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DataUpdate6for2026/"/>
    </mc:Choice>
  </mc:AlternateContent>
  <xr:revisionPtr revIDLastSave="0" documentId="13_ncr:1_{39F19546-2F54-A146-9453-EAF17A583EB2}" xr6:coauthVersionLast="47" xr6:coauthVersionMax="47" xr10:uidLastSave="{00000000-0000-0000-0000-000000000000}"/>
  <bookViews>
    <workbookView xWindow="1220" yWindow="-23960" windowWidth="29380" windowHeight="18360" activeTab="1" xr2:uid="{00000000-000D-0000-FFFF-FFFF00000000}"/>
  </bookViews>
  <sheets>
    <sheet name="US raw data" sheetId="1" r:id="rId1"/>
    <sheet name="Margins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3" l="1"/>
  <c r="M98" i="3"/>
  <c r="L98" i="3"/>
  <c r="K98" i="3"/>
  <c r="J98" i="3"/>
  <c r="I98" i="3"/>
  <c r="H98" i="3"/>
  <c r="G98" i="3"/>
  <c r="F98" i="3"/>
  <c r="E98" i="3"/>
  <c r="D98" i="3"/>
  <c r="C98" i="3"/>
  <c r="N97" i="3"/>
  <c r="M97" i="3"/>
  <c r="L97" i="3"/>
  <c r="K97" i="3"/>
  <c r="J97" i="3"/>
  <c r="I97" i="3"/>
  <c r="H97" i="3"/>
  <c r="G97" i="3"/>
  <c r="F97" i="3"/>
  <c r="E97" i="3"/>
  <c r="D97" i="3"/>
  <c r="C97" i="3"/>
  <c r="B97" i="3"/>
  <c r="A97" i="3"/>
  <c r="N96" i="3"/>
  <c r="M96" i="3"/>
  <c r="L96" i="3"/>
  <c r="K96" i="3"/>
  <c r="J96" i="3"/>
  <c r="I96" i="3"/>
  <c r="H96" i="3"/>
  <c r="G96" i="3"/>
  <c r="F96" i="3"/>
  <c r="E96" i="3"/>
  <c r="D96" i="3"/>
  <c r="C96" i="3"/>
  <c r="B96" i="3"/>
  <c r="A96" i="3"/>
  <c r="N95" i="3"/>
  <c r="M95" i="3"/>
  <c r="L95" i="3"/>
  <c r="K95" i="3"/>
  <c r="J95" i="3"/>
  <c r="I95" i="3"/>
  <c r="H95" i="3"/>
  <c r="G95" i="3"/>
  <c r="F95" i="3"/>
  <c r="E95" i="3"/>
  <c r="D95" i="3"/>
  <c r="C95" i="3"/>
  <c r="B95" i="3"/>
  <c r="A95" i="3"/>
  <c r="N94" i="3"/>
  <c r="M94" i="3"/>
  <c r="L94" i="3"/>
  <c r="K94" i="3"/>
  <c r="J94" i="3"/>
  <c r="I94" i="3"/>
  <c r="H94" i="3"/>
  <c r="G94" i="3"/>
  <c r="F94" i="3"/>
  <c r="E94" i="3"/>
  <c r="D94" i="3"/>
  <c r="C94" i="3"/>
  <c r="B94" i="3"/>
  <c r="A94" i="3"/>
  <c r="N93" i="3"/>
  <c r="M93" i="3"/>
  <c r="L93" i="3"/>
  <c r="K93" i="3"/>
  <c r="J93" i="3"/>
  <c r="I93" i="3"/>
  <c r="H93" i="3"/>
  <c r="G93" i="3"/>
  <c r="F93" i="3"/>
  <c r="E93" i="3"/>
  <c r="D93" i="3"/>
  <c r="C93" i="3"/>
  <c r="B93" i="3"/>
  <c r="A93" i="3"/>
  <c r="N92" i="3"/>
  <c r="M92" i="3"/>
  <c r="L92" i="3"/>
  <c r="K92" i="3"/>
  <c r="J92" i="3"/>
  <c r="I92" i="3"/>
  <c r="H92" i="3"/>
  <c r="G92" i="3"/>
  <c r="F92" i="3"/>
  <c r="E92" i="3"/>
  <c r="D92" i="3"/>
  <c r="C92" i="3"/>
  <c r="B92" i="3"/>
  <c r="A92" i="3"/>
  <c r="N91" i="3"/>
  <c r="M91" i="3"/>
  <c r="L91" i="3"/>
  <c r="K91" i="3"/>
  <c r="J91" i="3"/>
  <c r="I91" i="3"/>
  <c r="H91" i="3"/>
  <c r="G91" i="3"/>
  <c r="F91" i="3"/>
  <c r="E91" i="3"/>
  <c r="D91" i="3"/>
  <c r="C91" i="3"/>
  <c r="B91" i="3"/>
  <c r="A91" i="3"/>
  <c r="N90" i="3"/>
  <c r="M90" i="3"/>
  <c r="L90" i="3"/>
  <c r="K90" i="3"/>
  <c r="J90" i="3"/>
  <c r="I90" i="3"/>
  <c r="H90" i="3"/>
  <c r="G90" i="3"/>
  <c r="F90" i="3"/>
  <c r="E90" i="3"/>
  <c r="D90" i="3"/>
  <c r="C90" i="3"/>
  <c r="B90" i="3"/>
  <c r="A90" i="3"/>
  <c r="N89" i="3"/>
  <c r="M89" i="3"/>
  <c r="L89" i="3"/>
  <c r="K89" i="3"/>
  <c r="J89" i="3"/>
  <c r="I89" i="3"/>
  <c r="H89" i="3"/>
  <c r="G89" i="3"/>
  <c r="F89" i="3"/>
  <c r="E89" i="3"/>
  <c r="D89" i="3"/>
  <c r="C89" i="3"/>
  <c r="B89" i="3"/>
  <c r="A89" i="3"/>
  <c r="N88" i="3"/>
  <c r="M88" i="3"/>
  <c r="L88" i="3"/>
  <c r="K88" i="3"/>
  <c r="J88" i="3"/>
  <c r="I88" i="3"/>
  <c r="H88" i="3"/>
  <c r="G88" i="3"/>
  <c r="F88" i="3"/>
  <c r="E88" i="3"/>
  <c r="D88" i="3"/>
  <c r="C88" i="3"/>
  <c r="B88" i="3"/>
  <c r="A88" i="3"/>
  <c r="N87" i="3"/>
  <c r="M87" i="3"/>
  <c r="L87" i="3"/>
  <c r="K87" i="3"/>
  <c r="J87" i="3"/>
  <c r="I87" i="3"/>
  <c r="H87" i="3"/>
  <c r="G87" i="3"/>
  <c r="F87" i="3"/>
  <c r="E87" i="3"/>
  <c r="D87" i="3"/>
  <c r="C87" i="3"/>
  <c r="B87" i="3"/>
  <c r="A87" i="3"/>
  <c r="N86" i="3"/>
  <c r="M86" i="3"/>
  <c r="L86" i="3"/>
  <c r="K86" i="3"/>
  <c r="J86" i="3"/>
  <c r="I86" i="3"/>
  <c r="H86" i="3"/>
  <c r="G86" i="3"/>
  <c r="F86" i="3"/>
  <c r="E86" i="3"/>
  <c r="D86" i="3"/>
  <c r="C86" i="3"/>
  <c r="B86" i="3"/>
  <c r="A86" i="3"/>
  <c r="N85" i="3"/>
  <c r="M85" i="3"/>
  <c r="L85" i="3"/>
  <c r="K85" i="3"/>
  <c r="J85" i="3"/>
  <c r="I85" i="3"/>
  <c r="H85" i="3"/>
  <c r="G85" i="3"/>
  <c r="F85" i="3"/>
  <c r="E85" i="3"/>
  <c r="D85" i="3"/>
  <c r="C85" i="3"/>
  <c r="B85" i="3"/>
  <c r="A85" i="3"/>
  <c r="N84" i="3"/>
  <c r="M84" i="3"/>
  <c r="L84" i="3"/>
  <c r="K84" i="3"/>
  <c r="J84" i="3"/>
  <c r="I84" i="3"/>
  <c r="H84" i="3"/>
  <c r="G84" i="3"/>
  <c r="F84" i="3"/>
  <c r="E84" i="3"/>
  <c r="D84" i="3"/>
  <c r="C84" i="3"/>
  <c r="B84" i="3"/>
  <c r="A84" i="3"/>
  <c r="N83" i="3"/>
  <c r="M83" i="3"/>
  <c r="L83" i="3"/>
  <c r="K83" i="3"/>
  <c r="J83" i="3"/>
  <c r="I83" i="3"/>
  <c r="H83" i="3"/>
  <c r="G83" i="3"/>
  <c r="F83" i="3"/>
  <c r="E83" i="3"/>
  <c r="D83" i="3"/>
  <c r="C83" i="3"/>
  <c r="B83" i="3"/>
  <c r="A83" i="3"/>
  <c r="N82" i="3"/>
  <c r="M82" i="3"/>
  <c r="L82" i="3"/>
  <c r="K82" i="3"/>
  <c r="J82" i="3"/>
  <c r="I82" i="3"/>
  <c r="H82" i="3"/>
  <c r="G82" i="3"/>
  <c r="F82" i="3"/>
  <c r="E82" i="3"/>
  <c r="D82" i="3"/>
  <c r="C82" i="3"/>
  <c r="B82" i="3"/>
  <c r="A82" i="3"/>
  <c r="N81" i="3"/>
  <c r="M81" i="3"/>
  <c r="L81" i="3"/>
  <c r="K81" i="3"/>
  <c r="J81" i="3"/>
  <c r="I81" i="3"/>
  <c r="H81" i="3"/>
  <c r="G81" i="3"/>
  <c r="F81" i="3"/>
  <c r="E81" i="3"/>
  <c r="D81" i="3"/>
  <c r="C81" i="3"/>
  <c r="B81" i="3"/>
  <c r="A81" i="3"/>
  <c r="N80" i="3"/>
  <c r="M80" i="3"/>
  <c r="L80" i="3"/>
  <c r="K80" i="3"/>
  <c r="J80" i="3"/>
  <c r="I80" i="3"/>
  <c r="H80" i="3"/>
  <c r="G80" i="3"/>
  <c r="F80" i="3"/>
  <c r="E80" i="3"/>
  <c r="D80" i="3"/>
  <c r="C80" i="3"/>
  <c r="B80" i="3"/>
  <c r="A80" i="3"/>
  <c r="N79" i="3"/>
  <c r="M79" i="3"/>
  <c r="L79" i="3"/>
  <c r="K79" i="3"/>
  <c r="J79" i="3"/>
  <c r="I79" i="3"/>
  <c r="H79" i="3"/>
  <c r="G79" i="3"/>
  <c r="F79" i="3"/>
  <c r="E79" i="3"/>
  <c r="D79" i="3"/>
  <c r="C79" i="3"/>
  <c r="B79" i="3"/>
  <c r="A79" i="3"/>
  <c r="N78" i="3"/>
  <c r="M78" i="3"/>
  <c r="L78" i="3"/>
  <c r="K78" i="3"/>
  <c r="J78" i="3"/>
  <c r="I78" i="3"/>
  <c r="H78" i="3"/>
  <c r="G78" i="3"/>
  <c r="F78" i="3"/>
  <c r="E78" i="3"/>
  <c r="D78" i="3"/>
  <c r="C78" i="3"/>
  <c r="B78" i="3"/>
  <c r="A78" i="3"/>
  <c r="N77" i="3"/>
  <c r="M77" i="3"/>
  <c r="L77" i="3"/>
  <c r="K77" i="3"/>
  <c r="J77" i="3"/>
  <c r="I77" i="3"/>
  <c r="H77" i="3"/>
  <c r="G77" i="3"/>
  <c r="F77" i="3"/>
  <c r="E77" i="3"/>
  <c r="D77" i="3"/>
  <c r="C77" i="3"/>
  <c r="B77" i="3"/>
  <c r="A77" i="3"/>
  <c r="N76" i="3"/>
  <c r="M76" i="3"/>
  <c r="L76" i="3"/>
  <c r="K76" i="3"/>
  <c r="J76" i="3"/>
  <c r="I76" i="3"/>
  <c r="H76" i="3"/>
  <c r="G76" i="3"/>
  <c r="F76" i="3"/>
  <c r="E76" i="3"/>
  <c r="D76" i="3"/>
  <c r="C76" i="3"/>
  <c r="B76" i="3"/>
  <c r="A76" i="3"/>
  <c r="N75" i="3"/>
  <c r="M75" i="3"/>
  <c r="L75" i="3"/>
  <c r="K75" i="3"/>
  <c r="J75" i="3"/>
  <c r="I75" i="3"/>
  <c r="H75" i="3"/>
  <c r="G75" i="3"/>
  <c r="F75" i="3"/>
  <c r="E75" i="3"/>
  <c r="D75" i="3"/>
  <c r="C75" i="3"/>
  <c r="B75" i="3"/>
  <c r="A75" i="3"/>
  <c r="N74" i="3"/>
  <c r="M74" i="3"/>
  <c r="L74" i="3"/>
  <c r="K74" i="3"/>
  <c r="J74" i="3"/>
  <c r="I74" i="3"/>
  <c r="H74" i="3"/>
  <c r="G74" i="3"/>
  <c r="F74" i="3"/>
  <c r="E74" i="3"/>
  <c r="D74" i="3"/>
  <c r="C74" i="3"/>
  <c r="B74" i="3"/>
  <c r="A74" i="3"/>
  <c r="N73" i="3"/>
  <c r="M73" i="3"/>
  <c r="L73" i="3"/>
  <c r="K73" i="3"/>
  <c r="J73" i="3"/>
  <c r="I73" i="3"/>
  <c r="H73" i="3"/>
  <c r="G73" i="3"/>
  <c r="F73" i="3"/>
  <c r="E73" i="3"/>
  <c r="D73" i="3"/>
  <c r="C73" i="3"/>
  <c r="B73" i="3"/>
  <c r="A73" i="3"/>
  <c r="N72" i="3"/>
  <c r="M72" i="3"/>
  <c r="L72" i="3"/>
  <c r="K72" i="3"/>
  <c r="J72" i="3"/>
  <c r="I72" i="3"/>
  <c r="H72" i="3"/>
  <c r="G72" i="3"/>
  <c r="F72" i="3"/>
  <c r="E72" i="3"/>
  <c r="D72" i="3"/>
  <c r="C72" i="3"/>
  <c r="B72" i="3"/>
  <c r="A72" i="3"/>
  <c r="N71" i="3"/>
  <c r="M71" i="3"/>
  <c r="L71" i="3"/>
  <c r="K71" i="3"/>
  <c r="J71" i="3"/>
  <c r="I71" i="3"/>
  <c r="H71" i="3"/>
  <c r="G71" i="3"/>
  <c r="F71" i="3"/>
  <c r="E71" i="3"/>
  <c r="D71" i="3"/>
  <c r="C71" i="3"/>
  <c r="B71" i="3"/>
  <c r="A71" i="3"/>
  <c r="N70" i="3"/>
  <c r="M70" i="3"/>
  <c r="L70" i="3"/>
  <c r="K70" i="3"/>
  <c r="J70" i="3"/>
  <c r="I70" i="3"/>
  <c r="H70" i="3"/>
  <c r="G70" i="3"/>
  <c r="F70" i="3"/>
  <c r="E70" i="3"/>
  <c r="D70" i="3"/>
  <c r="C70" i="3"/>
  <c r="B70" i="3"/>
  <c r="A70" i="3"/>
  <c r="N69" i="3"/>
  <c r="M69" i="3"/>
  <c r="L69" i="3"/>
  <c r="K69" i="3"/>
  <c r="J69" i="3"/>
  <c r="I69" i="3"/>
  <c r="H69" i="3"/>
  <c r="G69" i="3"/>
  <c r="F69" i="3"/>
  <c r="E69" i="3"/>
  <c r="D69" i="3"/>
  <c r="C69" i="3"/>
  <c r="B69" i="3"/>
  <c r="A69" i="3"/>
  <c r="N68" i="3"/>
  <c r="M68" i="3"/>
  <c r="L68" i="3"/>
  <c r="K68" i="3"/>
  <c r="J68" i="3"/>
  <c r="I68" i="3"/>
  <c r="H68" i="3"/>
  <c r="G68" i="3"/>
  <c r="F68" i="3"/>
  <c r="E68" i="3"/>
  <c r="D68" i="3"/>
  <c r="C68" i="3"/>
  <c r="B68" i="3"/>
  <c r="A68" i="3"/>
  <c r="N67" i="3"/>
  <c r="M67" i="3"/>
  <c r="L67" i="3"/>
  <c r="K67" i="3"/>
  <c r="J67" i="3"/>
  <c r="I67" i="3"/>
  <c r="H67" i="3"/>
  <c r="G67" i="3"/>
  <c r="F67" i="3"/>
  <c r="E67" i="3"/>
  <c r="D67" i="3"/>
  <c r="C67" i="3"/>
  <c r="B67" i="3"/>
  <c r="A67" i="3"/>
  <c r="N66" i="3"/>
  <c r="M66" i="3"/>
  <c r="L66" i="3"/>
  <c r="K66" i="3"/>
  <c r="J66" i="3"/>
  <c r="I66" i="3"/>
  <c r="H66" i="3"/>
  <c r="G66" i="3"/>
  <c r="F66" i="3"/>
  <c r="E66" i="3"/>
  <c r="D66" i="3"/>
  <c r="C66" i="3"/>
  <c r="B66" i="3"/>
  <c r="A66" i="3"/>
  <c r="N65" i="3"/>
  <c r="M65" i="3"/>
  <c r="L65" i="3"/>
  <c r="K65" i="3"/>
  <c r="J65" i="3"/>
  <c r="I65" i="3"/>
  <c r="H65" i="3"/>
  <c r="G65" i="3"/>
  <c r="F65" i="3"/>
  <c r="E65" i="3"/>
  <c r="D65" i="3"/>
  <c r="C65" i="3"/>
  <c r="B65" i="3"/>
  <c r="A65" i="3"/>
  <c r="N64" i="3"/>
  <c r="M64" i="3"/>
  <c r="L64" i="3"/>
  <c r="K64" i="3"/>
  <c r="J64" i="3"/>
  <c r="I64" i="3"/>
  <c r="H64" i="3"/>
  <c r="G64" i="3"/>
  <c r="F64" i="3"/>
  <c r="E64" i="3"/>
  <c r="D64" i="3"/>
  <c r="C64" i="3"/>
  <c r="B64" i="3"/>
  <c r="A64" i="3"/>
  <c r="N63" i="3"/>
  <c r="M63" i="3"/>
  <c r="L63" i="3"/>
  <c r="K63" i="3"/>
  <c r="J63" i="3"/>
  <c r="I63" i="3"/>
  <c r="H63" i="3"/>
  <c r="G63" i="3"/>
  <c r="F63" i="3"/>
  <c r="E63" i="3"/>
  <c r="D63" i="3"/>
  <c r="C63" i="3"/>
  <c r="B63" i="3"/>
  <c r="A63" i="3"/>
  <c r="N62" i="3"/>
  <c r="M62" i="3"/>
  <c r="L62" i="3"/>
  <c r="K62" i="3"/>
  <c r="J62" i="3"/>
  <c r="I62" i="3"/>
  <c r="H62" i="3"/>
  <c r="G62" i="3"/>
  <c r="F62" i="3"/>
  <c r="E62" i="3"/>
  <c r="D62" i="3"/>
  <c r="C62" i="3"/>
  <c r="B62" i="3"/>
  <c r="A62" i="3"/>
  <c r="N61" i="3"/>
  <c r="M61" i="3"/>
  <c r="L61" i="3"/>
  <c r="K61" i="3"/>
  <c r="J61" i="3"/>
  <c r="I61" i="3"/>
  <c r="H61" i="3"/>
  <c r="G61" i="3"/>
  <c r="F61" i="3"/>
  <c r="E61" i="3"/>
  <c r="D61" i="3"/>
  <c r="C61" i="3"/>
  <c r="B61" i="3"/>
  <c r="A61" i="3"/>
  <c r="N60" i="3"/>
  <c r="M60" i="3"/>
  <c r="L60" i="3"/>
  <c r="K60" i="3"/>
  <c r="J60" i="3"/>
  <c r="I60" i="3"/>
  <c r="H60" i="3"/>
  <c r="G60" i="3"/>
  <c r="F60" i="3"/>
  <c r="E60" i="3"/>
  <c r="D60" i="3"/>
  <c r="C60" i="3"/>
  <c r="B60" i="3"/>
  <c r="A60" i="3"/>
  <c r="N59" i="3"/>
  <c r="M59" i="3"/>
  <c r="L59" i="3"/>
  <c r="K59" i="3"/>
  <c r="J59" i="3"/>
  <c r="I59" i="3"/>
  <c r="H59" i="3"/>
  <c r="G59" i="3"/>
  <c r="F59" i="3"/>
  <c r="E59" i="3"/>
  <c r="D59" i="3"/>
  <c r="C59" i="3"/>
  <c r="B59" i="3"/>
  <c r="A59" i="3"/>
  <c r="N58" i="3"/>
  <c r="M58" i="3"/>
  <c r="L58" i="3"/>
  <c r="K58" i="3"/>
  <c r="J58" i="3"/>
  <c r="I58" i="3"/>
  <c r="H58" i="3"/>
  <c r="G58" i="3"/>
  <c r="F58" i="3"/>
  <c r="E58" i="3"/>
  <c r="D58" i="3"/>
  <c r="C58" i="3"/>
  <c r="B58" i="3"/>
  <c r="A58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A57" i="3"/>
  <c r="N56" i="3"/>
  <c r="M56" i="3"/>
  <c r="L56" i="3"/>
  <c r="K56" i="3"/>
  <c r="J56" i="3"/>
  <c r="I56" i="3"/>
  <c r="H56" i="3"/>
  <c r="G56" i="3"/>
  <c r="F56" i="3"/>
  <c r="E56" i="3"/>
  <c r="D56" i="3"/>
  <c r="C56" i="3"/>
  <c r="B56" i="3"/>
  <c r="A56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A55" i="3"/>
  <c r="N54" i="3"/>
  <c r="M54" i="3"/>
  <c r="L54" i="3"/>
  <c r="K54" i="3"/>
  <c r="J54" i="3"/>
  <c r="I54" i="3"/>
  <c r="H54" i="3"/>
  <c r="G54" i="3"/>
  <c r="F54" i="3"/>
  <c r="E54" i="3"/>
  <c r="D54" i="3"/>
  <c r="C54" i="3"/>
  <c r="B54" i="3"/>
  <c r="A54" i="3"/>
  <c r="N53" i="3"/>
  <c r="M53" i="3"/>
  <c r="L53" i="3"/>
  <c r="K53" i="3"/>
  <c r="J53" i="3"/>
  <c r="I53" i="3"/>
  <c r="H53" i="3"/>
  <c r="G53" i="3"/>
  <c r="F53" i="3"/>
  <c r="E53" i="3"/>
  <c r="D53" i="3"/>
  <c r="C53" i="3"/>
  <c r="B53" i="3"/>
  <c r="A53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A52" i="3"/>
  <c r="N51" i="3"/>
  <c r="M51" i="3"/>
  <c r="L51" i="3"/>
  <c r="K51" i="3"/>
  <c r="J51" i="3"/>
  <c r="I51" i="3"/>
  <c r="H51" i="3"/>
  <c r="G51" i="3"/>
  <c r="F51" i="3"/>
  <c r="E51" i="3"/>
  <c r="D51" i="3"/>
  <c r="C51" i="3"/>
  <c r="B51" i="3"/>
  <c r="A51" i="3"/>
  <c r="N50" i="3"/>
  <c r="M50" i="3"/>
  <c r="L50" i="3"/>
  <c r="K50" i="3"/>
  <c r="J50" i="3"/>
  <c r="I50" i="3"/>
  <c r="H50" i="3"/>
  <c r="G50" i="3"/>
  <c r="F50" i="3"/>
  <c r="E50" i="3"/>
  <c r="D50" i="3"/>
  <c r="C50" i="3"/>
  <c r="B50" i="3"/>
  <c r="A50" i="3"/>
  <c r="N49" i="3"/>
  <c r="M49" i="3"/>
  <c r="L49" i="3"/>
  <c r="K49" i="3"/>
  <c r="J49" i="3"/>
  <c r="I49" i="3"/>
  <c r="H49" i="3"/>
  <c r="G49" i="3"/>
  <c r="F49" i="3"/>
  <c r="E49" i="3"/>
  <c r="D49" i="3"/>
  <c r="C49" i="3"/>
  <c r="B49" i="3"/>
  <c r="A49" i="3"/>
  <c r="N48" i="3"/>
  <c r="M48" i="3"/>
  <c r="L48" i="3"/>
  <c r="K48" i="3"/>
  <c r="J48" i="3"/>
  <c r="I48" i="3"/>
  <c r="H48" i="3"/>
  <c r="G48" i="3"/>
  <c r="F48" i="3"/>
  <c r="E48" i="3"/>
  <c r="D48" i="3"/>
  <c r="C48" i="3"/>
  <c r="B48" i="3"/>
  <c r="A48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A47" i="3"/>
  <c r="N46" i="3"/>
  <c r="M46" i="3"/>
  <c r="L46" i="3"/>
  <c r="K46" i="3"/>
  <c r="J46" i="3"/>
  <c r="I46" i="3"/>
  <c r="H46" i="3"/>
  <c r="G46" i="3"/>
  <c r="F46" i="3"/>
  <c r="E46" i="3"/>
  <c r="D46" i="3"/>
  <c r="C46" i="3"/>
  <c r="B46" i="3"/>
  <c r="A46" i="3"/>
  <c r="N45" i="3"/>
  <c r="M45" i="3"/>
  <c r="L45" i="3"/>
  <c r="K45" i="3"/>
  <c r="J45" i="3"/>
  <c r="I45" i="3"/>
  <c r="H45" i="3"/>
  <c r="G45" i="3"/>
  <c r="F45" i="3"/>
  <c r="E45" i="3"/>
  <c r="D45" i="3"/>
  <c r="C45" i="3"/>
  <c r="B45" i="3"/>
  <c r="A45" i="3"/>
  <c r="N44" i="3"/>
  <c r="M44" i="3"/>
  <c r="L44" i="3"/>
  <c r="K44" i="3"/>
  <c r="J44" i="3"/>
  <c r="I44" i="3"/>
  <c r="H44" i="3"/>
  <c r="G44" i="3"/>
  <c r="F44" i="3"/>
  <c r="E44" i="3"/>
  <c r="D44" i="3"/>
  <c r="C44" i="3"/>
  <c r="B44" i="3"/>
  <c r="A44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A43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A42" i="3"/>
  <c r="N41" i="3"/>
  <c r="M41" i="3"/>
  <c r="L41" i="3"/>
  <c r="K41" i="3"/>
  <c r="J41" i="3"/>
  <c r="I41" i="3"/>
  <c r="H41" i="3"/>
  <c r="G41" i="3"/>
  <c r="F41" i="3"/>
  <c r="E41" i="3"/>
  <c r="D41" i="3"/>
  <c r="C41" i="3"/>
  <c r="B41" i="3"/>
  <c r="A41" i="3"/>
  <c r="N40" i="3"/>
  <c r="M40" i="3"/>
  <c r="L40" i="3"/>
  <c r="K40" i="3"/>
  <c r="J40" i="3"/>
  <c r="I40" i="3"/>
  <c r="H40" i="3"/>
  <c r="G40" i="3"/>
  <c r="F40" i="3"/>
  <c r="E40" i="3"/>
  <c r="D40" i="3"/>
  <c r="C40" i="3"/>
  <c r="B40" i="3"/>
  <c r="A40" i="3"/>
  <c r="N39" i="3"/>
  <c r="M39" i="3"/>
  <c r="L39" i="3"/>
  <c r="K39" i="3"/>
  <c r="J39" i="3"/>
  <c r="I39" i="3"/>
  <c r="H39" i="3"/>
  <c r="G39" i="3"/>
  <c r="F39" i="3"/>
  <c r="E39" i="3"/>
  <c r="D39" i="3"/>
  <c r="C39" i="3"/>
  <c r="B39" i="3"/>
  <c r="A39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A38" i="3"/>
  <c r="N37" i="3"/>
  <c r="M37" i="3"/>
  <c r="L37" i="3"/>
  <c r="K37" i="3"/>
  <c r="J37" i="3"/>
  <c r="I37" i="3"/>
  <c r="H37" i="3"/>
  <c r="G37" i="3"/>
  <c r="F37" i="3"/>
  <c r="E37" i="3"/>
  <c r="D37" i="3"/>
  <c r="C37" i="3"/>
  <c r="B37" i="3"/>
  <c r="A37" i="3"/>
  <c r="N36" i="3"/>
  <c r="M36" i="3"/>
  <c r="L36" i="3"/>
  <c r="K36" i="3"/>
  <c r="J36" i="3"/>
  <c r="I36" i="3"/>
  <c r="H36" i="3"/>
  <c r="G36" i="3"/>
  <c r="F36" i="3"/>
  <c r="E36" i="3"/>
  <c r="D36" i="3"/>
  <c r="C36" i="3"/>
  <c r="B36" i="3"/>
  <c r="A36" i="3"/>
  <c r="N35" i="3"/>
  <c r="M35" i="3"/>
  <c r="L35" i="3"/>
  <c r="K35" i="3"/>
  <c r="J35" i="3"/>
  <c r="I35" i="3"/>
  <c r="H35" i="3"/>
  <c r="G35" i="3"/>
  <c r="F35" i="3"/>
  <c r="E35" i="3"/>
  <c r="D35" i="3"/>
  <c r="C35" i="3"/>
  <c r="B35" i="3"/>
  <c r="A35" i="3"/>
  <c r="N34" i="3"/>
  <c r="M34" i="3"/>
  <c r="L34" i="3"/>
  <c r="K34" i="3"/>
  <c r="J34" i="3"/>
  <c r="I34" i="3"/>
  <c r="H34" i="3"/>
  <c r="G34" i="3"/>
  <c r="F34" i="3"/>
  <c r="E34" i="3"/>
  <c r="D34" i="3"/>
  <c r="C34" i="3"/>
  <c r="B34" i="3"/>
  <c r="A34" i="3"/>
  <c r="N33" i="3"/>
  <c r="M33" i="3"/>
  <c r="L33" i="3"/>
  <c r="K33" i="3"/>
  <c r="J33" i="3"/>
  <c r="I33" i="3"/>
  <c r="H33" i="3"/>
  <c r="G33" i="3"/>
  <c r="F33" i="3"/>
  <c r="E33" i="3"/>
  <c r="D33" i="3"/>
  <c r="C33" i="3"/>
  <c r="B33" i="3"/>
  <c r="A33" i="3"/>
  <c r="N32" i="3"/>
  <c r="M32" i="3"/>
  <c r="L32" i="3"/>
  <c r="K32" i="3"/>
  <c r="J32" i="3"/>
  <c r="I32" i="3"/>
  <c r="H32" i="3"/>
  <c r="G32" i="3"/>
  <c r="F32" i="3"/>
  <c r="E32" i="3"/>
  <c r="D32" i="3"/>
  <c r="C32" i="3"/>
  <c r="B32" i="3"/>
  <c r="A32" i="3"/>
  <c r="N31" i="3"/>
  <c r="M31" i="3"/>
  <c r="L31" i="3"/>
  <c r="K31" i="3"/>
  <c r="J31" i="3"/>
  <c r="I31" i="3"/>
  <c r="H31" i="3"/>
  <c r="G31" i="3"/>
  <c r="F31" i="3"/>
  <c r="E31" i="3"/>
  <c r="D31" i="3"/>
  <c r="C31" i="3"/>
  <c r="B31" i="3"/>
  <c r="A31" i="3"/>
  <c r="N30" i="3"/>
  <c r="M30" i="3"/>
  <c r="L30" i="3"/>
  <c r="K30" i="3"/>
  <c r="J30" i="3"/>
  <c r="I30" i="3"/>
  <c r="H30" i="3"/>
  <c r="G30" i="3"/>
  <c r="F30" i="3"/>
  <c r="E30" i="3"/>
  <c r="D30" i="3"/>
  <c r="C30" i="3"/>
  <c r="B30" i="3"/>
  <c r="A30" i="3"/>
  <c r="N29" i="3"/>
  <c r="M29" i="3"/>
  <c r="L29" i="3"/>
  <c r="K29" i="3"/>
  <c r="J29" i="3"/>
  <c r="I29" i="3"/>
  <c r="H29" i="3"/>
  <c r="G29" i="3"/>
  <c r="F29" i="3"/>
  <c r="E29" i="3"/>
  <c r="D29" i="3"/>
  <c r="C29" i="3"/>
  <c r="B29" i="3"/>
  <c r="A29" i="3"/>
  <c r="N28" i="3"/>
  <c r="M28" i="3"/>
  <c r="L28" i="3"/>
  <c r="K28" i="3"/>
  <c r="J28" i="3"/>
  <c r="I28" i="3"/>
  <c r="H28" i="3"/>
  <c r="G28" i="3"/>
  <c r="F28" i="3"/>
  <c r="E28" i="3"/>
  <c r="D28" i="3"/>
  <c r="C28" i="3"/>
  <c r="B28" i="3"/>
  <c r="A28" i="3"/>
  <c r="N27" i="3"/>
  <c r="M27" i="3"/>
  <c r="L27" i="3"/>
  <c r="K27" i="3"/>
  <c r="J27" i="3"/>
  <c r="I27" i="3"/>
  <c r="H27" i="3"/>
  <c r="G27" i="3"/>
  <c r="F27" i="3"/>
  <c r="E27" i="3"/>
  <c r="D27" i="3"/>
  <c r="C27" i="3"/>
  <c r="B27" i="3"/>
  <c r="A27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A26" i="3"/>
  <c r="N25" i="3"/>
  <c r="M25" i="3"/>
  <c r="L25" i="3"/>
  <c r="K25" i="3"/>
  <c r="J25" i="3"/>
  <c r="I25" i="3"/>
  <c r="H25" i="3"/>
  <c r="G25" i="3"/>
  <c r="F25" i="3"/>
  <c r="E25" i="3"/>
  <c r="D25" i="3"/>
  <c r="C25" i="3"/>
  <c r="B25" i="3"/>
  <c r="A25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24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23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A22" i="3"/>
  <c r="N21" i="3"/>
  <c r="M21" i="3"/>
  <c r="L21" i="3"/>
  <c r="K21" i="3"/>
  <c r="J21" i="3"/>
  <c r="I21" i="3"/>
  <c r="H21" i="3"/>
  <c r="G21" i="3"/>
  <c r="F21" i="3"/>
  <c r="E21" i="3"/>
  <c r="D21" i="3"/>
  <c r="C21" i="3"/>
  <c r="B21" i="3"/>
  <c r="A21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A20" i="3"/>
  <c r="N19" i="3"/>
  <c r="M19" i="3"/>
  <c r="L19" i="3"/>
  <c r="K19" i="3"/>
  <c r="J19" i="3"/>
  <c r="I19" i="3"/>
  <c r="H19" i="3"/>
  <c r="G19" i="3"/>
  <c r="F19" i="3"/>
  <c r="E19" i="3"/>
  <c r="D19" i="3"/>
  <c r="C19" i="3"/>
  <c r="B19" i="3"/>
  <c r="A19" i="3"/>
  <c r="N18" i="3"/>
  <c r="M18" i="3"/>
  <c r="L18" i="3"/>
  <c r="K18" i="3"/>
  <c r="J18" i="3"/>
  <c r="I18" i="3"/>
  <c r="H18" i="3"/>
  <c r="G18" i="3"/>
  <c r="F18" i="3"/>
  <c r="E18" i="3"/>
  <c r="D18" i="3"/>
  <c r="C18" i="3"/>
  <c r="B18" i="3"/>
  <c r="A18" i="3"/>
  <c r="N17" i="3"/>
  <c r="M17" i="3"/>
  <c r="L17" i="3"/>
  <c r="K17" i="3"/>
  <c r="J17" i="3"/>
  <c r="I17" i="3"/>
  <c r="H17" i="3"/>
  <c r="G17" i="3"/>
  <c r="F17" i="3"/>
  <c r="E17" i="3"/>
  <c r="D17" i="3"/>
  <c r="C17" i="3"/>
  <c r="B17" i="3"/>
  <c r="A17" i="3"/>
  <c r="N16" i="3"/>
  <c r="M16" i="3"/>
  <c r="L16" i="3"/>
  <c r="K16" i="3"/>
  <c r="J16" i="3"/>
  <c r="I16" i="3"/>
  <c r="H16" i="3"/>
  <c r="G16" i="3"/>
  <c r="F16" i="3"/>
  <c r="E16" i="3"/>
  <c r="D16" i="3"/>
  <c r="C16" i="3"/>
  <c r="B16" i="3"/>
  <c r="A16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A15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A14" i="3"/>
  <c r="N13" i="3"/>
  <c r="M13" i="3"/>
  <c r="L13" i="3"/>
  <c r="K13" i="3"/>
  <c r="J13" i="3"/>
  <c r="I13" i="3"/>
  <c r="H13" i="3"/>
  <c r="G13" i="3"/>
  <c r="F13" i="3"/>
  <c r="E13" i="3"/>
  <c r="D13" i="3"/>
  <c r="C13" i="3"/>
  <c r="B13" i="3"/>
  <c r="A13" i="3"/>
  <c r="N12" i="3"/>
  <c r="M12" i="3"/>
  <c r="L12" i="3"/>
  <c r="K12" i="3"/>
  <c r="J12" i="3"/>
  <c r="I12" i="3"/>
  <c r="H12" i="3"/>
  <c r="G12" i="3"/>
  <c r="F12" i="3"/>
  <c r="E12" i="3"/>
  <c r="D12" i="3"/>
  <c r="C12" i="3"/>
  <c r="B12" i="3"/>
  <c r="A12" i="3"/>
  <c r="N11" i="3"/>
  <c r="M11" i="3"/>
  <c r="L11" i="3"/>
  <c r="K11" i="3"/>
  <c r="J11" i="3"/>
  <c r="I11" i="3"/>
  <c r="H11" i="3"/>
  <c r="G11" i="3"/>
  <c r="F11" i="3"/>
  <c r="E11" i="3"/>
  <c r="D11" i="3"/>
  <c r="C11" i="3"/>
  <c r="B11" i="3"/>
  <c r="A11" i="3"/>
  <c r="N10" i="3"/>
  <c r="M10" i="3"/>
  <c r="L10" i="3"/>
  <c r="K10" i="3"/>
  <c r="J10" i="3"/>
  <c r="I10" i="3"/>
  <c r="H10" i="3"/>
  <c r="G10" i="3"/>
  <c r="F10" i="3"/>
  <c r="E10" i="3"/>
  <c r="D10" i="3"/>
  <c r="C10" i="3"/>
  <c r="B10" i="3"/>
  <c r="A10" i="3"/>
  <c r="N9" i="3"/>
  <c r="M9" i="3"/>
  <c r="L9" i="3"/>
  <c r="K9" i="3"/>
  <c r="J9" i="3"/>
  <c r="I9" i="3"/>
  <c r="H9" i="3"/>
  <c r="G9" i="3"/>
  <c r="F9" i="3"/>
  <c r="E9" i="3"/>
  <c r="D9" i="3"/>
  <c r="C9" i="3"/>
  <c r="B9" i="3"/>
  <c r="A9" i="3"/>
  <c r="N8" i="3"/>
  <c r="M8" i="3"/>
  <c r="L8" i="3"/>
  <c r="K8" i="3"/>
  <c r="J8" i="3"/>
  <c r="I8" i="3"/>
  <c r="H8" i="3"/>
  <c r="G8" i="3"/>
  <c r="F8" i="3"/>
  <c r="E8" i="3"/>
  <c r="D8" i="3"/>
  <c r="C8" i="3"/>
  <c r="B8" i="3"/>
  <c r="A8" i="3"/>
  <c r="N7" i="3"/>
  <c r="M7" i="3"/>
  <c r="L7" i="3"/>
  <c r="K7" i="3"/>
  <c r="J7" i="3"/>
  <c r="I7" i="3"/>
  <c r="H7" i="3"/>
  <c r="G7" i="3"/>
  <c r="F7" i="3"/>
  <c r="E7" i="3"/>
  <c r="D7" i="3"/>
  <c r="C7" i="3"/>
  <c r="B7" i="3"/>
  <c r="A7" i="3"/>
  <c r="N6" i="3"/>
  <c r="M6" i="3"/>
  <c r="L6" i="3"/>
  <c r="K6" i="3"/>
  <c r="J6" i="3"/>
  <c r="I6" i="3"/>
  <c r="H6" i="3"/>
  <c r="G6" i="3"/>
  <c r="F6" i="3"/>
  <c r="E6" i="3"/>
  <c r="D6" i="3"/>
  <c r="C6" i="3"/>
  <c r="B6" i="3"/>
  <c r="A6" i="3"/>
  <c r="N5" i="3"/>
  <c r="M5" i="3"/>
  <c r="L5" i="3"/>
  <c r="K5" i="3"/>
  <c r="J5" i="3"/>
  <c r="I5" i="3"/>
  <c r="H5" i="3"/>
  <c r="G5" i="3"/>
  <c r="F5" i="3"/>
  <c r="E5" i="3"/>
  <c r="D5" i="3"/>
  <c r="C5" i="3"/>
  <c r="B5" i="3"/>
  <c r="A5" i="3"/>
  <c r="N4" i="3"/>
  <c r="M4" i="3"/>
  <c r="L4" i="3"/>
  <c r="K4" i="3"/>
  <c r="J4" i="3"/>
  <c r="I4" i="3"/>
  <c r="H4" i="3"/>
  <c r="G4" i="3"/>
  <c r="F4" i="3"/>
  <c r="C4" i="3"/>
  <c r="B4" i="3"/>
  <c r="B98" i="3" s="1"/>
  <c r="A4" i="3"/>
  <c r="E4" i="3"/>
  <c r="D4" i="3"/>
</calcChain>
</file>

<file path=xl/sharedStrings.xml><?xml version="1.0" encoding="utf-8"?>
<sst xmlns="http://schemas.openxmlformats.org/spreadsheetml/2006/main" count="131" uniqueCount="121">
  <si>
    <t>count</t>
  </si>
  <si>
    <t>sum(Trailing Revenues)</t>
  </si>
  <si>
    <t>sum(Trailing Gross Profit)</t>
  </si>
  <si>
    <t>sum(Trailing EBITDA (adj for leases))</t>
  </si>
  <si>
    <t>sum(Trailing Operating Income (adj for leases))</t>
  </si>
  <si>
    <t>sum(Trailing Net Income)</t>
  </si>
  <si>
    <t>q1(Gross Margin)</t>
  </si>
  <si>
    <t>median(Gross Margin)</t>
  </si>
  <si>
    <t>q3(Gross Margin)</t>
  </si>
  <si>
    <t>q1(Pre-tax Operating Margin)</t>
  </si>
  <si>
    <t>median(Pre-tax Operating Margin)</t>
  </si>
  <si>
    <t>q3(Pre-tax Operating Margin)</t>
  </si>
  <si>
    <t>q1(Net Profit Margin)</t>
  </si>
  <si>
    <t>median(Net Profit Margin)</t>
  </si>
  <si>
    <t>q3(Net Profit Margin)</t>
  </si>
  <si>
    <t>All firms</t>
  </si>
  <si>
    <t>Global firms (in $ millions)</t>
  </si>
  <si>
    <t># firms</t>
  </si>
  <si>
    <t>Gross Margin</t>
  </si>
  <si>
    <t>Operating Margin</t>
  </si>
  <si>
    <t>Net Profit Margin</t>
  </si>
  <si>
    <t>Median</t>
  </si>
  <si>
    <t>First Quartile</t>
  </si>
  <si>
    <t>Third Quartile</t>
  </si>
  <si>
    <t>Net Margin</t>
  </si>
  <si>
    <t>Aggregate Values</t>
  </si>
  <si>
    <t>Industry Group</t>
  </si>
  <si>
    <t>Advertising</t>
  </si>
  <si>
    <t>Aerospace/Defense</t>
  </si>
  <si>
    <t>Air Transport</t>
  </si>
  <si>
    <t>Apparel</t>
  </si>
  <si>
    <t>Auto &amp; Truck</t>
  </si>
  <si>
    <t>Auto Parts</t>
  </si>
  <si>
    <t>Bank (Money Center)</t>
  </si>
  <si>
    <t>Banks (Regional)</t>
  </si>
  <si>
    <t>Beverage (Alcoholic)</t>
  </si>
  <si>
    <t>Beverage (Soft)</t>
  </si>
  <si>
    <t>Broadcasting</t>
  </si>
  <si>
    <t>Brokerage &amp; Investment Banking</t>
  </si>
  <si>
    <t>Building Materials</t>
  </si>
  <si>
    <t>Business &amp; Consumer Services</t>
  </si>
  <si>
    <t>Cable TV</t>
  </si>
  <si>
    <t>Chemical (Basic)</t>
  </si>
  <si>
    <t>Chemical (Diversified)</t>
  </si>
  <si>
    <t>Chemical (Specialty)</t>
  </si>
  <si>
    <t>Coal &amp; Related Energy</t>
  </si>
  <si>
    <t>Computer Services</t>
  </si>
  <si>
    <t>Computers/Peripherals</t>
  </si>
  <si>
    <t>Construction Supplies</t>
  </si>
  <si>
    <t>Diversified</t>
  </si>
  <si>
    <t>Drugs (Biotechnology)</t>
  </si>
  <si>
    <t>Drugs (Pharmaceutical)</t>
  </si>
  <si>
    <t>Education</t>
  </si>
  <si>
    <t>Electrical Equipment</t>
  </si>
  <si>
    <t>Electronics (Consumer &amp; Office)</t>
  </si>
  <si>
    <t>Electronics (General)</t>
  </si>
  <si>
    <t>Engineering/Construction</t>
  </si>
  <si>
    <t>Entertainment</t>
  </si>
  <si>
    <t>Environmental &amp; Waste Services</t>
  </si>
  <si>
    <t>Farming/Agriculture</t>
  </si>
  <si>
    <t>Financial Svcs. (Non-bank &amp; Insurance)</t>
  </si>
  <si>
    <t>Food Processing</t>
  </si>
  <si>
    <t>Food Wholesalers</t>
  </si>
  <si>
    <t>Furn/Home Furnishings</t>
  </si>
  <si>
    <t>Green &amp; Renewable Energy</t>
  </si>
  <si>
    <t>Healthcare Products</t>
  </si>
  <si>
    <t>Healthcare Support Services</t>
  </si>
  <si>
    <t>Heathcare Information and Technology</t>
  </si>
  <si>
    <t>Homebuilding</t>
  </si>
  <si>
    <t>Hospitals/Healthcare Facilities</t>
  </si>
  <si>
    <t>Hotel/Gaming</t>
  </si>
  <si>
    <t>Household Products</t>
  </si>
  <si>
    <t>Information Services</t>
  </si>
  <si>
    <t>Insurance (General)</t>
  </si>
  <si>
    <t>Insurance (Life)</t>
  </si>
  <si>
    <t>Insurance (Prop/Cas.)</t>
  </si>
  <si>
    <t>Investments &amp; Asset Management</t>
  </si>
  <si>
    <t>Machinery</t>
  </si>
  <si>
    <t>Metals &amp; Mining</t>
  </si>
  <si>
    <t>Office Equipment &amp; Services</t>
  </si>
  <si>
    <t>Oil/Gas (Integrated)</t>
  </si>
  <si>
    <t>Oil/Gas (Production and Exploration)</t>
  </si>
  <si>
    <t>Oil/Gas Distribution</t>
  </si>
  <si>
    <t>Oilfield Svcs/Equip.</t>
  </si>
  <si>
    <t>Packaging &amp; Container</t>
  </si>
  <si>
    <t>Paper/Forest Products</t>
  </si>
  <si>
    <t>Power</t>
  </si>
  <si>
    <t>Precious Metals</t>
  </si>
  <si>
    <t>Publishing &amp; Newspapers</t>
  </si>
  <si>
    <t>R.E.I.T.</t>
  </si>
  <si>
    <t>Real Estate (Development)</t>
  </si>
  <si>
    <t>Real Estate (General/Diversified)</t>
  </si>
  <si>
    <t>Real Estate (Operations &amp; Services)</t>
  </si>
  <si>
    <t>Recreation</t>
  </si>
  <si>
    <t>Reinsurance</t>
  </si>
  <si>
    <t>Restaurant/Dining</t>
  </si>
  <si>
    <t>Retail (Automotive)</t>
  </si>
  <si>
    <t>Retail (Building Supply)</t>
  </si>
  <si>
    <t>Retail (Distributors)</t>
  </si>
  <si>
    <t>Retail (General)</t>
  </si>
  <si>
    <t>Retail (Grocery and Food)</t>
  </si>
  <si>
    <t>Retail (REITs)</t>
  </si>
  <si>
    <t>Retail (Special Lines)</t>
  </si>
  <si>
    <t>Rubber&amp; Tires</t>
  </si>
  <si>
    <t>Semiconductor</t>
  </si>
  <si>
    <t>Semiconductor Equip</t>
  </si>
  <si>
    <t>Shipbuilding &amp; Marine</t>
  </si>
  <si>
    <t>Shoe</t>
  </si>
  <si>
    <t>Software (Entertainment)</t>
  </si>
  <si>
    <t>Software (Internet)</t>
  </si>
  <si>
    <t>Software (System &amp; Application)</t>
  </si>
  <si>
    <t>Steel</t>
  </si>
  <si>
    <t>Telecom (Wireless)</t>
  </si>
  <si>
    <t>Telecom. Equipment</t>
  </si>
  <si>
    <t>Telecom. Services</t>
  </si>
  <si>
    <t>Tobacco</t>
  </si>
  <si>
    <t>Transportation</t>
  </si>
  <si>
    <t>Transportation (Railroads)</t>
  </si>
  <si>
    <t>Trucking</t>
  </si>
  <si>
    <t>Utility (General)</t>
  </si>
  <si>
    <t>Utility (Water)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</si>
</sst>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$#,##0.00"/>
    <numFmt numFmtId="165" formatCode="#,##0.#################"/>
  </numFmts>
  <fonts count="8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0"/>
      <name val="Helvetica"/>
      <family val="2"/>
    </font>
    <font>
      <i/>
      <sz val="14"/>
      <color theme="0"/>
      <name val="Helvetica"/>
      <family val="2"/>
    </font>
    <font>
      <sz val="14"/>
      <color theme="0"/>
      <name val="Helvetica"/>
      <family val="2"/>
    </font>
    <font>
      <i/>
      <sz val="14"/>
      <color theme="1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3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/>
    <xf numFmtId="3" fontId="6" fillId="2" borderId="1" xfId="0" applyNumberFormat="1" applyFont="1" applyFill="1" applyBorder="1" applyAlignment="1">
      <alignment horizontal="center"/>
    </xf>
    <xf numFmtId="0" fontId="7" fillId="0" borderId="0" xfId="0" applyFont="1"/>
    <xf numFmtId="10" fontId="6" fillId="2" borderId="1" xfId="1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6"/>
  <sheetViews>
    <sheetView topLeftCell="A55" workbookViewId="0">
      <pane xSplit="1" topLeftCell="B1" activePane="topRight" state="frozen"/>
      <selection pane="topRight" activeCell="A97" sqref="A97"/>
    </sheetView>
  </sheetViews>
  <sheetFormatPr baseColWidth="10" defaultColWidth="8.83203125" defaultRowHeight="15"/>
  <cols>
    <col min="1" max="1" width="17.5" style="1" customWidth="1"/>
    <col min="2" max="16" width="17.5" customWidth="1"/>
  </cols>
  <sheetData>
    <row r="1" spans="1:16">
      <c r="A1" s="2" t="s">
        <v>26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</row>
    <row r="2" spans="1:16">
      <c r="A2" s="1" t="s">
        <v>27</v>
      </c>
      <c r="B2" s="4">
        <v>52</v>
      </c>
      <c r="C2" s="5">
        <v>36885.516000000003</v>
      </c>
      <c r="D2" s="5">
        <v>13368.397999999999</v>
      </c>
      <c r="E2" s="5">
        <v>6353.5569999999998</v>
      </c>
      <c r="F2" s="5">
        <v>3705.447664748458</v>
      </c>
      <c r="G2" s="5">
        <v>-111.3160000000002</v>
      </c>
      <c r="H2" s="6">
        <v>0.28217821782178221</v>
      </c>
      <c r="I2" s="6">
        <v>0.49734513274336289</v>
      </c>
      <c r="J2" s="6">
        <v>0.63655913978494627</v>
      </c>
      <c r="K2" s="6">
        <v>-0.51682320067592546</v>
      </c>
      <c r="L2" s="6">
        <v>-7.2397805854592337E-2</v>
      </c>
      <c r="M2" s="6">
        <v>4.912023460410557E-2</v>
      </c>
      <c r="N2" s="6">
        <v>-0.61363636363636365</v>
      </c>
      <c r="O2" s="6">
        <v>-0.10387096774193549</v>
      </c>
      <c r="P2" s="6">
        <v>-2.051509769094139E-3</v>
      </c>
    </row>
    <row r="3" spans="1:16">
      <c r="A3" s="1" t="s">
        <v>28</v>
      </c>
      <c r="B3" s="4">
        <v>79</v>
      </c>
      <c r="C3" s="5">
        <v>500626.87000000011</v>
      </c>
      <c r="D3" s="5">
        <v>87532.694000000003</v>
      </c>
      <c r="E3" s="5">
        <v>62321.122000000003</v>
      </c>
      <c r="F3" s="5">
        <v>43538.330042101057</v>
      </c>
      <c r="G3" s="5">
        <v>24976.882000000009</v>
      </c>
      <c r="H3" s="6">
        <v>0.17798693544988409</v>
      </c>
      <c r="I3" s="6">
        <v>0.26991113229233832</v>
      </c>
      <c r="J3" s="6">
        <v>0.39957963568425969</v>
      </c>
      <c r="K3" s="6">
        <v>-4.613641399969079E-2</v>
      </c>
      <c r="L3" s="6">
        <v>8.2625869462436788E-2</v>
      </c>
      <c r="M3" s="6">
        <v>0.14177176720863091</v>
      </c>
      <c r="N3" s="6">
        <v>-5.0806628221038028E-2</v>
      </c>
      <c r="O3" s="6">
        <v>3.6665956086122359E-2</v>
      </c>
      <c r="P3" s="6">
        <v>0.1140404193891506</v>
      </c>
    </row>
    <row r="4" spans="1:16">
      <c r="A4" s="1" t="s">
        <v>29</v>
      </c>
      <c r="B4" s="4">
        <v>23</v>
      </c>
      <c r="C4" s="5">
        <v>245113.36</v>
      </c>
      <c r="D4" s="5">
        <v>60775.305999999997</v>
      </c>
      <c r="E4" s="5">
        <v>29506.307000000001</v>
      </c>
      <c r="F4" s="5">
        <v>11963.86454993509</v>
      </c>
      <c r="G4" s="5">
        <v>6148.1830000000018</v>
      </c>
      <c r="H4" s="6">
        <v>0.13095709570957101</v>
      </c>
      <c r="I4" s="6">
        <v>0.2168870659783608</v>
      </c>
      <c r="J4" s="6">
        <v>0.31721207738202861</v>
      </c>
      <c r="K4" s="6">
        <v>-0.29048186501375639</v>
      </c>
      <c r="L4" s="6">
        <v>-2.0897548671849508E-2</v>
      </c>
      <c r="M4" s="6">
        <v>6.8447155456314274E-2</v>
      </c>
      <c r="N4" s="6">
        <v>-0.1784232365145228</v>
      </c>
      <c r="O4" s="6">
        <v>-3.6470903727540888E-2</v>
      </c>
      <c r="P4" s="6">
        <v>5.2522147893690113E-2</v>
      </c>
    </row>
    <row r="5" spans="1:16">
      <c r="A5" s="1" t="s">
        <v>30</v>
      </c>
      <c r="B5" s="4">
        <v>35</v>
      </c>
      <c r="C5" s="5">
        <v>63226.698999999993</v>
      </c>
      <c r="D5" s="5">
        <v>35965.475000000013</v>
      </c>
      <c r="E5" s="5">
        <v>9708.6749999999993</v>
      </c>
      <c r="F5" s="5">
        <v>6251.2066957351572</v>
      </c>
      <c r="G5" s="5">
        <v>2432.706999999999</v>
      </c>
      <c r="H5" s="6">
        <v>0.37663716814159293</v>
      </c>
      <c r="I5" s="6">
        <v>0.5039869147413617</v>
      </c>
      <c r="J5" s="6">
        <v>0.61710957895441454</v>
      </c>
      <c r="K5" s="6">
        <v>-2.438188314986664E-2</v>
      </c>
      <c r="L5" s="6">
        <v>4.8282608636076002E-2</v>
      </c>
      <c r="M5" s="6">
        <v>7.6064308171326478E-2</v>
      </c>
      <c r="N5" s="6">
        <v>-0.1146853146853147</v>
      </c>
      <c r="O5" s="4">
        <v>0</v>
      </c>
      <c r="P5" s="6">
        <v>3.7653652987041812E-2</v>
      </c>
    </row>
    <row r="6" spans="1:16">
      <c r="A6" s="1" t="s">
        <v>31</v>
      </c>
      <c r="B6" s="4">
        <v>33</v>
      </c>
      <c r="C6" s="5">
        <v>497113.96199999988</v>
      </c>
      <c r="D6" s="5">
        <v>51745.32</v>
      </c>
      <c r="E6" s="5">
        <v>33848.962000000007</v>
      </c>
      <c r="F6" s="5">
        <v>11844.789012851081</v>
      </c>
      <c r="G6" s="5">
        <v>6419.6439999999993</v>
      </c>
      <c r="H6" s="6">
        <v>-0.87096774193548387</v>
      </c>
      <c r="I6" s="6">
        <v>7.1428571428571438E-2</v>
      </c>
      <c r="J6" s="6">
        <v>0.17006681793941419</v>
      </c>
      <c r="K6" s="6">
        <v>-3.5121781349605818</v>
      </c>
      <c r="L6" s="6">
        <v>-0.57922492198147679</v>
      </c>
      <c r="M6" s="6">
        <v>2.5434549556757401E-2</v>
      </c>
      <c r="N6" s="6">
        <v>-7.5405405405405386</v>
      </c>
      <c r="O6" s="6">
        <v>-0.61336760925449874</v>
      </c>
      <c r="P6" s="6">
        <v>1.625096700189399E-2</v>
      </c>
    </row>
    <row r="7" spans="1:16">
      <c r="A7" s="1" t="s">
        <v>32</v>
      </c>
      <c r="B7" s="4">
        <v>35</v>
      </c>
      <c r="C7" s="5">
        <v>87955.01</v>
      </c>
      <c r="D7" s="5">
        <v>13935.724</v>
      </c>
      <c r="E7" s="5">
        <v>9087.98</v>
      </c>
      <c r="F7" s="5">
        <v>5105.4260549756918</v>
      </c>
      <c r="G7" s="5">
        <v>633.45499999999993</v>
      </c>
      <c r="H7" s="6">
        <v>0.1230629456939111</v>
      </c>
      <c r="I7" s="6">
        <v>0.22118470965859349</v>
      </c>
      <c r="J7" s="6">
        <v>0.3365823565700185</v>
      </c>
      <c r="K7" s="6">
        <v>-5.0351534764679759E-3</v>
      </c>
      <c r="L7" s="6">
        <v>5.0020702961900053E-2</v>
      </c>
      <c r="M7" s="6">
        <v>9.4099240848612639E-2</v>
      </c>
      <c r="N7" s="6">
        <v>-3.6596523330283633E-2</v>
      </c>
      <c r="O7" s="6">
        <v>1.198109405342029E-2</v>
      </c>
      <c r="P7" s="6">
        <v>4.0629322268326419E-2</v>
      </c>
    </row>
    <row r="8" spans="1:16">
      <c r="A8" s="1" t="s">
        <v>33</v>
      </c>
      <c r="B8" s="4">
        <v>15</v>
      </c>
      <c r="C8" s="5">
        <v>497510.5</v>
      </c>
      <c r="D8" s="5">
        <v>497510.5</v>
      </c>
      <c r="E8" s="5">
        <v>6165.8870000000006</v>
      </c>
      <c r="F8" s="5">
        <v>385.61050985572172</v>
      </c>
      <c r="G8" s="5">
        <v>143723.16</v>
      </c>
      <c r="H8" s="4">
        <v>1</v>
      </c>
      <c r="I8" s="4">
        <v>1</v>
      </c>
      <c r="J8" s="4">
        <v>1</v>
      </c>
      <c r="K8" s="6">
        <v>-3.6405264857559479E-3</v>
      </c>
      <c r="L8" s="6">
        <v>7.9080683979048988E-4</v>
      </c>
      <c r="M8" s="6">
        <v>2.670331766345894E-3</v>
      </c>
      <c r="N8" s="6">
        <v>0.15944881889763779</v>
      </c>
      <c r="O8" s="6">
        <v>0.24538258575197891</v>
      </c>
      <c r="P8" s="6">
        <v>0.29223717285228451</v>
      </c>
    </row>
    <row r="9" spans="1:16">
      <c r="A9" s="1" t="s">
        <v>34</v>
      </c>
      <c r="B9" s="4">
        <v>568</v>
      </c>
      <c r="C9" s="5">
        <v>183423.01899999991</v>
      </c>
      <c r="D9" s="5">
        <v>182726.489</v>
      </c>
      <c r="E9" s="5">
        <v>2551.4279999999999</v>
      </c>
      <c r="F9" s="5">
        <v>-221.15352092722239</v>
      </c>
      <c r="G9" s="5">
        <v>50431.693000000007</v>
      </c>
      <c r="H9" s="4">
        <v>1</v>
      </c>
      <c r="I9" s="4">
        <v>1</v>
      </c>
      <c r="J9" s="4">
        <v>1</v>
      </c>
      <c r="K9" s="6">
        <v>-2.004668354998278E-3</v>
      </c>
      <c r="L9" s="4">
        <v>0</v>
      </c>
      <c r="M9" s="6">
        <v>2.013917244689631E-3</v>
      </c>
      <c r="N9" s="6">
        <v>0.1676470588235294</v>
      </c>
      <c r="O9" s="6">
        <v>0.24559896951481319</v>
      </c>
      <c r="P9" s="6">
        <v>0.3067259675405743</v>
      </c>
    </row>
    <row r="10" spans="1:16">
      <c r="A10" s="1" t="s">
        <v>35</v>
      </c>
      <c r="B10" s="4">
        <v>14</v>
      </c>
      <c r="C10" s="5">
        <v>27406.205999999998</v>
      </c>
      <c r="D10" s="5">
        <v>12869.349</v>
      </c>
      <c r="E10" s="5">
        <v>7769.3549999999996</v>
      </c>
      <c r="F10" s="5">
        <v>6245.1291700111769</v>
      </c>
      <c r="G10" s="5">
        <v>153.4970000000001</v>
      </c>
      <c r="H10" s="6">
        <v>0.38735509184947392</v>
      </c>
      <c r="I10" s="6">
        <v>0.47719014937424309</v>
      </c>
      <c r="J10" s="6">
        <v>0.60427807486631024</v>
      </c>
      <c r="K10" s="6">
        <v>-2.1999018276659532</v>
      </c>
      <c r="L10" s="6">
        <v>-1.7134416543574591E-2</v>
      </c>
      <c r="M10" s="6">
        <v>0.19236147576429991</v>
      </c>
      <c r="N10" s="6">
        <v>-1.831683168316832</v>
      </c>
      <c r="O10" s="6">
        <v>-2.608395232337191E-2</v>
      </c>
      <c r="P10" s="6">
        <v>0.12704696591853701</v>
      </c>
    </row>
    <row r="11" spans="1:16">
      <c r="A11" s="1" t="s">
        <v>36</v>
      </c>
      <c r="B11" s="4">
        <v>27</v>
      </c>
      <c r="C11" s="5">
        <v>181913.61</v>
      </c>
      <c r="D11" s="5">
        <v>99577.707999999999</v>
      </c>
      <c r="E11" s="5">
        <v>44677.158000000003</v>
      </c>
      <c r="F11" s="5">
        <v>37527.309930238807</v>
      </c>
      <c r="G11" s="5">
        <v>24372.47</v>
      </c>
      <c r="H11" s="6">
        <v>0.35992122107336288</v>
      </c>
      <c r="I11" s="6">
        <v>0.48402948402948398</v>
      </c>
      <c r="J11" s="6">
        <v>0.54760727092865091</v>
      </c>
      <c r="K11" s="6">
        <v>-0.41875000000000001</v>
      </c>
      <c r="L11" s="6">
        <v>0.12630005709618691</v>
      </c>
      <c r="M11" s="6">
        <v>0.20028339493206901</v>
      </c>
      <c r="N11" s="6">
        <v>-0.23977272727272719</v>
      </c>
      <c r="O11" s="6">
        <v>3.0294477373224198E-2</v>
      </c>
      <c r="P11" s="6">
        <v>0.1135729525685213</v>
      </c>
    </row>
    <row r="12" spans="1:16">
      <c r="A12" s="1" t="s">
        <v>37</v>
      </c>
      <c r="B12" s="4">
        <v>24</v>
      </c>
      <c r="C12" s="5">
        <v>71423.011999999988</v>
      </c>
      <c r="D12" s="5">
        <v>27236.562000000002</v>
      </c>
      <c r="E12" s="5">
        <v>12442.454</v>
      </c>
      <c r="F12" s="5">
        <v>8819.9334892080115</v>
      </c>
      <c r="G12" s="5">
        <v>1470.98</v>
      </c>
      <c r="H12" s="6">
        <v>0.2927120669056153</v>
      </c>
      <c r="I12" s="6">
        <v>0.39452092893895152</v>
      </c>
      <c r="J12" s="6">
        <v>0.57237225568292205</v>
      </c>
      <c r="K12" s="6">
        <v>4.5567727478622163E-3</v>
      </c>
      <c r="L12" s="6">
        <v>0.10621184801874529</v>
      </c>
      <c r="M12" s="6">
        <v>0.18463063671821761</v>
      </c>
      <c r="N12" s="6">
        <v>-0.27915278438838648</v>
      </c>
      <c r="O12" s="6">
        <v>-1.3485166317051239E-2</v>
      </c>
      <c r="P12" s="6">
        <v>2.8076463560334532E-2</v>
      </c>
    </row>
    <row r="13" spans="1:16">
      <c r="A13" s="1" t="s">
        <v>38</v>
      </c>
      <c r="B13" s="4">
        <v>32</v>
      </c>
      <c r="C13" s="5">
        <v>356108.32900000003</v>
      </c>
      <c r="D13" s="5">
        <v>189702.27</v>
      </c>
      <c r="E13" s="5">
        <v>2265.877</v>
      </c>
      <c r="F13" s="5">
        <v>-421.43368147068878</v>
      </c>
      <c r="G13" s="5">
        <v>51453.210000000006</v>
      </c>
      <c r="H13" s="6">
        <v>0.7836825001728549</v>
      </c>
      <c r="I13" s="6">
        <v>0.90819627004335568</v>
      </c>
      <c r="J13" s="6">
        <v>0.94301278613565154</v>
      </c>
      <c r="K13" s="6">
        <v>-8.8531625901333219E-3</v>
      </c>
      <c r="L13" s="4">
        <v>0</v>
      </c>
      <c r="M13" s="6">
        <v>3.9909519424953452E-3</v>
      </c>
      <c r="N13" s="6">
        <v>5.8357993255797949E-2</v>
      </c>
      <c r="O13" s="6">
        <v>0.107431535770298</v>
      </c>
      <c r="P13" s="6">
        <v>0.1598528209321341</v>
      </c>
    </row>
    <row r="14" spans="1:16">
      <c r="A14" s="1" t="s">
        <v>39</v>
      </c>
      <c r="B14" s="4">
        <v>41</v>
      </c>
      <c r="C14" s="5">
        <v>124947.272</v>
      </c>
      <c r="D14" s="5">
        <v>38658.756999999998</v>
      </c>
      <c r="E14" s="5">
        <v>21979.578999999991</v>
      </c>
      <c r="F14" s="5">
        <v>15990.00780976876</v>
      </c>
      <c r="G14" s="5">
        <v>9273.9309999999987</v>
      </c>
      <c r="H14" s="6">
        <v>0.24031898843307711</v>
      </c>
      <c r="I14" s="6">
        <v>0.30970862001776001</v>
      </c>
      <c r="J14" s="6">
        <v>0.39158321143242941</v>
      </c>
      <c r="K14" s="6">
        <v>6.653511390096381E-2</v>
      </c>
      <c r="L14" s="6">
        <v>0.11814873373956621</v>
      </c>
      <c r="M14" s="6">
        <v>0.18475986882120651</v>
      </c>
      <c r="N14" s="6">
        <v>2.0278582483431881E-2</v>
      </c>
      <c r="O14" s="6">
        <v>6.933015601146815E-2</v>
      </c>
      <c r="P14" s="6">
        <v>0.14898957116275041</v>
      </c>
    </row>
    <row r="15" spans="1:16">
      <c r="A15" s="1" t="s">
        <v>40</v>
      </c>
      <c r="B15" s="4">
        <v>155</v>
      </c>
      <c r="C15" s="5">
        <v>269559.79699999979</v>
      </c>
      <c r="D15" s="5">
        <v>89976.035999999993</v>
      </c>
      <c r="E15" s="5">
        <v>46621.683999999987</v>
      </c>
      <c r="F15" s="5">
        <v>33210.980543536483</v>
      </c>
      <c r="G15" s="5">
        <v>18957.952000000001</v>
      </c>
      <c r="H15" s="6">
        <v>0.24687844615986629</v>
      </c>
      <c r="I15" s="6">
        <v>0.37533632286995522</v>
      </c>
      <c r="J15" s="6">
        <v>0.57104638837009747</v>
      </c>
      <c r="K15" s="6">
        <v>-3.8141572078647039E-2</v>
      </c>
      <c r="L15" s="6">
        <v>5.0177935943060491E-2</v>
      </c>
      <c r="M15" s="6">
        <v>0.12897952467020379</v>
      </c>
      <c r="N15" s="6">
        <v>-0.12954545454545449</v>
      </c>
      <c r="O15" s="6">
        <v>2.848767976550334E-2</v>
      </c>
      <c r="P15" s="6">
        <v>9.3594306049822065E-2</v>
      </c>
    </row>
    <row r="16" spans="1:16">
      <c r="A16" s="1" t="s">
        <v>41</v>
      </c>
      <c r="B16" s="4">
        <v>9</v>
      </c>
      <c r="C16" s="5">
        <v>220384.4</v>
      </c>
      <c r="D16" s="5">
        <v>138651.20000000001</v>
      </c>
      <c r="E16" s="5">
        <v>72970.44</v>
      </c>
      <c r="F16" s="5">
        <v>40202.791144206683</v>
      </c>
      <c r="G16" s="5">
        <v>15611.2</v>
      </c>
      <c r="H16" s="6">
        <v>0.55236937149494547</v>
      </c>
      <c r="I16" s="6">
        <v>0.68827667600027764</v>
      </c>
      <c r="J16" s="6">
        <v>0.7389337005705291</v>
      </c>
      <c r="K16" s="6">
        <v>0.17285553862023481</v>
      </c>
      <c r="L16" s="6">
        <v>0.21627788043481691</v>
      </c>
      <c r="M16" s="6">
        <v>0.26083262531860663</v>
      </c>
      <c r="N16" s="6">
        <v>-0.2142757966352718</v>
      </c>
      <c r="O16" s="6">
        <v>0.11609961417046651</v>
      </c>
      <c r="P16" s="6">
        <v>0.19300481450014159</v>
      </c>
    </row>
    <row r="17" spans="1:16">
      <c r="A17" s="1" t="s">
        <v>42</v>
      </c>
      <c r="B17" s="4">
        <v>29</v>
      </c>
      <c r="C17" s="5">
        <v>115318.40300000001</v>
      </c>
      <c r="D17" s="5">
        <v>10730.823</v>
      </c>
      <c r="E17" s="5">
        <v>10946.295</v>
      </c>
      <c r="F17" s="5">
        <v>3295.6644837271051</v>
      </c>
      <c r="G17" s="5">
        <v>-4296.9030000000002</v>
      </c>
      <c r="H17" s="6">
        <v>9.1811846689895477E-2</v>
      </c>
      <c r="I17" s="6">
        <v>0.14319419237749539</v>
      </c>
      <c r="J17" s="6">
        <v>0.2302908534251818</v>
      </c>
      <c r="K17" s="6">
        <v>-2.5339027373952751E-2</v>
      </c>
      <c r="L17" s="6">
        <v>2.003054662821217E-2</v>
      </c>
      <c r="M17" s="6">
        <v>4.5916100375860733E-2</v>
      </c>
      <c r="N17" s="6">
        <v>-0.14619883040935669</v>
      </c>
      <c r="O17" s="6">
        <v>-3.1976282492455918E-2</v>
      </c>
      <c r="P17" s="6">
        <v>1.6642468239564431E-2</v>
      </c>
    </row>
    <row r="18" spans="1:16">
      <c r="A18" s="1" t="s">
        <v>43</v>
      </c>
      <c r="B18" s="4">
        <v>4</v>
      </c>
      <c r="C18" s="5">
        <v>12206.02</v>
      </c>
      <c r="D18" s="5">
        <v>1869.79</v>
      </c>
      <c r="E18" s="5">
        <v>1221.24</v>
      </c>
      <c r="F18" s="5">
        <v>415.82156531719511</v>
      </c>
      <c r="G18" s="5">
        <v>-653.59799999999996</v>
      </c>
      <c r="H18" s="6">
        <v>0.13408304498269899</v>
      </c>
      <c r="I18" s="6">
        <v>0.17543258523213981</v>
      </c>
      <c r="J18" s="6">
        <v>0.43112244897959179</v>
      </c>
      <c r="K18" s="6">
        <v>4.8126169585311776E-3</v>
      </c>
      <c r="L18" s="6">
        <v>5.7514228089688132E-2</v>
      </c>
      <c r="M18" s="6">
        <v>6.1249454247320263E-2</v>
      </c>
      <c r="N18" s="6">
        <v>-5.6920415224913493E-2</v>
      </c>
      <c r="O18" s="6">
        <v>-5.4822682885043689E-2</v>
      </c>
      <c r="P18" s="6">
        <v>-1.141685182020168E-3</v>
      </c>
    </row>
    <row r="19" spans="1:16">
      <c r="A19" s="1" t="s">
        <v>44</v>
      </c>
      <c r="B19" s="4">
        <v>59</v>
      </c>
      <c r="C19" s="5">
        <v>208172.62299999999</v>
      </c>
      <c r="D19" s="5">
        <v>73102.805999999982</v>
      </c>
      <c r="E19" s="5">
        <v>41109.508999999976</v>
      </c>
      <c r="F19" s="5">
        <v>25829.033109417978</v>
      </c>
      <c r="G19" s="5">
        <v>6053.494999999999</v>
      </c>
      <c r="H19" s="6">
        <v>0.24707996406109611</v>
      </c>
      <c r="I19" s="6">
        <v>0.32898838197789743</v>
      </c>
      <c r="J19" s="6">
        <v>0.37648456057007118</v>
      </c>
      <c r="K19" s="6">
        <v>2.0503520676717489E-3</v>
      </c>
      <c r="L19" s="6">
        <v>9.4996568318380908E-2</v>
      </c>
      <c r="M19" s="6">
        <v>0.13980569577722729</v>
      </c>
      <c r="N19" s="6">
        <v>-0.14809888039020061</v>
      </c>
      <c r="O19" s="6">
        <v>-6.7069081153588194E-4</v>
      </c>
      <c r="P19" s="6">
        <v>8.8075880758807581E-2</v>
      </c>
    </row>
    <row r="20" spans="1:16">
      <c r="A20" s="1" t="s">
        <v>45</v>
      </c>
      <c r="B20" s="4">
        <v>16</v>
      </c>
      <c r="C20" s="5">
        <v>8650.0949999999993</v>
      </c>
      <c r="D20" s="5">
        <v>1285.4000000000001</v>
      </c>
      <c r="E20" s="5">
        <v>703.202</v>
      </c>
      <c r="F20" s="5">
        <v>-330.05255110907262</v>
      </c>
      <c r="G20" s="5">
        <v>-183.88</v>
      </c>
      <c r="H20" s="6">
        <v>-1.132530120481928</v>
      </c>
      <c r="I20" s="6">
        <v>0.1242877492877493</v>
      </c>
      <c r="J20" s="6">
        <v>0.13850541352244911</v>
      </c>
      <c r="K20" s="6">
        <v>-1.9010152284263959</v>
      </c>
      <c r="L20" s="6">
        <v>-1.289960076962152</v>
      </c>
      <c r="M20" s="6">
        <v>-1.2549573931592119E-3</v>
      </c>
      <c r="N20" s="6">
        <v>-1.5622489959839361</v>
      </c>
      <c r="O20" s="6">
        <v>-1.165194512309716E-2</v>
      </c>
      <c r="P20" s="6">
        <v>0.1032763532763533</v>
      </c>
    </row>
    <row r="21" spans="1:16">
      <c r="A21" s="1" t="s">
        <v>46</v>
      </c>
      <c r="B21" s="4">
        <v>64</v>
      </c>
      <c r="C21" s="5">
        <v>341806.989</v>
      </c>
      <c r="D21" s="5">
        <v>82920.392000000007</v>
      </c>
      <c r="E21" s="5">
        <v>35478.439000000013</v>
      </c>
      <c r="F21" s="5">
        <v>26072.505497097329</v>
      </c>
      <c r="G21" s="5">
        <v>15218.98</v>
      </c>
      <c r="H21" s="6">
        <v>0.20825726893550139</v>
      </c>
      <c r="I21" s="6">
        <v>0.2893221842616886</v>
      </c>
      <c r="J21" s="6">
        <v>0.48068669527897001</v>
      </c>
      <c r="K21" s="6">
        <v>-0.29603166059595548</v>
      </c>
      <c r="L21" s="6">
        <v>2.220080780235998E-2</v>
      </c>
      <c r="M21" s="6">
        <v>5.83516690388289E-2</v>
      </c>
      <c r="N21" s="6">
        <v>-0.27081138040042152</v>
      </c>
      <c r="O21" s="6">
        <v>1.619291309111448E-2</v>
      </c>
      <c r="P21" s="6">
        <v>3.5914332784184523E-2</v>
      </c>
    </row>
    <row r="22" spans="1:16">
      <c r="A22" s="1" t="s">
        <v>47</v>
      </c>
      <c r="B22" s="4">
        <v>36</v>
      </c>
      <c r="C22" s="5">
        <v>673813.09899999993</v>
      </c>
      <c r="D22" s="5">
        <v>258442.992</v>
      </c>
      <c r="E22" s="5">
        <v>174449.33499999999</v>
      </c>
      <c r="F22" s="5">
        <v>151534.05892854091</v>
      </c>
      <c r="G22" s="5">
        <v>119786.726</v>
      </c>
      <c r="H22" s="6">
        <v>0.20948217888365839</v>
      </c>
      <c r="I22" s="6">
        <v>0.34331337325349298</v>
      </c>
      <c r="J22" s="6">
        <v>0.46905164107160452</v>
      </c>
      <c r="K22" s="6">
        <v>-0.13867091824347691</v>
      </c>
      <c r="L22" s="6">
        <v>4.3412393827935533E-2</v>
      </c>
      <c r="M22" s="6">
        <v>7.570886832039439E-2</v>
      </c>
      <c r="N22" s="6">
        <v>-0.28986866791744842</v>
      </c>
      <c r="O22" s="6">
        <v>-2.7394424510074521E-2</v>
      </c>
      <c r="P22" s="6">
        <v>3.7658056487084729E-2</v>
      </c>
    </row>
    <row r="23" spans="1:16">
      <c r="A23" s="1" t="s">
        <v>48</v>
      </c>
      <c r="B23" s="4">
        <v>40</v>
      </c>
      <c r="C23" s="5">
        <v>200035.552</v>
      </c>
      <c r="D23" s="5">
        <v>51054.014999999978</v>
      </c>
      <c r="E23" s="5">
        <v>38354.457999999977</v>
      </c>
      <c r="F23" s="5">
        <v>30551.491527495109</v>
      </c>
      <c r="G23" s="5">
        <v>21569.832999999991</v>
      </c>
      <c r="H23" s="6">
        <v>0.15084778795556419</v>
      </c>
      <c r="I23" s="6">
        <v>0.26297641487747692</v>
      </c>
      <c r="J23" s="6">
        <v>0.30120146588115232</v>
      </c>
      <c r="K23" s="6">
        <v>4.8595200863899492E-2</v>
      </c>
      <c r="L23" s="6">
        <v>0.1071671371643209</v>
      </c>
      <c r="M23" s="6">
        <v>0.18327387097976741</v>
      </c>
      <c r="N23" s="6">
        <v>2.6345031947402529E-2</v>
      </c>
      <c r="O23" s="6">
        <v>6.8281580230856773E-2</v>
      </c>
      <c r="P23" s="6">
        <v>0.14188932024054199</v>
      </c>
    </row>
    <row r="24" spans="1:16">
      <c r="A24" s="1" t="s">
        <v>49</v>
      </c>
      <c r="B24" s="4">
        <v>20</v>
      </c>
      <c r="C24" s="5">
        <v>457067.80300000001</v>
      </c>
      <c r="D24" s="5">
        <v>117975.59299999999</v>
      </c>
      <c r="E24" s="5">
        <v>123146.277</v>
      </c>
      <c r="F24" s="5">
        <v>104318.60526118379</v>
      </c>
      <c r="G24" s="5">
        <v>74805.702000000005</v>
      </c>
      <c r="H24" s="6">
        <v>0.23255813953488369</v>
      </c>
      <c r="I24" s="6">
        <v>0.36943693139906558</v>
      </c>
      <c r="J24" s="6">
        <v>0.50229357798165131</v>
      </c>
      <c r="K24" s="6">
        <v>-0.26929554333565969</v>
      </c>
      <c r="L24" s="6">
        <v>3.622005398004581E-2</v>
      </c>
      <c r="M24" s="6">
        <v>0.20278204015294299</v>
      </c>
      <c r="N24" s="6">
        <v>-0.38794926004228342</v>
      </c>
      <c r="O24" s="6">
        <v>-8.5400180572521106E-2</v>
      </c>
      <c r="P24" s="6">
        <v>0.1507007622326039</v>
      </c>
    </row>
    <row r="25" spans="1:16">
      <c r="A25" s="1" t="s">
        <v>50</v>
      </c>
      <c r="B25" s="4">
        <v>496</v>
      </c>
      <c r="C25" s="5">
        <v>218894.709</v>
      </c>
      <c r="D25" s="5">
        <v>133046.16000000009</v>
      </c>
      <c r="E25" s="5">
        <v>44582.388000000014</v>
      </c>
      <c r="F25" s="5">
        <v>19176.552554901169</v>
      </c>
      <c r="G25" s="5">
        <v>-10938.484</v>
      </c>
      <c r="H25" s="6">
        <v>-3.4943502824858759</v>
      </c>
      <c r="I25" s="6">
        <v>0.46741277156023697</v>
      </c>
      <c r="J25" s="6">
        <v>0.84079601990049735</v>
      </c>
      <c r="K25" s="6">
        <v>-21.471576477796869</v>
      </c>
      <c r="L25" s="6">
        <v>-2.7553172406608519</v>
      </c>
      <c r="M25" s="6">
        <v>-0.16857404424404329</v>
      </c>
      <c r="N25" s="6">
        <v>-17.99253731343283</v>
      </c>
      <c r="O25" s="6">
        <v>-2.7996406109613661</v>
      </c>
      <c r="P25" s="6">
        <v>-0.1393519974834854</v>
      </c>
    </row>
    <row r="26" spans="1:16">
      <c r="A26" s="1" t="s">
        <v>51</v>
      </c>
      <c r="B26" s="4">
        <v>228</v>
      </c>
      <c r="C26" s="5">
        <v>388630.61400000012</v>
      </c>
      <c r="D26" s="5">
        <v>278746.43300000002</v>
      </c>
      <c r="E26" s="5">
        <v>146792.08599999989</v>
      </c>
      <c r="F26" s="5">
        <v>114818.39086709</v>
      </c>
      <c r="G26" s="5">
        <v>72040.941000000006</v>
      </c>
      <c r="H26" s="6">
        <v>0.43792921288959319</v>
      </c>
      <c r="I26" s="6">
        <v>0.6547085201793722</v>
      </c>
      <c r="J26" s="6">
        <v>0.84554678692220964</v>
      </c>
      <c r="K26" s="6">
        <v>-4.7234273842042072</v>
      </c>
      <c r="L26" s="6">
        <v>-0.23696335288431231</v>
      </c>
      <c r="M26" s="6">
        <v>0.1033306343974329</v>
      </c>
      <c r="N26" s="6">
        <v>-4.8652482269503556</v>
      </c>
      <c r="O26" s="6">
        <v>-0.33491811938721611</v>
      </c>
      <c r="P26" s="6">
        <v>6.913073237508556E-2</v>
      </c>
    </row>
    <row r="27" spans="1:16">
      <c r="A27" s="1" t="s">
        <v>52</v>
      </c>
      <c r="B27" s="4">
        <v>32</v>
      </c>
      <c r="C27" s="5">
        <v>27900.403999999999</v>
      </c>
      <c r="D27" s="5">
        <v>12783.183999999999</v>
      </c>
      <c r="E27" s="5">
        <v>5762.6459999999988</v>
      </c>
      <c r="F27" s="5">
        <v>3778.1875187903961</v>
      </c>
      <c r="G27" s="5">
        <v>2453.4630000000002</v>
      </c>
      <c r="H27" s="6">
        <v>0.46264367816091961</v>
      </c>
      <c r="I27" s="6">
        <v>0.57113244599607238</v>
      </c>
      <c r="J27" s="6">
        <v>0.67307692307692313</v>
      </c>
      <c r="K27" s="6">
        <v>-6.9826550179009128E-2</v>
      </c>
      <c r="L27" s="6">
        <v>0.1050459444966246</v>
      </c>
      <c r="M27" s="6">
        <v>0.18008355679932631</v>
      </c>
      <c r="N27" s="6">
        <v>-6.190862395241957E-2</v>
      </c>
      <c r="O27" s="6">
        <v>4.8732050106935529E-2</v>
      </c>
      <c r="P27" s="6">
        <v>0.12860660395226969</v>
      </c>
    </row>
    <row r="28" spans="1:16">
      <c r="A28" s="1" t="s">
        <v>53</v>
      </c>
      <c r="B28" s="4">
        <v>112</v>
      </c>
      <c r="C28" s="5">
        <v>134439.796</v>
      </c>
      <c r="D28" s="5">
        <v>42780.815000000002</v>
      </c>
      <c r="E28" s="5">
        <v>20332.116000000002</v>
      </c>
      <c r="F28" s="5">
        <v>13109.556662665311</v>
      </c>
      <c r="G28" s="5">
        <v>1265.079</v>
      </c>
      <c r="H28" s="6">
        <v>0.1312533144776383</v>
      </c>
      <c r="I28" s="6">
        <v>0.27579570688378979</v>
      </c>
      <c r="J28" s="6">
        <v>0.35877894560529289</v>
      </c>
      <c r="K28" s="6">
        <v>-0.7736982609039923</v>
      </c>
      <c r="L28" s="6">
        <v>-0.14841039090946101</v>
      </c>
      <c r="M28" s="6">
        <v>8.1120554139553158E-2</v>
      </c>
      <c r="N28" s="6">
        <v>-1.1877370417193429</v>
      </c>
      <c r="O28" s="6">
        <v>-0.21218928907891879</v>
      </c>
      <c r="P28" s="6">
        <v>4.5234934961507829E-2</v>
      </c>
    </row>
    <row r="29" spans="1:16">
      <c r="A29" s="1" t="s">
        <v>54</v>
      </c>
      <c r="B29" s="4">
        <v>8</v>
      </c>
      <c r="C29" s="5">
        <v>2533.7399999999998</v>
      </c>
      <c r="D29" s="5">
        <v>982.39499999999998</v>
      </c>
      <c r="E29" s="5">
        <v>-4.6409999999999991</v>
      </c>
      <c r="F29" s="5">
        <v>-107.7210993466192</v>
      </c>
      <c r="G29" s="5">
        <v>-238.68199999999999</v>
      </c>
      <c r="H29" s="6">
        <v>0.15606060606060609</v>
      </c>
      <c r="I29" s="6">
        <v>0.34618930547019061</v>
      </c>
      <c r="J29" s="6">
        <v>0.38740740740740742</v>
      </c>
      <c r="K29" s="6">
        <v>-0.42888760425631178</v>
      </c>
      <c r="L29" s="6">
        <v>-0.10205827463536871</v>
      </c>
      <c r="M29" s="6">
        <v>-1.3510375366356169E-2</v>
      </c>
      <c r="N29" s="6">
        <v>-0.580091533180778</v>
      </c>
      <c r="O29" s="6">
        <v>-5.6265984654731448E-2</v>
      </c>
      <c r="P29" s="6">
        <v>-4.2333541190327721E-2</v>
      </c>
    </row>
    <row r="30" spans="1:16">
      <c r="A30" s="1" t="s">
        <v>55</v>
      </c>
      <c r="B30" s="4">
        <v>114</v>
      </c>
      <c r="C30" s="5">
        <v>171938.14900000009</v>
      </c>
      <c r="D30" s="5">
        <v>46018.652999999977</v>
      </c>
      <c r="E30" s="5">
        <v>26185.792000000009</v>
      </c>
      <c r="F30" s="5">
        <v>18084.5261510118</v>
      </c>
      <c r="G30" s="5">
        <v>11129.061</v>
      </c>
      <c r="H30" s="6">
        <v>0.22500000000000001</v>
      </c>
      <c r="I30" s="6">
        <v>0.38677874636778742</v>
      </c>
      <c r="J30" s="6">
        <v>0.5</v>
      </c>
      <c r="K30" s="6">
        <v>-0.42784492942205909</v>
      </c>
      <c r="L30" s="6">
        <v>1.5097287096317521E-2</v>
      </c>
      <c r="M30" s="6">
        <v>0.12729879494097829</v>
      </c>
      <c r="N30" s="6">
        <v>-0.45436507936507942</v>
      </c>
      <c r="O30" s="6">
        <v>-4.3979057591623039E-3</v>
      </c>
      <c r="P30" s="6">
        <v>9.1585652028159575E-2</v>
      </c>
    </row>
    <row r="31" spans="1:16">
      <c r="A31" s="1" t="s">
        <v>56</v>
      </c>
      <c r="B31" s="4">
        <v>48</v>
      </c>
      <c r="C31" s="5">
        <v>167014.57</v>
      </c>
      <c r="D31" s="5">
        <v>25818.552</v>
      </c>
      <c r="E31" s="5">
        <v>16296.290999999999</v>
      </c>
      <c r="F31" s="5">
        <v>11280.34448149206</v>
      </c>
      <c r="G31" s="5">
        <v>9927.4230000000025</v>
      </c>
      <c r="H31" s="6">
        <v>9.6075088668116704E-2</v>
      </c>
      <c r="I31" s="6">
        <v>0.17019729066278749</v>
      </c>
      <c r="J31" s="6">
        <v>0.23486796261143289</v>
      </c>
      <c r="K31" s="6">
        <v>2.1090650134922041E-2</v>
      </c>
      <c r="L31" s="6">
        <v>6.4443857831995938E-2</v>
      </c>
      <c r="M31" s="6">
        <v>0.10544711286265659</v>
      </c>
      <c r="N31" s="4">
        <v>0</v>
      </c>
      <c r="O31" s="6">
        <v>3.6196842554401927E-2</v>
      </c>
      <c r="P31" s="6">
        <v>6.3342350905412972E-2</v>
      </c>
    </row>
    <row r="32" spans="1:16">
      <c r="A32" s="1" t="s">
        <v>57</v>
      </c>
      <c r="B32" s="4">
        <v>92</v>
      </c>
      <c r="C32" s="5">
        <v>258812.625</v>
      </c>
      <c r="D32" s="5">
        <v>107130.474</v>
      </c>
      <c r="E32" s="5">
        <v>51630.61700000002</v>
      </c>
      <c r="F32" s="5">
        <v>26859.806798296711</v>
      </c>
      <c r="G32" s="5">
        <v>11462.435999999991</v>
      </c>
      <c r="H32" s="6">
        <v>0.29404617253948973</v>
      </c>
      <c r="I32" s="6">
        <v>0.47374021433457469</v>
      </c>
      <c r="J32" s="6">
        <v>0.71742543171114603</v>
      </c>
      <c r="K32" s="6">
        <v>-0.33907275372286588</v>
      </c>
      <c r="L32" s="6">
        <v>-5.0642580213857931E-2</v>
      </c>
      <c r="M32" s="6">
        <v>3.7345832635698718E-2</v>
      </c>
      <c r="N32" s="6">
        <v>-0.64264698789369601</v>
      </c>
      <c r="O32" s="6">
        <v>-0.1136704119850187</v>
      </c>
      <c r="P32" s="6">
        <v>1.280933893246705E-2</v>
      </c>
    </row>
    <row r="33" spans="1:16">
      <c r="A33" s="1" t="s">
        <v>58</v>
      </c>
      <c r="B33" s="4">
        <v>53</v>
      </c>
      <c r="C33" s="5">
        <v>78749.882999999987</v>
      </c>
      <c r="D33" s="5">
        <v>28588.346000000009</v>
      </c>
      <c r="E33" s="5">
        <v>18414.628000000001</v>
      </c>
      <c r="F33" s="5">
        <v>11695.63563079091</v>
      </c>
      <c r="G33" s="5">
        <v>6487.4859999999981</v>
      </c>
      <c r="H33" s="6">
        <v>0.19698870765370141</v>
      </c>
      <c r="I33" s="6">
        <v>0.3111047750029351</v>
      </c>
      <c r="J33" s="6">
        <v>0.4094903339191564</v>
      </c>
      <c r="K33" s="6">
        <v>-0.70115244815960165</v>
      </c>
      <c r="L33" s="6">
        <v>-7.5155715425794549E-3</v>
      </c>
      <c r="M33" s="6">
        <v>5.0482308151615779E-2</v>
      </c>
      <c r="N33" s="6">
        <v>-0.63862928348909653</v>
      </c>
      <c r="O33" s="6">
        <v>-8.8786835055491758E-2</v>
      </c>
      <c r="P33" s="6">
        <v>2.0951810835079319E-2</v>
      </c>
    </row>
    <row r="34" spans="1:16">
      <c r="A34" s="1" t="s">
        <v>59</v>
      </c>
      <c r="B34" s="4">
        <v>35</v>
      </c>
      <c r="C34" s="5">
        <v>222503.23</v>
      </c>
      <c r="D34" s="5">
        <v>29115.332999999999</v>
      </c>
      <c r="E34" s="5">
        <v>18295.088999999989</v>
      </c>
      <c r="F34" s="5">
        <v>12475.231398831729</v>
      </c>
      <c r="G34" s="5">
        <v>8696.7899999999972</v>
      </c>
      <c r="H34" s="6">
        <v>5.6913274218503063E-2</v>
      </c>
      <c r="I34" s="6">
        <v>0.21988636363636371</v>
      </c>
      <c r="J34" s="6">
        <v>0.26957131585868332</v>
      </c>
      <c r="K34" s="6">
        <v>-0.60287305171081362</v>
      </c>
      <c r="L34" s="6">
        <v>5.0895282813870771E-3</v>
      </c>
      <c r="M34" s="6">
        <v>6.7232310276543264E-2</v>
      </c>
      <c r="N34" s="6">
        <v>-0.98065764023210844</v>
      </c>
      <c r="O34" s="4">
        <v>0</v>
      </c>
      <c r="P34" s="6">
        <v>7.008247605533878E-2</v>
      </c>
    </row>
    <row r="35" spans="1:16">
      <c r="A35" s="1" t="s">
        <v>60</v>
      </c>
      <c r="B35" s="4">
        <v>176</v>
      </c>
      <c r="C35" s="5">
        <v>584824.39000000025</v>
      </c>
      <c r="D35" s="5">
        <v>404699.79100000003</v>
      </c>
      <c r="E35" s="5">
        <v>129521.103</v>
      </c>
      <c r="F35" s="5">
        <v>108406.5627716468</v>
      </c>
      <c r="G35" s="5">
        <v>129763.973</v>
      </c>
      <c r="H35" s="6">
        <v>0.45918367346938771</v>
      </c>
      <c r="I35" s="6">
        <v>0.71695085255767299</v>
      </c>
      <c r="J35" s="6">
        <v>0.98273572377158036</v>
      </c>
      <c r="K35" s="6">
        <v>-9.4959189235460032E-4</v>
      </c>
      <c r="L35" s="6">
        <v>5.1494217156951502E-2</v>
      </c>
      <c r="M35" s="6">
        <v>0.2281149462026808</v>
      </c>
      <c r="N35" s="6">
        <v>-1.675712013641804E-2</v>
      </c>
      <c r="O35" s="6">
        <v>8.600800439456957E-2</v>
      </c>
      <c r="P35" s="6">
        <v>0.25399245986359981</v>
      </c>
    </row>
    <row r="36" spans="1:16">
      <c r="A36" s="1" t="s">
        <v>61</v>
      </c>
      <c r="B36" s="4">
        <v>78</v>
      </c>
      <c r="C36" s="5">
        <v>288483.82000000012</v>
      </c>
      <c r="D36" s="5">
        <v>67027.228000000017</v>
      </c>
      <c r="E36" s="5">
        <v>42029.470000000008</v>
      </c>
      <c r="F36" s="5">
        <v>31056.751509173289</v>
      </c>
      <c r="G36" s="5">
        <v>8124.527000000001</v>
      </c>
      <c r="H36" s="6">
        <v>0.13528918144269231</v>
      </c>
      <c r="I36" s="6">
        <v>0.24619698250923491</v>
      </c>
      <c r="J36" s="6">
        <v>0.35139971732093189</v>
      </c>
      <c r="K36" s="6">
        <v>-3.1582238654464259E-2</v>
      </c>
      <c r="L36" s="6">
        <v>5.6989401340028223E-2</v>
      </c>
      <c r="M36" s="6">
        <v>0.1163493146066342</v>
      </c>
      <c r="N36" s="6">
        <v>-0.1360848949072174</v>
      </c>
      <c r="O36" s="6">
        <v>2.0624303232998881E-2</v>
      </c>
      <c r="P36" s="6">
        <v>5.8422590068159683E-2</v>
      </c>
    </row>
    <row r="37" spans="1:16">
      <c r="A37" s="1" t="s">
        <v>62</v>
      </c>
      <c r="B37" s="4">
        <v>13</v>
      </c>
      <c r="C37" s="5">
        <v>232077.84</v>
      </c>
      <c r="D37" s="5">
        <v>35833.565999999999</v>
      </c>
      <c r="E37" s="5">
        <v>9570.9800000000014</v>
      </c>
      <c r="F37" s="5">
        <v>5907.8078762756631</v>
      </c>
      <c r="G37" s="5">
        <v>2717.55</v>
      </c>
      <c r="H37" s="6">
        <v>0.1093266538971563</v>
      </c>
      <c r="I37" s="6">
        <v>0.17029783761729911</v>
      </c>
      <c r="J37" s="6">
        <v>0.18427725089597</v>
      </c>
      <c r="K37" s="6">
        <v>9.861726725197275E-3</v>
      </c>
      <c r="L37" s="6">
        <v>1.2390870455815229E-2</v>
      </c>
      <c r="M37" s="6">
        <v>3.478615679746333E-2</v>
      </c>
      <c r="N37" s="6">
        <v>-2.8194993412384711E-2</v>
      </c>
      <c r="O37" s="6">
        <v>6.3298780592973324E-3</v>
      </c>
      <c r="P37" s="6">
        <v>1.8463061502289321E-2</v>
      </c>
    </row>
    <row r="38" spans="1:16">
      <c r="A38" s="1" t="s">
        <v>63</v>
      </c>
      <c r="B38" s="4">
        <v>27</v>
      </c>
      <c r="C38" s="5">
        <v>53707.100000000013</v>
      </c>
      <c r="D38" s="5">
        <v>16259.94</v>
      </c>
      <c r="E38" s="5">
        <v>6116.5110000000004</v>
      </c>
      <c r="F38" s="5">
        <v>3692.7644616955881</v>
      </c>
      <c r="G38" s="5">
        <v>592.14099999999974</v>
      </c>
      <c r="H38" s="6">
        <v>0.2510981171138405</v>
      </c>
      <c r="I38" s="6">
        <v>0.35880118193330518</v>
      </c>
      <c r="J38" s="6">
        <v>0.48781409719140828</v>
      </c>
      <c r="K38" s="6">
        <v>-1.138400417324972E-2</v>
      </c>
      <c r="L38" s="6">
        <v>5.1964326878255918E-2</v>
      </c>
      <c r="M38" s="6">
        <v>8.0898596385952121E-2</v>
      </c>
      <c r="N38" s="6">
        <v>-0.12407002188183811</v>
      </c>
      <c r="O38" s="6">
        <v>2.350453172205438E-2</v>
      </c>
      <c r="P38" s="6">
        <v>5.2518933157721437E-2</v>
      </c>
    </row>
    <row r="39" spans="1:16">
      <c r="A39" s="1" t="s">
        <v>64</v>
      </c>
      <c r="B39" s="4">
        <v>15</v>
      </c>
      <c r="C39" s="5">
        <v>6434.0739999999996</v>
      </c>
      <c r="D39" s="5">
        <v>3554.2109999999998</v>
      </c>
      <c r="E39" s="5">
        <v>3742.3330000000001</v>
      </c>
      <c r="F39" s="5">
        <v>1183.079874463868</v>
      </c>
      <c r="G39" s="5">
        <v>-696.58</v>
      </c>
      <c r="H39" s="6">
        <v>0.34660858742999379</v>
      </c>
      <c r="I39" s="6">
        <v>0.61666666666666659</v>
      </c>
      <c r="J39" s="6">
        <v>0.78443113772455086</v>
      </c>
      <c r="K39" s="6">
        <v>-1.265962951845913E-2</v>
      </c>
      <c r="L39" s="6">
        <v>6.5760008071831383E-2</v>
      </c>
      <c r="M39" s="6">
        <v>0.17724272009827849</v>
      </c>
      <c r="N39" s="6">
        <v>-0.47005988023952089</v>
      </c>
      <c r="O39" s="6">
        <v>-0.2291013584117032</v>
      </c>
      <c r="P39" s="6">
        <v>0.14128362635034949</v>
      </c>
    </row>
    <row r="40" spans="1:16">
      <c r="A40" s="1" t="s">
        <v>65</v>
      </c>
      <c r="B40" s="4">
        <v>204</v>
      </c>
      <c r="C40" s="5">
        <v>285602.77399999998</v>
      </c>
      <c r="D40" s="5">
        <v>154227.10500000001</v>
      </c>
      <c r="E40" s="5">
        <v>64489.311000000052</v>
      </c>
      <c r="F40" s="5">
        <v>44182.021075192933</v>
      </c>
      <c r="G40" s="5">
        <v>27441.739000000001</v>
      </c>
      <c r="H40" s="6">
        <v>0.43161094224924013</v>
      </c>
      <c r="I40" s="6">
        <v>0.57741935483870965</v>
      </c>
      <c r="J40" s="6">
        <v>0.70929494805297799</v>
      </c>
      <c r="K40" s="6">
        <v>-1.147782843426995</v>
      </c>
      <c r="L40" s="6">
        <v>-0.19746104091944969</v>
      </c>
      <c r="M40" s="6">
        <v>7.8934200362511475E-2</v>
      </c>
      <c r="N40" s="6">
        <v>-1.387137452711223</v>
      </c>
      <c r="O40" s="6">
        <v>-0.28209403134378119</v>
      </c>
      <c r="P40" s="6">
        <v>3.6932707355242567E-2</v>
      </c>
    </row>
    <row r="41" spans="1:16">
      <c r="A41" s="1" t="s">
        <v>66</v>
      </c>
      <c r="B41" s="4">
        <v>104</v>
      </c>
      <c r="C41" s="5">
        <v>2703892.909</v>
      </c>
      <c r="D41" s="5">
        <v>326586.19600000017</v>
      </c>
      <c r="E41" s="5">
        <v>106885.565</v>
      </c>
      <c r="F41" s="5">
        <v>80856.546102419175</v>
      </c>
      <c r="G41" s="5">
        <v>33883.531999999992</v>
      </c>
      <c r="H41" s="6">
        <v>0.19442131557035799</v>
      </c>
      <c r="I41" s="6">
        <v>0.32480257385200351</v>
      </c>
      <c r="J41" s="6">
        <v>0.63760248171947709</v>
      </c>
      <c r="K41" s="6">
        <v>-0.115775753915812</v>
      </c>
      <c r="L41" s="6">
        <v>1.5866153133083542E-2</v>
      </c>
      <c r="M41" s="6">
        <v>6.1553728447431649E-2</v>
      </c>
      <c r="N41" s="6">
        <v>-0.13629160063391441</v>
      </c>
      <c r="O41" s="6">
        <v>-1.135712922313419E-2</v>
      </c>
      <c r="P41" s="6">
        <v>3.1511861206184349E-2</v>
      </c>
    </row>
    <row r="42" spans="1:16">
      <c r="A42" s="1" t="s">
        <v>67</v>
      </c>
      <c r="B42" s="4">
        <v>115</v>
      </c>
      <c r="C42" s="5">
        <v>153567.87200000009</v>
      </c>
      <c r="D42" s="5">
        <v>74201.404999999984</v>
      </c>
      <c r="E42" s="5">
        <v>35082.556999999979</v>
      </c>
      <c r="F42" s="5">
        <v>22655.17141700229</v>
      </c>
      <c r="G42" s="5">
        <v>11442.421</v>
      </c>
      <c r="H42" s="6">
        <v>0.33777665995975847</v>
      </c>
      <c r="I42" s="6">
        <v>0.53455284552845528</v>
      </c>
      <c r="J42" s="6">
        <v>0.65900383141762453</v>
      </c>
      <c r="K42" s="6">
        <v>-0.68655507100363156</v>
      </c>
      <c r="L42" s="6">
        <v>-5.6852319393179147E-2</v>
      </c>
      <c r="M42" s="6">
        <v>9.6283509879842535E-2</v>
      </c>
      <c r="N42" s="6">
        <v>-0.95641646489104126</v>
      </c>
      <c r="O42" s="6">
        <v>-0.184474803220845</v>
      </c>
      <c r="P42" s="6">
        <v>1.8465909090909088E-2</v>
      </c>
    </row>
    <row r="43" spans="1:16">
      <c r="A43" s="1" t="s">
        <v>68</v>
      </c>
      <c r="B43" s="4">
        <v>30</v>
      </c>
      <c r="C43" s="5">
        <v>169210.33</v>
      </c>
      <c r="D43" s="5">
        <v>38403.21</v>
      </c>
      <c r="E43" s="5">
        <v>22609.41499999999</v>
      </c>
      <c r="F43" s="5">
        <v>21377.788694068659</v>
      </c>
      <c r="G43" s="5">
        <v>16024.444</v>
      </c>
      <c r="H43" s="6">
        <v>0.20283402542917081</v>
      </c>
      <c r="I43" s="6">
        <v>0.23422159887798041</v>
      </c>
      <c r="J43" s="6">
        <v>0.27152017250184418</v>
      </c>
      <c r="K43" s="6">
        <v>7.9381283474079273E-2</v>
      </c>
      <c r="L43" s="6">
        <v>0.1092605050840641</v>
      </c>
      <c r="M43" s="6">
        <v>0.17171705470427359</v>
      </c>
      <c r="N43" s="6">
        <v>6.0789366687239839E-2</v>
      </c>
      <c r="O43" s="6">
        <v>8.961546098351976E-2</v>
      </c>
      <c r="P43" s="6">
        <v>0.10844155844155839</v>
      </c>
    </row>
    <row r="44" spans="1:16">
      <c r="A44" s="1" t="s">
        <v>69</v>
      </c>
      <c r="B44" s="4">
        <v>31</v>
      </c>
      <c r="C44" s="5">
        <v>168184.79699999999</v>
      </c>
      <c r="D44" s="5">
        <v>65755.433000000019</v>
      </c>
      <c r="E44" s="5">
        <v>31946.752</v>
      </c>
      <c r="F44" s="5">
        <v>21620.293233525081</v>
      </c>
      <c r="G44" s="5">
        <v>10587.484</v>
      </c>
      <c r="H44" s="6">
        <v>0.21960314289519239</v>
      </c>
      <c r="I44" s="6">
        <v>0.38551246168199388</v>
      </c>
      <c r="J44" s="6">
        <v>0.43387978142076511</v>
      </c>
      <c r="K44" s="6">
        <v>-1.8820578073533462E-2</v>
      </c>
      <c r="L44" s="6">
        <v>3.7364283130544199E-2</v>
      </c>
      <c r="M44" s="6">
        <v>0.1379505503262218</v>
      </c>
      <c r="N44" s="6">
        <v>-9.9477798319872857E-2</v>
      </c>
      <c r="O44" s="6">
        <v>2.6020246757355269E-2</v>
      </c>
      <c r="P44" s="6">
        <v>6.7439690790350532E-2</v>
      </c>
    </row>
    <row r="45" spans="1:16">
      <c r="A45" s="1" t="s">
        <v>70</v>
      </c>
      <c r="B45" s="4">
        <v>63</v>
      </c>
      <c r="C45" s="5">
        <v>235443.802</v>
      </c>
      <c r="D45" s="5">
        <v>143278.38500000001</v>
      </c>
      <c r="E45" s="5">
        <v>66436.554000000004</v>
      </c>
      <c r="F45" s="5">
        <v>38709.885498461503</v>
      </c>
      <c r="G45" s="5">
        <v>24441.62200000001</v>
      </c>
      <c r="H45" s="6">
        <v>0.41983575098528769</v>
      </c>
      <c r="I45" s="6">
        <v>0.53939393939393943</v>
      </c>
      <c r="J45" s="6">
        <v>0.70684138351363712</v>
      </c>
      <c r="K45" s="6">
        <v>3.557817390553069E-2</v>
      </c>
      <c r="L45" s="6">
        <v>0.12618300830637191</v>
      </c>
      <c r="M45" s="6">
        <v>0.22797826985244871</v>
      </c>
      <c r="N45" s="6">
        <v>-4.2389987888574891E-2</v>
      </c>
      <c r="O45" s="6">
        <v>2.8297452289179278E-2</v>
      </c>
      <c r="P45" s="6">
        <v>0.1532616753150482</v>
      </c>
    </row>
    <row r="46" spans="1:16">
      <c r="A46" s="1" t="s">
        <v>71</v>
      </c>
      <c r="B46" s="4">
        <v>110</v>
      </c>
      <c r="C46" s="5">
        <v>213350.28700000001</v>
      </c>
      <c r="D46" s="5">
        <v>108903.03599999999</v>
      </c>
      <c r="E46" s="5">
        <v>49400.072</v>
      </c>
      <c r="F46" s="5">
        <v>40088.532480388283</v>
      </c>
      <c r="G46" s="5">
        <v>24915.501</v>
      </c>
      <c r="H46" s="6">
        <v>0.33333333333333331</v>
      </c>
      <c r="I46" s="6">
        <v>0.50396039603960396</v>
      </c>
      <c r="J46" s="6">
        <v>0.70272806004618948</v>
      </c>
      <c r="K46" s="6">
        <v>-0.2142469141601073</v>
      </c>
      <c r="L46" s="6">
        <v>3.5131109049937742E-2</v>
      </c>
      <c r="M46" s="6">
        <v>0.1032236832837492</v>
      </c>
      <c r="N46" s="6">
        <v>-0.32590529247910871</v>
      </c>
      <c r="O46" s="6">
        <v>-3.30760749724366E-3</v>
      </c>
      <c r="P46" s="6">
        <v>7.4566473988439325E-2</v>
      </c>
    </row>
    <row r="47" spans="1:16">
      <c r="A47" s="1" t="s">
        <v>72</v>
      </c>
      <c r="B47" s="4">
        <v>15</v>
      </c>
      <c r="C47" s="5">
        <v>40511.199999999997</v>
      </c>
      <c r="D47" s="5">
        <v>13807.7</v>
      </c>
      <c r="E47" s="5">
        <v>7794.05</v>
      </c>
      <c r="F47" s="5">
        <v>5044.2356689013604</v>
      </c>
      <c r="G47" s="5">
        <v>2643.5</v>
      </c>
      <c r="H47" s="6">
        <v>0.2455029182700274</v>
      </c>
      <c r="I47" s="6">
        <v>0.35281712598627701</v>
      </c>
      <c r="J47" s="6">
        <v>0.48560601132001818</v>
      </c>
      <c r="K47" s="6">
        <v>8.5701049306765364E-2</v>
      </c>
      <c r="L47" s="6">
        <v>0.13654383494892611</v>
      </c>
      <c r="M47" s="6">
        <v>0.1767575183397456</v>
      </c>
      <c r="N47" s="6">
        <v>3.2517565246016317E-2</v>
      </c>
      <c r="O47" s="6">
        <v>6.8458251150558841E-2</v>
      </c>
      <c r="P47" s="6">
        <v>0.11912163829262271</v>
      </c>
    </row>
    <row r="48" spans="1:16">
      <c r="A48" s="1" t="s">
        <v>73</v>
      </c>
      <c r="B48" s="4">
        <v>21</v>
      </c>
      <c r="C48" s="5">
        <v>56983.499999999993</v>
      </c>
      <c r="D48" s="5">
        <v>25470.76</v>
      </c>
      <c r="E48" s="5">
        <v>15559.216</v>
      </c>
      <c r="F48" s="5">
        <v>12228.95568423694</v>
      </c>
      <c r="G48" s="5">
        <v>7046.8129999999983</v>
      </c>
      <c r="H48" s="6">
        <v>0.30724637681159422</v>
      </c>
      <c r="I48" s="6">
        <v>0.43953426832495368</v>
      </c>
      <c r="J48" s="6">
        <v>0.67100977198697076</v>
      </c>
      <c r="K48" s="6">
        <v>3.0878850673363548E-2</v>
      </c>
      <c r="L48" s="6">
        <v>8.2932233984459119E-2</v>
      </c>
      <c r="M48" s="6">
        <v>0.20401232641840419</v>
      </c>
      <c r="N48" s="6">
        <v>2.4543707973102791E-2</v>
      </c>
      <c r="O48" s="6">
        <v>3.947284242850746E-2</v>
      </c>
      <c r="P48" s="6">
        <v>9.7935068035330627E-2</v>
      </c>
    </row>
    <row r="49" spans="1:16">
      <c r="A49" s="1" t="s">
        <v>74</v>
      </c>
      <c r="B49" s="4">
        <v>20</v>
      </c>
      <c r="C49" s="5">
        <v>241264.2</v>
      </c>
      <c r="D49" s="5">
        <v>72359.5</v>
      </c>
      <c r="E49" s="5">
        <v>23779.77</v>
      </c>
      <c r="F49" s="5">
        <v>25689.013827814579</v>
      </c>
      <c r="G49" s="5">
        <v>18814.11</v>
      </c>
      <c r="H49" s="6">
        <v>0.26315789473684209</v>
      </c>
      <c r="I49" s="6">
        <v>0.29506427915518818</v>
      </c>
      <c r="J49" s="6">
        <v>0.41302681992337159</v>
      </c>
      <c r="K49" s="6">
        <v>5.7254775677464453E-2</v>
      </c>
      <c r="L49" s="6">
        <v>0.10504417086824611</v>
      </c>
      <c r="M49" s="6">
        <v>0.26765406869654917</v>
      </c>
      <c r="N49" s="6">
        <v>4.412955465587045E-2</v>
      </c>
      <c r="O49" s="6">
        <v>6.9872972145699416E-2</v>
      </c>
      <c r="P49" s="6">
        <v>0.1234993614303959</v>
      </c>
    </row>
    <row r="50" spans="1:16">
      <c r="A50" s="1" t="s">
        <v>75</v>
      </c>
      <c r="B50" s="4">
        <v>57</v>
      </c>
      <c r="C50" s="5">
        <v>437409</v>
      </c>
      <c r="D50" s="5">
        <v>132054.20000000001</v>
      </c>
      <c r="E50" s="5">
        <v>76268.475000000006</v>
      </c>
      <c r="F50" s="5">
        <v>66925.365623712525</v>
      </c>
      <c r="G50" s="5">
        <v>48696.639999999992</v>
      </c>
      <c r="H50" s="6">
        <v>0.2130670950960141</v>
      </c>
      <c r="I50" s="6">
        <v>0.31284013147260092</v>
      </c>
      <c r="J50" s="6">
        <v>0.49558330795004563</v>
      </c>
      <c r="K50" s="6">
        <v>8.6559815750422875E-2</v>
      </c>
      <c r="L50" s="6">
        <v>0.13686948922794581</v>
      </c>
      <c r="M50" s="6">
        <v>0.19234642497482379</v>
      </c>
      <c r="N50" s="6">
        <v>5.1325972551852242E-2</v>
      </c>
      <c r="O50" s="6">
        <v>9.5337699596520706E-2</v>
      </c>
      <c r="P50" s="6">
        <v>0.1581067472306143</v>
      </c>
    </row>
    <row r="51" spans="1:16">
      <c r="A51" s="1" t="s">
        <v>76</v>
      </c>
      <c r="B51" s="4">
        <v>283</v>
      </c>
      <c r="C51" s="5">
        <v>201180.19499999989</v>
      </c>
      <c r="D51" s="5">
        <v>140359.62</v>
      </c>
      <c r="E51" s="5">
        <v>25694.204000000002</v>
      </c>
      <c r="F51" s="5">
        <v>50666.159247390657</v>
      </c>
      <c r="G51" s="5">
        <v>36940.711000000003</v>
      </c>
      <c r="H51" s="6">
        <v>0.41355183207512419</v>
      </c>
      <c r="I51" s="6">
        <v>0.58392512473141778</v>
      </c>
      <c r="J51" s="4">
        <v>1</v>
      </c>
      <c r="K51" s="6">
        <v>-0.21809045226130649</v>
      </c>
      <c r="L51" s="6">
        <v>0.13016659371713779</v>
      </c>
      <c r="M51" s="6">
        <v>0.36180196083791738</v>
      </c>
      <c r="N51" s="6">
        <v>5.8922558922558932E-3</v>
      </c>
      <c r="O51" s="6">
        <v>0.19586236698536161</v>
      </c>
      <c r="P51" s="6">
        <v>0.31329325317301271</v>
      </c>
    </row>
    <row r="52" spans="1:16">
      <c r="A52" s="1" t="s">
        <v>77</v>
      </c>
      <c r="B52" s="4">
        <v>105</v>
      </c>
      <c r="C52" s="5">
        <v>196663.019</v>
      </c>
      <c r="D52" s="5">
        <v>73696.22099999999</v>
      </c>
      <c r="E52" s="5">
        <v>40676.576000000001</v>
      </c>
      <c r="F52" s="5">
        <v>31583.658685469731</v>
      </c>
      <c r="G52" s="5">
        <v>20804.484</v>
      </c>
      <c r="H52" s="6">
        <v>0.2746967071057192</v>
      </c>
      <c r="I52" s="6">
        <v>0.3494427691097417</v>
      </c>
      <c r="J52" s="6">
        <v>0.43723100438437712</v>
      </c>
      <c r="K52" s="6">
        <v>1.3342136837260149E-2</v>
      </c>
      <c r="L52" s="6">
        <v>0.1237517074159605</v>
      </c>
      <c r="M52" s="6">
        <v>0.17154217848056699</v>
      </c>
      <c r="N52" s="6">
        <v>-1.366071428571429E-2</v>
      </c>
      <c r="O52" s="6">
        <v>6.5421177713229473E-2</v>
      </c>
      <c r="P52" s="6">
        <v>0.125637526039796</v>
      </c>
    </row>
    <row r="53" spans="1:16">
      <c r="A53" s="1" t="s">
        <v>78</v>
      </c>
      <c r="B53" s="4">
        <v>73</v>
      </c>
      <c r="C53" s="5">
        <v>60993.267999999996</v>
      </c>
      <c r="D53" s="5">
        <v>21155.17600000001</v>
      </c>
      <c r="E53" s="5">
        <v>19579.123</v>
      </c>
      <c r="F53" s="5">
        <v>14490.288141007821</v>
      </c>
      <c r="G53" s="5">
        <v>6414.4909999999991</v>
      </c>
      <c r="H53" s="6">
        <v>4.1085271317829457E-2</v>
      </c>
      <c r="I53" s="6">
        <v>0.1889182468138017</v>
      </c>
      <c r="J53" s="6">
        <v>0.59565774325880039</v>
      </c>
      <c r="K53" s="6">
        <v>-4.6780308770800803</v>
      </c>
      <c r="L53" s="6">
        <v>-1.088235294117647E-2</v>
      </c>
      <c r="M53" s="6">
        <v>8.0829798880182629E-2</v>
      </c>
      <c r="N53" s="6">
        <v>-0.50537172324881818</v>
      </c>
      <c r="O53" s="4">
        <v>0</v>
      </c>
      <c r="P53" s="6">
        <v>0.29096045197740122</v>
      </c>
    </row>
    <row r="54" spans="1:16">
      <c r="A54" s="1" t="s">
        <v>79</v>
      </c>
      <c r="B54" s="4">
        <v>14</v>
      </c>
      <c r="C54" s="5">
        <v>13584.14</v>
      </c>
      <c r="D54" s="5">
        <v>5627.963999999999</v>
      </c>
      <c r="E54" s="5">
        <v>2205.0309999999999</v>
      </c>
      <c r="F54" s="5">
        <v>1477.8454005245869</v>
      </c>
      <c r="G54" s="5">
        <v>594.31799999999998</v>
      </c>
      <c r="H54" s="6">
        <v>0.1955974842767296</v>
      </c>
      <c r="I54" s="6">
        <v>0.38244080145719489</v>
      </c>
      <c r="J54" s="6">
        <v>0.41548725463730668</v>
      </c>
      <c r="K54" s="6">
        <v>1.0571837331348109E-2</v>
      </c>
      <c r="L54" s="6">
        <v>7.6484252370313199E-2</v>
      </c>
      <c r="M54" s="6">
        <v>0.13710691823899371</v>
      </c>
      <c r="N54" s="6">
        <v>-6.7753207607564878E-3</v>
      </c>
      <c r="O54" s="6">
        <v>4.1427165864015333E-2</v>
      </c>
      <c r="P54" s="6">
        <v>8.2695810564663019E-2</v>
      </c>
    </row>
    <row r="55" spans="1:16">
      <c r="A55" s="1" t="s">
        <v>80</v>
      </c>
      <c r="B55" s="4">
        <v>4</v>
      </c>
      <c r="C55" s="5">
        <v>541779.9</v>
      </c>
      <c r="D55" s="5">
        <v>195485.2</v>
      </c>
      <c r="E55" s="5">
        <v>116358.34</v>
      </c>
      <c r="F55" s="5">
        <v>62667.691189486628</v>
      </c>
      <c r="G55" s="5">
        <v>44951.6</v>
      </c>
      <c r="H55" s="6">
        <v>0.4060163127295468</v>
      </c>
      <c r="I55" s="6">
        <v>0.42203321182665049</v>
      </c>
      <c r="J55" s="6">
        <v>0.63576557272282996</v>
      </c>
      <c r="K55" s="6">
        <v>0.117284178640049</v>
      </c>
      <c r="L55" s="6">
        <v>0.17632684551000621</v>
      </c>
      <c r="M55" s="6">
        <v>0.30716336395589178</v>
      </c>
      <c r="N55" s="6">
        <v>8.1688658321115742E-2</v>
      </c>
      <c r="O55" s="6">
        <v>9.1811368756609293E-2</v>
      </c>
      <c r="P55" s="6">
        <v>0.23329283110571081</v>
      </c>
    </row>
    <row r="56" spans="1:16">
      <c r="A56" s="1" t="s">
        <v>81</v>
      </c>
      <c r="B56" s="4">
        <v>142</v>
      </c>
      <c r="C56" s="5">
        <v>242372.55300000001</v>
      </c>
      <c r="D56" s="5">
        <v>138621.92600000001</v>
      </c>
      <c r="E56" s="5">
        <v>124594.52</v>
      </c>
      <c r="F56" s="5">
        <v>62590.714762337353</v>
      </c>
      <c r="G56" s="5">
        <v>35460.173000000003</v>
      </c>
      <c r="H56" s="6">
        <v>0.48944117224536698</v>
      </c>
      <c r="I56" s="6">
        <v>0.70289485971390975</v>
      </c>
      <c r="J56" s="6">
        <v>0.83177570093457942</v>
      </c>
      <c r="K56" s="6">
        <v>-8.8492855089412681E-2</v>
      </c>
      <c r="L56" s="6">
        <v>0.20624460504214751</v>
      </c>
      <c r="M56" s="6">
        <v>0.36859757737358201</v>
      </c>
      <c r="N56" s="6">
        <v>-9.9297423887587832E-2</v>
      </c>
      <c r="O56" s="6">
        <v>8.4206285253827562E-2</v>
      </c>
      <c r="P56" s="6">
        <v>0.23096680460247249</v>
      </c>
    </row>
    <row r="57" spans="1:16">
      <c r="A57" s="1" t="s">
        <v>82</v>
      </c>
      <c r="B57" s="4">
        <v>23</v>
      </c>
      <c r="C57" s="5">
        <v>106504.62</v>
      </c>
      <c r="D57" s="5">
        <v>46188.62</v>
      </c>
      <c r="E57" s="5">
        <v>39293.570000000007</v>
      </c>
      <c r="F57" s="5">
        <v>27751.72091767989</v>
      </c>
      <c r="G57" s="5">
        <v>14219.285</v>
      </c>
      <c r="H57" s="6">
        <v>0.31969965783804333</v>
      </c>
      <c r="I57" s="6">
        <v>0.46369541109996298</v>
      </c>
      <c r="J57" s="6">
        <v>0.61224313590053536</v>
      </c>
      <c r="K57" s="6">
        <v>6.5445026178010475E-4</v>
      </c>
      <c r="L57" s="6">
        <v>0.18797679167335529</v>
      </c>
      <c r="M57" s="6">
        <v>0.34671118304910981</v>
      </c>
      <c r="N57" s="6">
        <v>-2.8576982892690509E-2</v>
      </c>
      <c r="O57" s="6">
        <v>9.9493040090688864E-2</v>
      </c>
      <c r="P57" s="6">
        <v>0.21149073242857899</v>
      </c>
    </row>
    <row r="58" spans="1:16">
      <c r="A58" s="1" t="s">
        <v>83</v>
      </c>
      <c r="B58" s="4">
        <v>97</v>
      </c>
      <c r="C58" s="5">
        <v>653862.07300000044</v>
      </c>
      <c r="D58" s="5">
        <v>72518.206000000006</v>
      </c>
      <c r="E58" s="5">
        <v>54198.962000000007</v>
      </c>
      <c r="F58" s="5">
        <v>31686.51441541543</v>
      </c>
      <c r="G58" s="5">
        <v>15285.654</v>
      </c>
      <c r="H58" s="6">
        <v>0.10741197424304701</v>
      </c>
      <c r="I58" s="6">
        <v>0.213525314856916</v>
      </c>
      <c r="J58" s="6">
        <v>0.29693140794223832</v>
      </c>
      <c r="K58" s="6">
        <v>-3.1205454332456539E-3</v>
      </c>
      <c r="L58" s="6">
        <v>3.9400567928170302E-2</v>
      </c>
      <c r="M58" s="6">
        <v>0.1243707389645668</v>
      </c>
      <c r="N58" s="6">
        <v>-5.1477449455676519E-2</v>
      </c>
      <c r="O58" s="6">
        <v>1.4606950380970081E-2</v>
      </c>
      <c r="P58" s="6">
        <v>6.2028985507246379E-2</v>
      </c>
    </row>
    <row r="59" spans="1:16">
      <c r="A59" s="1" t="s">
        <v>84</v>
      </c>
      <c r="B59" s="4">
        <v>19</v>
      </c>
      <c r="C59" s="5">
        <v>111248.8</v>
      </c>
      <c r="D59" s="5">
        <v>27000.23</v>
      </c>
      <c r="E59" s="5">
        <v>17696.62</v>
      </c>
      <c r="F59" s="5">
        <v>10894.810545380489</v>
      </c>
      <c r="G59" s="5">
        <v>4979.6259999999993</v>
      </c>
      <c r="H59" s="6">
        <v>0.19859776272254609</v>
      </c>
      <c r="I59" s="6">
        <v>0.22157223763022349</v>
      </c>
      <c r="J59" s="6">
        <v>0.29444398783594972</v>
      </c>
      <c r="K59" s="6">
        <v>7.3267825256348701E-2</v>
      </c>
      <c r="L59" s="6">
        <v>0.1034213855902944</v>
      </c>
      <c r="M59" s="6">
        <v>0.13236914624085039</v>
      </c>
      <c r="N59" s="6">
        <v>-2.2463206816421381E-2</v>
      </c>
      <c r="O59" s="6">
        <v>5.3568615093745067E-2</v>
      </c>
      <c r="P59" s="6">
        <v>8.5227699002175694E-2</v>
      </c>
    </row>
    <row r="60" spans="1:16">
      <c r="A60" s="1" t="s">
        <v>85</v>
      </c>
      <c r="B60" s="4">
        <v>6</v>
      </c>
      <c r="C60" s="5">
        <v>11012.1</v>
      </c>
      <c r="D60" s="5">
        <v>1887.1</v>
      </c>
      <c r="E60" s="5">
        <v>1373.1</v>
      </c>
      <c r="F60" s="5">
        <v>724.44691500150213</v>
      </c>
      <c r="G60" s="5">
        <v>379.2</v>
      </c>
      <c r="H60" s="6">
        <v>0.1051810237203496</v>
      </c>
      <c r="I60" s="6">
        <v>0.22500728650539201</v>
      </c>
      <c r="J60" s="6">
        <v>0.23573200992555829</v>
      </c>
      <c r="K60" s="6">
        <v>3.137806928187787E-2</v>
      </c>
      <c r="L60" s="6">
        <v>8.3568377603449193E-2</v>
      </c>
      <c r="M60" s="6">
        <v>0.1190888536331014</v>
      </c>
      <c r="N60" s="6">
        <v>5.2462838822500732E-2</v>
      </c>
      <c r="O60" s="6">
        <v>7.6568592697624976E-2</v>
      </c>
      <c r="P60" s="6">
        <v>9.1382301908617694E-2</v>
      </c>
    </row>
    <row r="61" spans="1:16">
      <c r="A61" s="1" t="s">
        <v>86</v>
      </c>
      <c r="B61" s="4">
        <v>46</v>
      </c>
      <c r="C61" s="5">
        <v>392272.79999999987</v>
      </c>
      <c r="D61" s="5">
        <v>170928.9</v>
      </c>
      <c r="E61" s="5">
        <v>147804.28700000001</v>
      </c>
      <c r="F61" s="5">
        <v>83773.90439035157</v>
      </c>
      <c r="G61" s="5">
        <v>49923.960000000006</v>
      </c>
      <c r="H61" s="6">
        <v>0.34522560335781738</v>
      </c>
      <c r="I61" s="6">
        <v>0.42298696959572329</v>
      </c>
      <c r="J61" s="6">
        <v>0.52401075681905496</v>
      </c>
      <c r="K61" s="6">
        <v>0.14815111478862389</v>
      </c>
      <c r="L61" s="6">
        <v>0.1989322148188386</v>
      </c>
      <c r="M61" s="6">
        <v>0.25393272813138718</v>
      </c>
      <c r="N61" s="6">
        <v>8.7398710104183888E-2</v>
      </c>
      <c r="O61" s="6">
        <v>0.1102612616239282</v>
      </c>
      <c r="P61" s="6">
        <v>0.1597195543603534</v>
      </c>
    </row>
    <row r="62" spans="1:16">
      <c r="A62" s="1" t="s">
        <v>87</v>
      </c>
      <c r="B62" s="4">
        <v>56</v>
      </c>
      <c r="C62" s="5">
        <v>36314.315000000002</v>
      </c>
      <c r="D62" s="5">
        <v>19979.871999999999</v>
      </c>
      <c r="E62" s="5">
        <v>19404.141</v>
      </c>
      <c r="F62" s="5">
        <v>14682.26805728734</v>
      </c>
      <c r="G62" s="5">
        <v>10380.526</v>
      </c>
      <c r="H62" s="6">
        <v>9.5439739413680794E-2</v>
      </c>
      <c r="I62" s="6">
        <v>0.48679955312518369</v>
      </c>
      <c r="J62" s="6">
        <v>0.59298702506626977</v>
      </c>
      <c r="K62" s="6">
        <v>3.2637795275590548E-2</v>
      </c>
      <c r="L62" s="6">
        <v>0.28433037327188121</v>
      </c>
      <c r="M62" s="6">
        <v>0.43541992427456139</v>
      </c>
      <c r="N62" s="6">
        <v>-0.12704918032786891</v>
      </c>
      <c r="O62" s="6">
        <v>4.1709401709401711E-2</v>
      </c>
      <c r="P62" s="6">
        <v>0.2403716116893044</v>
      </c>
    </row>
    <row r="63" spans="1:16">
      <c r="A63" s="1" t="s">
        <v>88</v>
      </c>
      <c r="B63" s="4">
        <v>19</v>
      </c>
      <c r="C63" s="5">
        <v>24027.344000000001</v>
      </c>
      <c r="D63" s="5">
        <v>12119.915000000001</v>
      </c>
      <c r="E63" s="5">
        <v>3570.0680000000002</v>
      </c>
      <c r="F63" s="5">
        <v>2363.7074714003138</v>
      </c>
      <c r="G63" s="5">
        <v>1967.1990000000001</v>
      </c>
      <c r="H63" s="6">
        <v>0.38242463117382941</v>
      </c>
      <c r="I63" s="6">
        <v>0.50872093023255816</v>
      </c>
      <c r="J63" s="6">
        <v>0.56121945198716361</v>
      </c>
      <c r="K63" s="6">
        <v>2.637829158708661E-2</v>
      </c>
      <c r="L63" s="6">
        <v>8.5406840277224033E-2</v>
      </c>
      <c r="M63" s="6">
        <v>0.13840560790836609</v>
      </c>
      <c r="N63" s="6">
        <v>-6.6868219811488536E-2</v>
      </c>
      <c r="O63" s="6">
        <v>4.1094718836861242E-2</v>
      </c>
      <c r="P63" s="6">
        <v>0.1101106251607924</v>
      </c>
    </row>
    <row r="64" spans="1:16">
      <c r="A64" s="1" t="s">
        <v>89</v>
      </c>
      <c r="B64" s="4">
        <v>190</v>
      </c>
      <c r="C64" s="5">
        <v>211026.32000000009</v>
      </c>
      <c r="D64" s="5">
        <v>122553.9</v>
      </c>
      <c r="E64" s="5">
        <v>100770.603</v>
      </c>
      <c r="F64" s="5">
        <v>46867.855492212213</v>
      </c>
      <c r="G64" s="5">
        <v>27926.052000000011</v>
      </c>
      <c r="H64" s="6">
        <v>0.52438090375287216</v>
      </c>
      <c r="I64" s="6">
        <v>0.67116417380497984</v>
      </c>
      <c r="J64" s="6">
        <v>0.85401459854014594</v>
      </c>
      <c r="K64" s="4">
        <v>0</v>
      </c>
      <c r="L64" s="6">
        <v>0.14290767598160589</v>
      </c>
      <c r="M64" s="6">
        <v>0.31156080444293549</v>
      </c>
      <c r="N64" s="6">
        <v>-2.7496757457846951E-2</v>
      </c>
      <c r="O64" s="6">
        <v>0.12403361344537819</v>
      </c>
      <c r="P64" s="6">
        <v>0.35087719298245618</v>
      </c>
    </row>
    <row r="65" spans="1:16">
      <c r="A65" s="1" t="s">
        <v>90</v>
      </c>
      <c r="B65" s="4">
        <v>14</v>
      </c>
      <c r="C65" s="5">
        <v>3711.61</v>
      </c>
      <c r="D65" s="5">
        <v>1309.0999999999999</v>
      </c>
      <c r="E65" s="5">
        <v>1004.348</v>
      </c>
      <c r="F65" s="5">
        <v>786.56204177379209</v>
      </c>
      <c r="G65" s="5">
        <v>260.19900000000001</v>
      </c>
      <c r="H65" s="6">
        <v>0.26358148893360162</v>
      </c>
      <c r="I65" s="6">
        <v>0.41176470588235292</v>
      </c>
      <c r="J65" s="6">
        <v>0.48255179934569248</v>
      </c>
      <c r="K65" s="6">
        <v>-0.97024129909278045</v>
      </c>
      <c r="L65" s="6">
        <v>0.1002340645564829</v>
      </c>
      <c r="M65" s="6">
        <v>0.24400871459694989</v>
      </c>
      <c r="N65" s="6">
        <v>-1.257021276595744</v>
      </c>
      <c r="O65" s="6">
        <v>-0.25391849529780558</v>
      </c>
      <c r="P65" s="6">
        <v>0.14950926935659761</v>
      </c>
    </row>
    <row r="66" spans="1:16">
      <c r="A66" s="1" t="s">
        <v>91</v>
      </c>
      <c r="B66" s="4">
        <v>12</v>
      </c>
      <c r="C66" s="5">
        <v>981.59999999999991</v>
      </c>
      <c r="D66" s="5">
        <v>502.88</v>
      </c>
      <c r="E66" s="5">
        <v>334.31</v>
      </c>
      <c r="F66" s="5">
        <v>216.81208798083509</v>
      </c>
      <c r="G66" s="5">
        <v>233.28</v>
      </c>
      <c r="H66" s="6">
        <v>0.24193548387096769</v>
      </c>
      <c r="I66" s="6">
        <v>0.42275424595866579</v>
      </c>
      <c r="J66" s="6">
        <v>0.42599277978339339</v>
      </c>
      <c r="K66" s="6">
        <v>0.12622027145483389</v>
      </c>
      <c r="L66" s="6">
        <v>0.16591411989955659</v>
      </c>
      <c r="M66" s="6">
        <v>0.2738074140961283</v>
      </c>
      <c r="N66" s="6">
        <v>8.943089430894309E-2</v>
      </c>
      <c r="O66" s="6">
        <v>0.21403724166155111</v>
      </c>
      <c r="P66" s="6">
        <v>0.2491039426523298</v>
      </c>
    </row>
    <row r="67" spans="1:16">
      <c r="A67" s="1" t="s">
        <v>92</v>
      </c>
      <c r="B67" s="4">
        <v>54</v>
      </c>
      <c r="C67" s="5">
        <v>111680.863</v>
      </c>
      <c r="D67" s="5">
        <v>35977.514000000003</v>
      </c>
      <c r="E67" s="5">
        <v>6610.9730000000009</v>
      </c>
      <c r="F67" s="5">
        <v>3084.9268034459178</v>
      </c>
      <c r="G67" s="5">
        <v>1331.2249999999999</v>
      </c>
      <c r="H67" s="6">
        <v>0.1218873264882117</v>
      </c>
      <c r="I67" s="6">
        <v>0.45213849287169039</v>
      </c>
      <c r="J67" s="6">
        <v>0.83126110124333918</v>
      </c>
      <c r="K67" s="6">
        <v>-0.1386803318026405</v>
      </c>
      <c r="L67" s="6">
        <v>-9.990617134449542E-3</v>
      </c>
      <c r="M67" s="6">
        <v>0.1108562691131498</v>
      </c>
      <c r="N67" s="6">
        <v>-8.3944954128440358E-2</v>
      </c>
      <c r="O67" s="6">
        <v>6.6415835105512848E-3</v>
      </c>
      <c r="P67" s="6">
        <v>0.13702460850111861</v>
      </c>
    </row>
    <row r="68" spans="1:16">
      <c r="A68" s="1" t="s">
        <v>93</v>
      </c>
      <c r="B68" s="4">
        <v>49</v>
      </c>
      <c r="C68" s="5">
        <v>55191.899999999987</v>
      </c>
      <c r="D68" s="5">
        <v>21962.71</v>
      </c>
      <c r="E68" s="5">
        <v>10193.089</v>
      </c>
      <c r="F68" s="5">
        <v>4446.7685739393037</v>
      </c>
      <c r="G68" s="5">
        <v>-2604.8850000000002</v>
      </c>
      <c r="H68" s="6">
        <v>0.23094170403587441</v>
      </c>
      <c r="I68" s="6">
        <v>0.37462948207171309</v>
      </c>
      <c r="J68" s="6">
        <v>0.49442379182156138</v>
      </c>
      <c r="K68" s="6">
        <v>-2.6202473591527858E-2</v>
      </c>
      <c r="L68" s="6">
        <v>3.8531840074079657E-2</v>
      </c>
      <c r="M68" s="6">
        <v>0.1230271232645879</v>
      </c>
      <c r="N68" s="6">
        <v>-0.14701558365186709</v>
      </c>
      <c r="O68" s="6">
        <v>1.4233524695165349E-4</v>
      </c>
      <c r="P68" s="6">
        <v>8.2695692095799217E-2</v>
      </c>
    </row>
    <row r="69" spans="1:16">
      <c r="A69" s="1" t="s">
        <v>94</v>
      </c>
      <c r="B69" s="4">
        <v>1</v>
      </c>
      <c r="C69" s="5">
        <v>22304</v>
      </c>
      <c r="D69" s="5">
        <v>2947</v>
      </c>
      <c r="E69" s="5">
        <v>1678.8</v>
      </c>
      <c r="F69" s="5">
        <v>1613.47762568607</v>
      </c>
      <c r="G69" s="5">
        <v>867</v>
      </c>
      <c r="H69" s="6">
        <v>0.13212876614060259</v>
      </c>
      <c r="I69" s="6">
        <v>0.13212876614060259</v>
      </c>
      <c r="J69" s="6">
        <v>0.13212876614060259</v>
      </c>
      <c r="K69" s="6">
        <v>7.2340280922079905E-2</v>
      </c>
      <c r="L69" s="6">
        <v>7.2340280922079905E-2</v>
      </c>
      <c r="M69" s="6">
        <v>7.2340280922079905E-2</v>
      </c>
      <c r="N69" s="6">
        <v>3.8871951219512188E-2</v>
      </c>
      <c r="O69" s="6">
        <v>3.8871951219512188E-2</v>
      </c>
      <c r="P69" s="6">
        <v>3.8871951219512188E-2</v>
      </c>
    </row>
    <row r="70" spans="1:16">
      <c r="A70" s="1" t="s">
        <v>95</v>
      </c>
      <c r="B70" s="4">
        <v>64</v>
      </c>
      <c r="C70" s="5">
        <v>187685.93</v>
      </c>
      <c r="D70" s="5">
        <v>60511.12999999999</v>
      </c>
      <c r="E70" s="5">
        <v>44490.838000000003</v>
      </c>
      <c r="F70" s="5">
        <v>25885.944673100861</v>
      </c>
      <c r="G70" s="5">
        <v>17583.246999999988</v>
      </c>
      <c r="H70" s="6">
        <v>0.17790538224202951</v>
      </c>
      <c r="I70" s="6">
        <v>0.24664692562271379</v>
      </c>
      <c r="J70" s="6">
        <v>0.38713910761154863</v>
      </c>
      <c r="K70" s="6">
        <v>-5.1123268888822029E-2</v>
      </c>
      <c r="L70" s="6">
        <v>3.7433306738891052E-2</v>
      </c>
      <c r="M70" s="6">
        <v>0.12410773897184969</v>
      </c>
      <c r="N70" s="6">
        <v>-4.3134377038486632E-2</v>
      </c>
      <c r="O70" s="6">
        <v>2.2309711286089239E-2</v>
      </c>
      <c r="P70" s="6">
        <v>7.9382954382954396E-2</v>
      </c>
    </row>
    <row r="71" spans="1:16">
      <c r="A71" s="1" t="s">
        <v>96</v>
      </c>
      <c r="B71" s="4">
        <v>34</v>
      </c>
      <c r="C71" s="5">
        <v>282815.745</v>
      </c>
      <c r="D71" s="5">
        <v>62094.888000000014</v>
      </c>
      <c r="E71" s="5">
        <v>24178.722000000002</v>
      </c>
      <c r="F71" s="5">
        <v>16512.469691271999</v>
      </c>
      <c r="G71" s="5">
        <v>9510.4259999999995</v>
      </c>
      <c r="H71" s="6">
        <v>0.15410549153696029</v>
      </c>
      <c r="I71" s="6">
        <v>0.21373042811781451</v>
      </c>
      <c r="J71" s="6">
        <v>0.35544881416991891</v>
      </c>
      <c r="K71" s="6">
        <v>1.285161106695909E-2</v>
      </c>
      <c r="L71" s="6">
        <v>3.1842658505602389E-2</v>
      </c>
      <c r="M71" s="6">
        <v>4.9952519756201103E-2</v>
      </c>
      <c r="N71" s="6">
        <v>-4.3690502417587519E-2</v>
      </c>
      <c r="O71" s="6">
        <v>8.5913256599969689E-3</v>
      </c>
      <c r="P71" s="6">
        <v>3.075744736327489E-2</v>
      </c>
    </row>
    <row r="72" spans="1:16">
      <c r="A72" s="1" t="s">
        <v>97</v>
      </c>
      <c r="B72" s="4">
        <v>14</v>
      </c>
      <c r="C72" s="5">
        <v>284195.8</v>
      </c>
      <c r="D72" s="5">
        <v>97248.700000000012</v>
      </c>
      <c r="E72" s="5">
        <v>44394.570000000007</v>
      </c>
      <c r="F72" s="5">
        <v>33589.973842937929</v>
      </c>
      <c r="G72" s="5">
        <v>22293.119999999999</v>
      </c>
      <c r="H72" s="6">
        <v>0.30193611633036521</v>
      </c>
      <c r="I72" s="6">
        <v>0.44498870735928192</v>
      </c>
      <c r="J72" s="6">
        <v>0.46307460913307807</v>
      </c>
      <c r="K72" s="6">
        <v>-5.8741803014766723E-3</v>
      </c>
      <c r="L72" s="6">
        <v>3.2650246593757717E-2</v>
      </c>
      <c r="M72" s="6">
        <v>0.1096681318521944</v>
      </c>
      <c r="N72" s="6">
        <v>-5.4202234714414592E-2</v>
      </c>
      <c r="O72" s="6">
        <v>2.6166711626652281E-2</v>
      </c>
      <c r="P72" s="6">
        <v>5.3988541207580433E-2</v>
      </c>
    </row>
    <row r="73" spans="1:16">
      <c r="A73" s="1" t="s">
        <v>98</v>
      </c>
      <c r="B73" s="4">
        <v>62</v>
      </c>
      <c r="C73" s="5">
        <v>235501.3</v>
      </c>
      <c r="D73" s="5">
        <v>71997.679999999993</v>
      </c>
      <c r="E73" s="5">
        <v>30264.857</v>
      </c>
      <c r="F73" s="5">
        <v>24299.57691880528</v>
      </c>
      <c r="G73" s="5">
        <v>14258.508</v>
      </c>
      <c r="H73" s="6">
        <v>0.21879194630872481</v>
      </c>
      <c r="I73" s="6">
        <v>0.30812927244134919</v>
      </c>
      <c r="J73" s="6">
        <v>0.39296826384567518</v>
      </c>
      <c r="K73" s="6">
        <v>3.8955598902133391E-3</v>
      </c>
      <c r="L73" s="6">
        <v>6.2867507891350691E-2</v>
      </c>
      <c r="M73" s="6">
        <v>0.11775184086840119</v>
      </c>
      <c r="N73" s="6">
        <v>-2.4280999528524281E-2</v>
      </c>
      <c r="O73" s="6">
        <v>3.3602234330386643E-2</v>
      </c>
      <c r="P73" s="6">
        <v>8.6127787307032591E-2</v>
      </c>
    </row>
    <row r="74" spans="1:16">
      <c r="A74" s="1" t="s">
        <v>99</v>
      </c>
      <c r="B74" s="4">
        <v>23</v>
      </c>
      <c r="C74" s="5">
        <v>1976571.1</v>
      </c>
      <c r="D74" s="5">
        <v>655755.99999999988</v>
      </c>
      <c r="E74" s="5">
        <v>239832.15900000001</v>
      </c>
      <c r="F74" s="5">
        <v>128512.6606390837</v>
      </c>
      <c r="G74" s="5">
        <v>110912.255</v>
      </c>
      <c r="H74" s="6">
        <v>0.27813990612113032</v>
      </c>
      <c r="I74" s="6">
        <v>0.40379535047551962</v>
      </c>
      <c r="J74" s="6">
        <v>0.50923295454545447</v>
      </c>
      <c r="K74" s="6">
        <v>1.4924071695699591E-2</v>
      </c>
      <c r="L74" s="6">
        <v>4.1536011358322023E-2</v>
      </c>
      <c r="M74" s="6">
        <v>9.0188398385935648E-2</v>
      </c>
      <c r="N74" s="6">
        <v>2.4981470985743562E-3</v>
      </c>
      <c r="O74" s="6">
        <v>2.806398360562418E-2</v>
      </c>
      <c r="P74" s="6">
        <v>6.3840224246671337E-2</v>
      </c>
    </row>
    <row r="75" spans="1:16">
      <c r="A75" s="1" t="s">
        <v>100</v>
      </c>
      <c r="B75" s="4">
        <v>15</v>
      </c>
      <c r="C75" s="5">
        <v>276535.76299999998</v>
      </c>
      <c r="D75" s="5">
        <v>72770.010999999984</v>
      </c>
      <c r="E75" s="5">
        <v>15131.763000000001</v>
      </c>
      <c r="F75" s="5">
        <v>5105.2849300705111</v>
      </c>
      <c r="G75" s="5">
        <v>3652.01</v>
      </c>
      <c r="H75" s="6">
        <v>0.23999976428436731</v>
      </c>
      <c r="I75" s="6">
        <v>0.28393587994542968</v>
      </c>
      <c r="J75" s="6">
        <v>0.39060748581531601</v>
      </c>
      <c r="K75" s="6">
        <v>-2.3720166259067069E-3</v>
      </c>
      <c r="L75" s="6">
        <v>2.1801143013191689E-2</v>
      </c>
      <c r="M75" s="6">
        <v>4.0815792249840291E-2</v>
      </c>
      <c r="N75" s="6">
        <v>-3.5732323232323233E-2</v>
      </c>
      <c r="O75" s="6">
        <v>1.5673040869891259E-2</v>
      </c>
      <c r="P75" s="6">
        <v>3.486624586714758E-2</v>
      </c>
    </row>
    <row r="76" spans="1:16">
      <c r="A76" s="1" t="s">
        <v>101</v>
      </c>
      <c r="B76" s="4">
        <v>26</v>
      </c>
      <c r="C76" s="5">
        <v>26569.80000000001</v>
      </c>
      <c r="D76" s="5">
        <v>20886.7</v>
      </c>
      <c r="E76" s="5">
        <v>19130.723999999998</v>
      </c>
      <c r="F76" s="5">
        <v>10267.742089812769</v>
      </c>
      <c r="G76" s="5">
        <v>6110.4050000000007</v>
      </c>
      <c r="H76" s="6">
        <v>0.67288801571709234</v>
      </c>
      <c r="I76" s="6">
        <v>0.71535836177474399</v>
      </c>
      <c r="J76" s="6">
        <v>0.81992754211817453</v>
      </c>
      <c r="K76" s="6">
        <v>0.22443600333417921</v>
      </c>
      <c r="L76" s="6">
        <v>0.31648744510827309</v>
      </c>
      <c r="M76" s="6">
        <v>0.42071774759029429</v>
      </c>
      <c r="N76" s="6">
        <v>0.1383581033262562</v>
      </c>
      <c r="O76" s="6">
        <v>0.2469731857684023</v>
      </c>
      <c r="P76" s="6">
        <v>0.28136882129277557</v>
      </c>
    </row>
    <row r="77" spans="1:16">
      <c r="A77" s="1" t="s">
        <v>102</v>
      </c>
      <c r="B77" s="4">
        <v>94</v>
      </c>
      <c r="C77" s="5">
        <v>302790.87300000002</v>
      </c>
      <c r="D77" s="5">
        <v>106897.054</v>
      </c>
      <c r="E77" s="5">
        <v>42533.042999999998</v>
      </c>
      <c r="F77" s="5">
        <v>24453.898851561738</v>
      </c>
      <c r="G77" s="5">
        <v>15714.297</v>
      </c>
      <c r="H77" s="6">
        <v>0.35249209292180173</v>
      </c>
      <c r="I77" s="6">
        <v>0.42876897016628063</v>
      </c>
      <c r="J77" s="6">
        <v>0.54054054054054057</v>
      </c>
      <c r="K77" s="6">
        <v>-3.6123662158386173E-2</v>
      </c>
      <c r="L77" s="6">
        <v>2.7353020149988739E-2</v>
      </c>
      <c r="M77" s="6">
        <v>6.9658180371091463E-2</v>
      </c>
      <c r="N77" s="6">
        <v>-6.2488546820597388E-2</v>
      </c>
      <c r="O77" s="6">
        <v>-3.6675835625573071E-4</v>
      </c>
      <c r="P77" s="6">
        <v>5.5697362392826757E-2</v>
      </c>
    </row>
    <row r="78" spans="1:16">
      <c r="A78" s="1" t="s">
        <v>103</v>
      </c>
      <c r="B78" s="4">
        <v>3</v>
      </c>
      <c r="C78" s="5">
        <v>18315.89</v>
      </c>
      <c r="D78" s="5">
        <v>3295.04</v>
      </c>
      <c r="E78" s="5">
        <v>1588.69</v>
      </c>
      <c r="F78" s="5">
        <v>470.92611527863272</v>
      </c>
      <c r="G78" s="5">
        <v>-1738.3</v>
      </c>
      <c r="H78" s="6">
        <v>0.1765704584040747</v>
      </c>
      <c r="I78" s="6">
        <v>0.1799016930638995</v>
      </c>
      <c r="J78" s="6">
        <v>0.1799016930638995</v>
      </c>
      <c r="K78" s="6">
        <v>-1.2376910016977929</v>
      </c>
      <c r="L78" s="6">
        <v>2.6117756159401019E-2</v>
      </c>
      <c r="M78" s="6">
        <v>2.6117756159401019E-2</v>
      </c>
      <c r="N78" s="6">
        <v>-1.5789473684210531</v>
      </c>
      <c r="O78" s="6">
        <v>-9.4429273620972143E-2</v>
      </c>
      <c r="P78" s="6">
        <v>-9.4429273620972143E-2</v>
      </c>
    </row>
    <row r="79" spans="1:16">
      <c r="A79" s="1" t="s">
        <v>104</v>
      </c>
      <c r="B79" s="4">
        <v>66</v>
      </c>
      <c r="C79" s="5">
        <v>508201.11100000009</v>
      </c>
      <c r="D79" s="5">
        <v>299697.0030000002</v>
      </c>
      <c r="E79" s="5">
        <v>227750.76</v>
      </c>
      <c r="F79" s="5">
        <v>179446.88104988579</v>
      </c>
      <c r="G79" s="5">
        <v>154726.94799999989</v>
      </c>
      <c r="H79" s="6">
        <v>0.31570849069799972</v>
      </c>
      <c r="I79" s="6">
        <v>0.51305970149253732</v>
      </c>
      <c r="J79" s="6">
        <v>0.56329711856400566</v>
      </c>
      <c r="K79" s="6">
        <v>-0.38668820904588069</v>
      </c>
      <c r="L79" s="6">
        <v>9.0680953239592691E-3</v>
      </c>
      <c r="M79" s="6">
        <v>0.14865237825661159</v>
      </c>
      <c r="N79" s="6">
        <v>-0.39</v>
      </c>
      <c r="O79" s="6">
        <v>-2.3931888544891641E-2</v>
      </c>
      <c r="P79" s="6">
        <v>0.19482652432765349</v>
      </c>
    </row>
    <row r="80" spans="1:16">
      <c r="A80" s="1" t="s">
        <v>105</v>
      </c>
      <c r="B80" s="4">
        <v>31</v>
      </c>
      <c r="C80" s="5">
        <v>92187.708000000013</v>
      </c>
      <c r="D80" s="5">
        <v>42702.654999999999</v>
      </c>
      <c r="E80" s="5">
        <v>28157.191999999999</v>
      </c>
      <c r="F80" s="5">
        <v>24233.998310777151</v>
      </c>
      <c r="G80" s="5">
        <v>19650.304</v>
      </c>
      <c r="H80" s="6">
        <v>0.29540636042402818</v>
      </c>
      <c r="I80" s="6">
        <v>0.41326530612244899</v>
      </c>
      <c r="J80" s="6">
        <v>0.48674562887760858</v>
      </c>
      <c r="K80" s="6">
        <v>-1.6000045441172929E-2</v>
      </c>
      <c r="L80" s="6">
        <v>6.863247230876296E-2</v>
      </c>
      <c r="M80" s="6">
        <v>0.1825838604228609</v>
      </c>
      <c r="N80" s="6">
        <v>-4.2619868379818238E-2</v>
      </c>
      <c r="O80" s="6">
        <v>7.2204285294980936E-2</v>
      </c>
      <c r="P80" s="6">
        <v>0.159301371468761</v>
      </c>
    </row>
    <row r="81" spans="1:16">
      <c r="A81" s="1" t="s">
        <v>106</v>
      </c>
      <c r="B81" s="4">
        <v>8</v>
      </c>
      <c r="C81" s="5">
        <v>7645.616</v>
      </c>
      <c r="D81" s="5">
        <v>2070.2420000000002</v>
      </c>
      <c r="E81" s="5">
        <v>1659.5809999999999</v>
      </c>
      <c r="F81" s="5">
        <v>1033.4830919619801</v>
      </c>
      <c r="G81" s="5">
        <v>724.84999999999991</v>
      </c>
      <c r="H81" s="6">
        <v>0.17990928943389889</v>
      </c>
      <c r="I81" s="6">
        <v>0.23287711726625079</v>
      </c>
      <c r="J81" s="6">
        <v>0.3401750679142771</v>
      </c>
      <c r="K81" s="6">
        <v>-1.360892917862681</v>
      </c>
      <c r="L81" s="6">
        <v>1.296794828389662E-2</v>
      </c>
      <c r="M81" s="6">
        <v>0.13101254180492211</v>
      </c>
      <c r="N81" s="6">
        <v>-7.6543209876543203</v>
      </c>
      <c r="O81" s="6">
        <v>-2.1430727437367941E-2</v>
      </c>
      <c r="P81" s="6">
        <v>9.219815362336331E-2</v>
      </c>
    </row>
    <row r="82" spans="1:16">
      <c r="A82" s="1" t="s">
        <v>107</v>
      </c>
      <c r="B82" s="4">
        <v>11</v>
      </c>
      <c r="C82" s="5">
        <v>60792.600000000013</v>
      </c>
      <c r="D82" s="5">
        <v>26677.599999999991</v>
      </c>
      <c r="E82" s="5">
        <v>7291.1260000000002</v>
      </c>
      <c r="F82" s="5">
        <v>5555.8543392892116</v>
      </c>
      <c r="G82" s="5">
        <v>3812.48</v>
      </c>
      <c r="H82" s="6">
        <v>0.4084733567528675</v>
      </c>
      <c r="I82" s="6">
        <v>0.41132586588695641</v>
      </c>
      <c r="J82" s="6">
        <v>0.57664511946303598</v>
      </c>
      <c r="K82" s="6">
        <v>6.5636092381731168E-2</v>
      </c>
      <c r="L82" s="6">
        <v>8.190974750222868E-2</v>
      </c>
      <c r="M82" s="6">
        <v>0.23419888533852809</v>
      </c>
      <c r="N82" s="6">
        <v>4.3801828620029772E-2</v>
      </c>
      <c r="O82" s="6">
        <v>4.8501215230893867E-2</v>
      </c>
      <c r="P82" s="6">
        <v>6.1158432708688239E-2</v>
      </c>
    </row>
    <row r="83" spans="1:16">
      <c r="A83" s="1" t="s">
        <v>108</v>
      </c>
      <c r="B83" s="4">
        <v>77</v>
      </c>
      <c r="C83" s="5">
        <v>617054.89</v>
      </c>
      <c r="D83" s="5">
        <v>410004.56999999989</v>
      </c>
      <c r="E83" s="5">
        <v>253633.06599999999</v>
      </c>
      <c r="F83" s="5">
        <v>207755.05297299349</v>
      </c>
      <c r="G83" s="5">
        <v>184686.68</v>
      </c>
      <c r="H83" s="6">
        <v>0.31578947368421062</v>
      </c>
      <c r="I83" s="6">
        <v>0.59510869565217384</v>
      </c>
      <c r="J83" s="6">
        <v>0.82313681868743038</v>
      </c>
      <c r="K83" s="6">
        <v>-0.27580034782476182</v>
      </c>
      <c r="L83" s="6">
        <v>2.354375232406096E-2</v>
      </c>
      <c r="M83" s="6">
        <v>0.1330783278702358</v>
      </c>
      <c r="N83" s="6">
        <v>-0.2458563535911602</v>
      </c>
      <c r="O83" s="6">
        <v>-7.5245180926614821E-2</v>
      </c>
      <c r="P83" s="6">
        <v>7.6231645395910513E-2</v>
      </c>
    </row>
    <row r="84" spans="1:16">
      <c r="A84" s="1" t="s">
        <v>109</v>
      </c>
      <c r="B84" s="4">
        <v>29</v>
      </c>
      <c r="C84" s="5">
        <v>36356.250000000007</v>
      </c>
      <c r="D84" s="5">
        <v>22751.273000000001</v>
      </c>
      <c r="E84" s="5">
        <v>6375.5060000000003</v>
      </c>
      <c r="F84" s="5">
        <v>1359.3020864010009</v>
      </c>
      <c r="G84" s="5">
        <v>-339.06099999999998</v>
      </c>
      <c r="H84" s="6">
        <v>0.49369906660403168</v>
      </c>
      <c r="I84" s="6">
        <v>0.61111111111111105</v>
      </c>
      <c r="J84" s="6">
        <v>0.73853477301753168</v>
      </c>
      <c r="K84" s="6">
        <v>-0.20540425184236449</v>
      </c>
      <c r="L84" s="6">
        <v>-8.6193853318372281E-3</v>
      </c>
      <c r="M84" s="6">
        <v>6.7124921967939649E-2</v>
      </c>
      <c r="N84" s="6">
        <v>-0.24383368569415079</v>
      </c>
      <c r="O84" s="6">
        <v>-3.942335981170933E-2</v>
      </c>
      <c r="P84" s="6">
        <v>0.12264105293719151</v>
      </c>
    </row>
    <row r="85" spans="1:16">
      <c r="A85" s="1" t="s">
        <v>110</v>
      </c>
      <c r="B85" s="4">
        <v>309</v>
      </c>
      <c r="C85" s="5">
        <v>636079.4380000002</v>
      </c>
      <c r="D85" s="5">
        <v>456200.68400000001</v>
      </c>
      <c r="E85" s="5">
        <v>272938.23699999991</v>
      </c>
      <c r="F85" s="5">
        <v>211226.05466312589</v>
      </c>
      <c r="G85" s="5">
        <v>162155.454</v>
      </c>
      <c r="H85" s="6">
        <v>0.50238663484486878</v>
      </c>
      <c r="I85" s="6">
        <v>0.71149822980366917</v>
      </c>
      <c r="J85" s="6">
        <v>0.8003942828979792</v>
      </c>
      <c r="K85" s="6">
        <v>-0.59277686179006339</v>
      </c>
      <c r="L85" s="6">
        <v>-5.2191399408378893E-2</v>
      </c>
      <c r="M85" s="6">
        <v>0.101118469555066</v>
      </c>
      <c r="N85" s="6">
        <v>-0.67246835443037967</v>
      </c>
      <c r="O85" s="6">
        <v>-5.7050906963136333E-2</v>
      </c>
      <c r="P85" s="6">
        <v>0.11687333228692511</v>
      </c>
    </row>
    <row r="86" spans="1:16">
      <c r="A86" s="1" t="s">
        <v>111</v>
      </c>
      <c r="B86" s="4">
        <v>19</v>
      </c>
      <c r="C86" s="5">
        <v>108235.2</v>
      </c>
      <c r="D86" s="5">
        <v>13254.5</v>
      </c>
      <c r="E86" s="5">
        <v>9250.7540000000045</v>
      </c>
      <c r="F86" s="5">
        <v>4445.2027332676153</v>
      </c>
      <c r="G86" s="5">
        <v>2083.9789999999998</v>
      </c>
      <c r="H86" s="6">
        <v>0.12223310479921649</v>
      </c>
      <c r="I86" s="6">
        <v>0.16244370896858551</v>
      </c>
      <c r="J86" s="6">
        <v>0.1995425957690109</v>
      </c>
      <c r="K86" s="6">
        <v>-9.9061343991515612E-3</v>
      </c>
      <c r="L86" s="6">
        <v>3.6539895612553587E-2</v>
      </c>
      <c r="M86" s="6">
        <v>6.8118789477216238E-2</v>
      </c>
      <c r="N86" s="6">
        <v>-7.3353954927087954E-3</v>
      </c>
      <c r="O86" s="6">
        <v>2.252693437806072E-2</v>
      </c>
      <c r="P86" s="6">
        <v>3.8314293589782847E-2</v>
      </c>
    </row>
    <row r="87" spans="1:16">
      <c r="A87" s="1" t="s">
        <v>112</v>
      </c>
      <c r="B87" s="4">
        <v>12</v>
      </c>
      <c r="C87" s="5">
        <v>95804.779999999984</v>
      </c>
      <c r="D87" s="5">
        <v>60339.589999999989</v>
      </c>
      <c r="E87" s="5">
        <v>39633.372000000003</v>
      </c>
      <c r="F87" s="5">
        <v>18908.575751793778</v>
      </c>
      <c r="G87" s="5">
        <v>11725.07</v>
      </c>
      <c r="H87" s="6">
        <v>0.47596918185153481</v>
      </c>
      <c r="I87" s="6">
        <v>0.56955055587754888</v>
      </c>
      <c r="J87" s="6">
        <v>0.62777380100214752</v>
      </c>
      <c r="K87" s="6">
        <v>-8.7168532441612309E-2</v>
      </c>
      <c r="L87" s="6">
        <v>3.774656006911168E-2</v>
      </c>
      <c r="M87" s="6">
        <v>0.17875579027794641</v>
      </c>
      <c r="N87" s="6">
        <v>-0.24491941135248779</v>
      </c>
      <c r="O87" s="6">
        <v>-6.4693652928947054E-3</v>
      </c>
      <c r="P87" s="6">
        <v>0.1188260558339299</v>
      </c>
    </row>
    <row r="88" spans="1:16">
      <c r="A88" s="1" t="s">
        <v>113</v>
      </c>
      <c r="B88" s="4">
        <v>57</v>
      </c>
      <c r="C88" s="5">
        <v>109934.705</v>
      </c>
      <c r="D88" s="5">
        <v>63911.197999999997</v>
      </c>
      <c r="E88" s="5">
        <v>29342.53200000001</v>
      </c>
      <c r="F88" s="5">
        <v>22997.829163734041</v>
      </c>
      <c r="G88" s="5">
        <v>17688.40800000001</v>
      </c>
      <c r="H88" s="6">
        <v>0.33198044863402287</v>
      </c>
      <c r="I88" s="6">
        <v>0.4285714285714286</v>
      </c>
      <c r="J88" s="6">
        <v>0.62446043165467624</v>
      </c>
      <c r="K88" s="6">
        <v>-0.1276121278880962</v>
      </c>
      <c r="L88" s="6">
        <v>6.9119939693916303E-3</v>
      </c>
      <c r="M88" s="6">
        <v>0.13351029374524129</v>
      </c>
      <c r="N88" s="6">
        <v>-0.12064220183486241</v>
      </c>
      <c r="O88" s="6">
        <v>-8.9208633093525169E-3</v>
      </c>
      <c r="P88" s="6">
        <v>9.4839609483960946E-2</v>
      </c>
    </row>
    <row r="89" spans="1:16">
      <c r="A89" s="1" t="s">
        <v>114</v>
      </c>
      <c r="B89" s="4">
        <v>39</v>
      </c>
      <c r="C89" s="5">
        <v>289210.19</v>
      </c>
      <c r="D89" s="5">
        <v>170102.58400000009</v>
      </c>
      <c r="E89" s="5">
        <v>112296.936</v>
      </c>
      <c r="F89" s="5">
        <v>60224.524072493587</v>
      </c>
      <c r="G89" s="5">
        <v>41056.925999999999</v>
      </c>
      <c r="H89" s="6">
        <v>0.36691572266409572</v>
      </c>
      <c r="I89" s="6">
        <v>0.48664259927797843</v>
      </c>
      <c r="J89" s="6">
        <v>0.64522538184527511</v>
      </c>
      <c r="K89" s="6">
        <v>-0.12869473079575941</v>
      </c>
      <c r="L89" s="6">
        <v>1.7899174877981431E-2</v>
      </c>
      <c r="M89" s="6">
        <v>0.16485334628935719</v>
      </c>
      <c r="N89" s="6">
        <v>-0.13018124507486209</v>
      </c>
      <c r="O89" s="6">
        <v>-2.496984318455971E-2</v>
      </c>
      <c r="P89" s="6">
        <v>0.12924187725631769</v>
      </c>
    </row>
    <row r="90" spans="1:16">
      <c r="A90" s="1" t="s">
        <v>115</v>
      </c>
      <c r="B90" s="4">
        <v>10</v>
      </c>
      <c r="C90" s="5">
        <v>66092.600000000006</v>
      </c>
      <c r="D90" s="5">
        <v>42504.73</v>
      </c>
      <c r="E90" s="5">
        <v>31336.588</v>
      </c>
      <c r="F90" s="5">
        <v>28871.817126369901</v>
      </c>
      <c r="G90" s="5">
        <v>17616.47</v>
      </c>
      <c r="H90" s="6">
        <v>0.16962025316455701</v>
      </c>
      <c r="I90" s="6">
        <v>0.25474452554744531</v>
      </c>
      <c r="J90" s="6">
        <v>0.66920884176835371</v>
      </c>
      <c r="K90" s="6">
        <v>-0.2100927600772613</v>
      </c>
      <c r="L90" s="6">
        <v>8.5480383189922904E-2</v>
      </c>
      <c r="M90" s="6">
        <v>0.40235342856370587</v>
      </c>
      <c r="N90" s="6">
        <v>-1.250529885544722E-3</v>
      </c>
      <c r="O90" s="6">
        <v>0.1202662382373193</v>
      </c>
      <c r="P90" s="6">
        <v>0.2364963503649635</v>
      </c>
    </row>
    <row r="91" spans="1:16">
      <c r="A91" s="1" t="s">
        <v>116</v>
      </c>
      <c r="B91" s="4">
        <v>19</v>
      </c>
      <c r="C91" s="5">
        <v>303709.57199999999</v>
      </c>
      <c r="D91" s="5">
        <v>73203.801999999996</v>
      </c>
      <c r="E91" s="5">
        <v>39652.735000000001</v>
      </c>
      <c r="F91" s="5">
        <v>23210.77500425946</v>
      </c>
      <c r="G91" s="5">
        <v>25005.124</v>
      </c>
      <c r="H91" s="6">
        <v>0.13682193449023089</v>
      </c>
      <c r="I91" s="6">
        <v>0.2169127096766984</v>
      </c>
      <c r="J91" s="6">
        <v>0.27618127934467718</v>
      </c>
      <c r="K91" s="6">
        <v>-7.9118009775296042E-3</v>
      </c>
      <c r="L91" s="6">
        <v>4.1527647386317569E-2</v>
      </c>
      <c r="M91" s="6">
        <v>7.6013092488078249E-2</v>
      </c>
      <c r="N91" s="6">
        <v>-0.17951786630193189</v>
      </c>
      <c r="O91" s="6">
        <v>6.8880117637953719E-3</v>
      </c>
      <c r="P91" s="6">
        <v>3.6359119771218071E-2</v>
      </c>
    </row>
    <row r="92" spans="1:16">
      <c r="A92" s="1" t="s">
        <v>117</v>
      </c>
      <c r="B92" s="4">
        <v>4</v>
      </c>
      <c r="C92" s="5">
        <v>51338.8</v>
      </c>
      <c r="D92" s="5">
        <v>26161.200000000001</v>
      </c>
      <c r="E92" s="5">
        <v>25370.5</v>
      </c>
      <c r="F92" s="5">
        <v>19217.912698746339</v>
      </c>
      <c r="G92" s="5">
        <v>12694</v>
      </c>
      <c r="H92" s="6">
        <v>0.46293280464490549</v>
      </c>
      <c r="I92" s="6">
        <v>0.46426819296811123</v>
      </c>
      <c r="J92" s="6">
        <v>0.56143567179988596</v>
      </c>
      <c r="K92" s="6">
        <v>0.33422326579800321</v>
      </c>
      <c r="L92" s="6">
        <v>0.35414325582794293</v>
      </c>
      <c r="M92" s="6">
        <v>0.41292757302072969</v>
      </c>
      <c r="N92" s="6">
        <v>0.20548042200665581</v>
      </c>
      <c r="O92" s="6">
        <v>0.24219133278822569</v>
      </c>
      <c r="P92" s="6">
        <v>0.28729731931883001</v>
      </c>
    </row>
    <row r="93" spans="1:16">
      <c r="A93" s="1" t="s">
        <v>118</v>
      </c>
      <c r="B93" s="4">
        <v>26</v>
      </c>
      <c r="C93" s="5">
        <v>84246.887000000002</v>
      </c>
      <c r="D93" s="5">
        <v>17853.106</v>
      </c>
      <c r="E93" s="5">
        <v>14084.687</v>
      </c>
      <c r="F93" s="5">
        <v>6161.7830419602196</v>
      </c>
      <c r="G93" s="5">
        <v>3193.9639999999999</v>
      </c>
      <c r="H93" s="6">
        <v>0.129953473447778</v>
      </c>
      <c r="I93" s="6">
        <v>0.18900637407874649</v>
      </c>
      <c r="J93" s="6">
        <v>0.24335348240077029</v>
      </c>
      <c r="K93" s="6">
        <v>-5.2912508103545759E-2</v>
      </c>
      <c r="L93" s="6">
        <v>3.4865213580823798E-2</v>
      </c>
      <c r="M93" s="6">
        <v>9.0953029161904633E-2</v>
      </c>
      <c r="N93" s="6">
        <v>-8.713272543059776E-2</v>
      </c>
      <c r="O93" s="6">
        <v>1.9016796833208519E-2</v>
      </c>
      <c r="P93" s="6">
        <v>3.8978652155713688E-2</v>
      </c>
    </row>
    <row r="94" spans="1:16">
      <c r="A94" s="1" t="s">
        <v>119</v>
      </c>
      <c r="B94" s="4">
        <v>14</v>
      </c>
      <c r="C94" s="5">
        <v>120882.7</v>
      </c>
      <c r="D94" s="5">
        <v>53400.2</v>
      </c>
      <c r="E94" s="5">
        <v>46246.64</v>
      </c>
      <c r="F94" s="5">
        <v>28051.41544548668</v>
      </c>
      <c r="G94" s="5">
        <v>17139.5</v>
      </c>
      <c r="H94" s="6">
        <v>0.41331777405003278</v>
      </c>
      <c r="I94" s="6">
        <v>0.45139346061005048</v>
      </c>
      <c r="J94" s="6">
        <v>0.50821071264876483</v>
      </c>
      <c r="K94" s="6">
        <v>0.2082865906956847</v>
      </c>
      <c r="L94" s="6">
        <v>0.22829947774609999</v>
      </c>
      <c r="M94" s="6">
        <v>0.2446637999479277</v>
      </c>
      <c r="N94" s="6">
        <v>0.1136712749615975</v>
      </c>
      <c r="O94" s="6">
        <v>0.1382341699579564</v>
      </c>
      <c r="P94" s="6">
        <v>0.16340474811812389</v>
      </c>
    </row>
    <row r="95" spans="1:16">
      <c r="A95" s="1" t="s">
        <v>120</v>
      </c>
      <c r="B95" s="4">
        <v>14</v>
      </c>
      <c r="C95" s="5">
        <v>10439.034</v>
      </c>
      <c r="D95" s="5">
        <v>6156.2740000000013</v>
      </c>
      <c r="E95" s="5">
        <v>5210.7410000000009</v>
      </c>
      <c r="F95" s="5">
        <v>3512.4886287873651</v>
      </c>
      <c r="G95" s="5">
        <v>2209.13</v>
      </c>
      <c r="H95" s="6">
        <v>0.49463327370304111</v>
      </c>
      <c r="I95" s="6">
        <v>0.57299179308629689</v>
      </c>
      <c r="J95" s="6">
        <v>0.60749506903353057</v>
      </c>
      <c r="K95" s="6">
        <v>0.1464891090387076</v>
      </c>
      <c r="L95" s="6">
        <v>0.29423628340272501</v>
      </c>
      <c r="M95" s="6">
        <v>0.31591395603108952</v>
      </c>
      <c r="N95" s="6">
        <v>7.8558558558558561E-2</v>
      </c>
      <c r="O95" s="6">
        <v>0.20125223613595711</v>
      </c>
      <c r="P95" s="6">
        <v>0.22073921971252569</v>
      </c>
    </row>
    <row r="96" spans="1:16">
      <c r="A96" s="1" t="s">
        <v>15</v>
      </c>
      <c r="B96" s="4">
        <v>6006</v>
      </c>
      <c r="C96" s="5">
        <v>22708939.460000001</v>
      </c>
      <c r="D96" s="5">
        <v>8574316.0800000001</v>
      </c>
      <c r="E96" s="5">
        <v>4178015.35</v>
      </c>
      <c r="F96" s="5">
        <v>2894312.21</v>
      </c>
      <c r="G96" s="5">
        <v>2211413.2200000002</v>
      </c>
      <c r="H96">
        <v>0.252866242038217</v>
      </c>
      <c r="I96">
        <v>0.47911660623006702</v>
      </c>
      <c r="J96">
        <v>0.78262179576322199</v>
      </c>
      <c r="K96">
        <v>-0.119035893876798</v>
      </c>
      <c r="L96">
        <v>7.7877760926541896E-3</v>
      </c>
      <c r="M96">
        <v>0.12467847475109201</v>
      </c>
      <c r="N96">
        <v>-0.212738466215703</v>
      </c>
      <c r="O96">
        <v>2.7704446704805399E-2</v>
      </c>
      <c r="P96">
        <v>0.15335850755226599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7D318-4879-924D-9E2C-DBCD5EC417C7}">
  <dimension ref="A1:N98"/>
  <sheetViews>
    <sheetView tabSelected="1" workbookViewId="0">
      <selection activeCell="C98" sqref="C98"/>
    </sheetView>
  </sheetViews>
  <sheetFormatPr baseColWidth="10" defaultRowHeight="15"/>
  <cols>
    <col min="1" max="1" width="37.83203125" customWidth="1"/>
    <col min="2" max="2" width="8.5" style="7" bestFit="1" customWidth="1"/>
    <col min="3" max="3" width="16.1640625" bestFit="1" customWidth="1"/>
    <col min="4" max="4" width="20.5" bestFit="1" customWidth="1"/>
    <col min="5" max="5" width="13.5" bestFit="1" customWidth="1"/>
    <col min="6" max="6" width="15.5" bestFit="1" customWidth="1"/>
    <col min="7" max="7" width="9.6640625" bestFit="1" customWidth="1"/>
    <col min="8" max="8" width="16.33203125" bestFit="1" customWidth="1"/>
    <col min="9" max="9" width="15.5" bestFit="1" customWidth="1"/>
    <col min="10" max="10" width="13.33203125" customWidth="1"/>
    <col min="11" max="11" width="16.33203125" bestFit="1" customWidth="1"/>
    <col min="12" max="12" width="15.5" bestFit="1" customWidth="1"/>
    <col min="13" max="13" width="10" bestFit="1" customWidth="1"/>
    <col min="14" max="14" width="16.33203125" bestFit="1" customWidth="1"/>
  </cols>
  <sheetData>
    <row r="1" spans="1:14" ht="18">
      <c r="A1" s="18" t="s">
        <v>16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s="12" customFormat="1" ht="18">
      <c r="A2" s="8"/>
      <c r="B2" s="9"/>
      <c r="C2" s="15" t="s">
        <v>25</v>
      </c>
      <c r="D2" s="16"/>
      <c r="E2" s="17"/>
      <c r="F2" s="20" t="s">
        <v>18</v>
      </c>
      <c r="G2" s="20"/>
      <c r="H2" s="20"/>
      <c r="I2" s="20" t="s">
        <v>19</v>
      </c>
      <c r="J2" s="20"/>
      <c r="K2" s="20"/>
      <c r="L2" s="20" t="s">
        <v>20</v>
      </c>
      <c r="M2" s="20"/>
      <c r="N2" s="20"/>
    </row>
    <row r="3" spans="1:14" ht="18">
      <c r="A3" s="10" t="s">
        <v>26</v>
      </c>
      <c r="B3" s="14" t="s">
        <v>17</v>
      </c>
      <c r="C3" s="9" t="s">
        <v>18</v>
      </c>
      <c r="D3" s="9" t="s">
        <v>19</v>
      </c>
      <c r="E3" s="9" t="s">
        <v>24</v>
      </c>
      <c r="F3" s="9" t="s">
        <v>22</v>
      </c>
      <c r="G3" s="9" t="s">
        <v>21</v>
      </c>
      <c r="H3" s="9" t="s">
        <v>23</v>
      </c>
      <c r="I3" s="9" t="s">
        <v>22</v>
      </c>
      <c r="J3" s="9" t="s">
        <v>21</v>
      </c>
      <c r="K3" s="9" t="s">
        <v>23</v>
      </c>
      <c r="L3" s="9" t="s">
        <v>22</v>
      </c>
      <c r="M3" s="9" t="s">
        <v>21</v>
      </c>
      <c r="N3" s="9" t="s">
        <v>23</v>
      </c>
    </row>
    <row r="4" spans="1:14" ht="18">
      <c r="A4" s="10" t="str">
        <f>'US raw data'!A2</f>
        <v>Advertising</v>
      </c>
      <c r="B4" s="11">
        <f>'US raw data'!B2</f>
        <v>52</v>
      </c>
      <c r="C4" s="13">
        <f>'US raw data'!D2/'US raw data'!C2</f>
        <v>0.36242946960535943</v>
      </c>
      <c r="D4" s="13">
        <f>'US raw data'!F2/'US raw data'!C2</f>
        <v>0.10045806773445863</v>
      </c>
      <c r="E4" s="13">
        <f>'US raw data'!G2/'US raw data'!C2</f>
        <v>-3.0178783455272846E-3</v>
      </c>
      <c r="F4" s="13">
        <f>'US raw data'!H2</f>
        <v>0.28217821782178221</v>
      </c>
      <c r="G4" s="13">
        <f>'US raw data'!I2</f>
        <v>0.49734513274336289</v>
      </c>
      <c r="H4" s="13">
        <f>'US raw data'!J2</f>
        <v>0.63655913978494627</v>
      </c>
      <c r="I4" s="13">
        <f>'US raw data'!K2</f>
        <v>-0.51682320067592546</v>
      </c>
      <c r="J4" s="13">
        <f>'US raw data'!L2</f>
        <v>-7.2397805854592337E-2</v>
      </c>
      <c r="K4" s="13">
        <f>'US raw data'!M2</f>
        <v>4.912023460410557E-2</v>
      </c>
      <c r="L4" s="13">
        <f>'US raw data'!N2</f>
        <v>-0.61363636363636365</v>
      </c>
      <c r="M4" s="13">
        <f>'US raw data'!O2</f>
        <v>-0.10387096774193549</v>
      </c>
      <c r="N4" s="13">
        <f>'US raw data'!P2</f>
        <v>-2.051509769094139E-3</v>
      </c>
    </row>
    <row r="5" spans="1:14" ht="18">
      <c r="A5" s="10" t="str">
        <f>'US raw data'!A3</f>
        <v>Aerospace/Defense</v>
      </c>
      <c r="B5" s="11">
        <f>'US raw data'!B3</f>
        <v>79</v>
      </c>
      <c r="C5" s="13">
        <f>'US raw data'!D3/'US raw data'!C3</f>
        <v>0.17484617635485683</v>
      </c>
      <c r="D5" s="13">
        <f>'US raw data'!F3/'US raw data'!C3</f>
        <v>8.6967625293666417E-2</v>
      </c>
      <c r="E5" s="13">
        <f>'US raw data'!G3/'US raw data'!C3</f>
        <v>4.989121339012427E-2</v>
      </c>
      <c r="F5" s="13">
        <f>'US raw data'!H3</f>
        <v>0.17798693544988409</v>
      </c>
      <c r="G5" s="13">
        <f>'US raw data'!I3</f>
        <v>0.26991113229233832</v>
      </c>
      <c r="H5" s="13">
        <f>'US raw data'!J3</f>
        <v>0.39957963568425969</v>
      </c>
      <c r="I5" s="13">
        <f>'US raw data'!K3</f>
        <v>-4.613641399969079E-2</v>
      </c>
      <c r="J5" s="13">
        <f>'US raw data'!L3</f>
        <v>8.2625869462436788E-2</v>
      </c>
      <c r="K5" s="13">
        <f>'US raw data'!M3</f>
        <v>0.14177176720863091</v>
      </c>
      <c r="L5" s="13">
        <f>'US raw data'!N3</f>
        <v>-5.0806628221038028E-2</v>
      </c>
      <c r="M5" s="13">
        <f>'US raw data'!O3</f>
        <v>3.6665956086122359E-2</v>
      </c>
      <c r="N5" s="13">
        <f>'US raw data'!P3</f>
        <v>0.1140404193891506</v>
      </c>
    </row>
    <row r="6" spans="1:14" ht="18">
      <c r="A6" s="10" t="str">
        <f>'US raw data'!A4</f>
        <v>Air Transport</v>
      </c>
      <c r="B6" s="11">
        <f>'US raw data'!B4</f>
        <v>23</v>
      </c>
      <c r="C6" s="13">
        <f>'US raw data'!D4/'US raw data'!C4</f>
        <v>0.24794774956371207</v>
      </c>
      <c r="D6" s="13">
        <f>'US raw data'!F4/'US raw data'!C4</f>
        <v>4.8809516339440209E-2</v>
      </c>
      <c r="E6" s="13">
        <f>'US raw data'!G4/'US raw data'!C4</f>
        <v>2.5083018730598781E-2</v>
      </c>
      <c r="F6" s="13">
        <f>'US raw data'!H4</f>
        <v>0.13095709570957101</v>
      </c>
      <c r="G6" s="13">
        <f>'US raw data'!I4</f>
        <v>0.2168870659783608</v>
      </c>
      <c r="H6" s="13">
        <f>'US raw data'!J4</f>
        <v>0.31721207738202861</v>
      </c>
      <c r="I6" s="13">
        <f>'US raw data'!K4</f>
        <v>-0.29048186501375639</v>
      </c>
      <c r="J6" s="13">
        <f>'US raw data'!L4</f>
        <v>-2.0897548671849508E-2</v>
      </c>
      <c r="K6" s="13">
        <f>'US raw data'!M4</f>
        <v>6.8447155456314274E-2</v>
      </c>
      <c r="L6" s="13">
        <f>'US raw data'!N4</f>
        <v>-0.1784232365145228</v>
      </c>
      <c r="M6" s="13">
        <f>'US raw data'!O4</f>
        <v>-3.6470903727540888E-2</v>
      </c>
      <c r="N6" s="13">
        <f>'US raw data'!P4</f>
        <v>5.2522147893690113E-2</v>
      </c>
    </row>
    <row r="7" spans="1:14" ht="18">
      <c r="A7" s="10" t="str">
        <f>'US raw data'!A5</f>
        <v>Apparel</v>
      </c>
      <c r="B7" s="11">
        <f>'US raw data'!B5</f>
        <v>35</v>
      </c>
      <c r="C7" s="13">
        <f>'US raw data'!D5/'US raw data'!C5</f>
        <v>0.56883366629657539</v>
      </c>
      <c r="D7" s="13">
        <f>'US raw data'!F5/'US raw data'!C5</f>
        <v>9.8869730582252249E-2</v>
      </c>
      <c r="E7" s="13">
        <f>'US raw data'!G5/'US raw data'!C5</f>
        <v>3.8475945106670829E-2</v>
      </c>
      <c r="F7" s="13">
        <f>'US raw data'!H5</f>
        <v>0.37663716814159293</v>
      </c>
      <c r="G7" s="13">
        <f>'US raw data'!I5</f>
        <v>0.5039869147413617</v>
      </c>
      <c r="H7" s="13">
        <f>'US raw data'!J5</f>
        <v>0.61710957895441454</v>
      </c>
      <c r="I7" s="13">
        <f>'US raw data'!K5</f>
        <v>-2.438188314986664E-2</v>
      </c>
      <c r="J7" s="13">
        <f>'US raw data'!L5</f>
        <v>4.8282608636076002E-2</v>
      </c>
      <c r="K7" s="13">
        <f>'US raw data'!M5</f>
        <v>7.6064308171326478E-2</v>
      </c>
      <c r="L7" s="13">
        <f>'US raw data'!N5</f>
        <v>-0.1146853146853147</v>
      </c>
      <c r="M7" s="13">
        <f>'US raw data'!O5</f>
        <v>0</v>
      </c>
      <c r="N7" s="13">
        <f>'US raw data'!P5</f>
        <v>3.7653652987041812E-2</v>
      </c>
    </row>
    <row r="8" spans="1:14" ht="18">
      <c r="A8" s="10" t="str">
        <f>'US raw data'!A6</f>
        <v>Auto &amp; Truck</v>
      </c>
      <c r="B8" s="11">
        <f>'US raw data'!B6</f>
        <v>33</v>
      </c>
      <c r="C8" s="13">
        <f>'US raw data'!D6/'US raw data'!C6</f>
        <v>0.10409146384023713</v>
      </c>
      <c r="D8" s="13">
        <f>'US raw data'!F6/'US raw data'!C6</f>
        <v>2.3827109914991852E-2</v>
      </c>
      <c r="E8" s="13">
        <f>'US raw data'!G6/'US raw data'!C6</f>
        <v>1.2913827594325345E-2</v>
      </c>
      <c r="F8" s="13">
        <f>'US raw data'!H6</f>
        <v>-0.87096774193548387</v>
      </c>
      <c r="G8" s="13">
        <f>'US raw data'!I6</f>
        <v>7.1428571428571438E-2</v>
      </c>
      <c r="H8" s="13">
        <f>'US raw data'!J6</f>
        <v>0.17006681793941419</v>
      </c>
      <c r="I8" s="13">
        <f>'US raw data'!K6</f>
        <v>-3.5121781349605818</v>
      </c>
      <c r="J8" s="13">
        <f>'US raw data'!L6</f>
        <v>-0.57922492198147679</v>
      </c>
      <c r="K8" s="13">
        <f>'US raw data'!M6</f>
        <v>2.5434549556757401E-2</v>
      </c>
      <c r="L8" s="13">
        <f>'US raw data'!N6</f>
        <v>-7.5405405405405386</v>
      </c>
      <c r="M8" s="13">
        <f>'US raw data'!O6</f>
        <v>-0.61336760925449874</v>
      </c>
      <c r="N8" s="13">
        <f>'US raw data'!P6</f>
        <v>1.625096700189399E-2</v>
      </c>
    </row>
    <row r="9" spans="1:14" ht="18">
      <c r="A9" s="10" t="str">
        <f>'US raw data'!A7</f>
        <v>Auto Parts</v>
      </c>
      <c r="B9" s="11">
        <f>'US raw data'!B7</f>
        <v>35</v>
      </c>
      <c r="C9" s="13">
        <f>'US raw data'!D7/'US raw data'!C7</f>
        <v>0.15844150321852049</v>
      </c>
      <c r="D9" s="13">
        <f>'US raw data'!F7/'US raw data'!C7</f>
        <v>5.8045881126904453E-2</v>
      </c>
      <c r="E9" s="13">
        <f>'US raw data'!G7/'US raw data'!C7</f>
        <v>7.202034312769676E-3</v>
      </c>
      <c r="F9" s="13">
        <f>'US raw data'!H7</f>
        <v>0.1230629456939111</v>
      </c>
      <c r="G9" s="13">
        <f>'US raw data'!I7</f>
        <v>0.22118470965859349</v>
      </c>
      <c r="H9" s="13">
        <f>'US raw data'!J7</f>
        <v>0.3365823565700185</v>
      </c>
      <c r="I9" s="13">
        <f>'US raw data'!K7</f>
        <v>-5.0351534764679759E-3</v>
      </c>
      <c r="J9" s="13">
        <f>'US raw data'!L7</f>
        <v>5.0020702961900053E-2</v>
      </c>
      <c r="K9" s="13">
        <f>'US raw data'!M7</f>
        <v>9.4099240848612639E-2</v>
      </c>
      <c r="L9" s="13">
        <f>'US raw data'!N7</f>
        <v>-3.6596523330283633E-2</v>
      </c>
      <c r="M9" s="13">
        <f>'US raw data'!O7</f>
        <v>1.198109405342029E-2</v>
      </c>
      <c r="N9" s="13">
        <f>'US raw data'!P7</f>
        <v>4.0629322268326419E-2</v>
      </c>
    </row>
    <row r="10" spans="1:14" ht="18">
      <c r="A10" s="10" t="str">
        <f>'US raw data'!A8</f>
        <v>Bank (Money Center)</v>
      </c>
      <c r="B10" s="11">
        <f>'US raw data'!B8</f>
        <v>15</v>
      </c>
      <c r="C10" s="13">
        <f>'US raw data'!D8/'US raw data'!C8</f>
        <v>1</v>
      </c>
      <c r="D10" s="13">
        <f>'US raw data'!F8/'US raw data'!C8</f>
        <v>7.7508014374716059E-4</v>
      </c>
      <c r="E10" s="13">
        <f>'US raw data'!G8/'US raw data'!C8</f>
        <v>0.28888467680581614</v>
      </c>
      <c r="F10" s="13">
        <f>'US raw data'!H8</f>
        <v>1</v>
      </c>
      <c r="G10" s="13">
        <f>'US raw data'!I8</f>
        <v>1</v>
      </c>
      <c r="H10" s="13">
        <f>'US raw data'!J8</f>
        <v>1</v>
      </c>
      <c r="I10" s="13">
        <f>'US raw data'!K8</f>
        <v>-3.6405264857559479E-3</v>
      </c>
      <c r="J10" s="13">
        <f>'US raw data'!L8</f>
        <v>7.9080683979048988E-4</v>
      </c>
      <c r="K10" s="13">
        <f>'US raw data'!M8</f>
        <v>2.670331766345894E-3</v>
      </c>
      <c r="L10" s="13">
        <f>'US raw data'!N8</f>
        <v>0.15944881889763779</v>
      </c>
      <c r="M10" s="13">
        <f>'US raw data'!O8</f>
        <v>0.24538258575197891</v>
      </c>
      <c r="N10" s="13">
        <f>'US raw data'!P8</f>
        <v>0.29223717285228451</v>
      </c>
    </row>
    <row r="11" spans="1:14" ht="18">
      <c r="A11" s="10" t="str">
        <f>'US raw data'!A9</f>
        <v>Banks (Regional)</v>
      </c>
      <c r="B11" s="11">
        <f>'US raw data'!B9</f>
        <v>568</v>
      </c>
      <c r="C11" s="13">
        <f>'US raw data'!D9/'US raw data'!C9</f>
        <v>0.99620260312038633</v>
      </c>
      <c r="D11" s="13">
        <f>'US raw data'!F9/'US raw data'!C9</f>
        <v>-1.2057021094349259E-3</v>
      </c>
      <c r="E11" s="13">
        <f>'US raw data'!G9/'US raw data'!C9</f>
        <v>0.27494745902094236</v>
      </c>
      <c r="F11" s="13">
        <f>'US raw data'!H9</f>
        <v>1</v>
      </c>
      <c r="G11" s="13">
        <f>'US raw data'!I9</f>
        <v>1</v>
      </c>
      <c r="H11" s="13">
        <f>'US raw data'!J9</f>
        <v>1</v>
      </c>
      <c r="I11" s="13">
        <f>'US raw data'!K9</f>
        <v>-2.004668354998278E-3</v>
      </c>
      <c r="J11" s="13">
        <f>'US raw data'!L9</f>
        <v>0</v>
      </c>
      <c r="K11" s="13">
        <f>'US raw data'!M9</f>
        <v>2.013917244689631E-3</v>
      </c>
      <c r="L11" s="13">
        <f>'US raw data'!N9</f>
        <v>0.1676470588235294</v>
      </c>
      <c r="M11" s="13">
        <f>'US raw data'!O9</f>
        <v>0.24559896951481319</v>
      </c>
      <c r="N11" s="13">
        <f>'US raw data'!P9</f>
        <v>0.3067259675405743</v>
      </c>
    </row>
    <row r="12" spans="1:14" ht="18">
      <c r="A12" s="10" t="str">
        <f>'US raw data'!A10</f>
        <v>Beverage (Alcoholic)</v>
      </c>
      <c r="B12" s="11">
        <f>'US raw data'!B10</f>
        <v>14</v>
      </c>
      <c r="C12" s="13">
        <f>'US raw data'!D10/'US raw data'!C10</f>
        <v>0.46957791238962449</v>
      </c>
      <c r="D12" s="13">
        <f>'US raw data'!F10/'US raw data'!C10</f>
        <v>0.22787280990339112</v>
      </c>
      <c r="E12" s="13">
        <f>'US raw data'!G10/'US raw data'!C10</f>
        <v>5.6008117285552082E-3</v>
      </c>
      <c r="F12" s="13">
        <f>'US raw data'!H10</f>
        <v>0.38735509184947392</v>
      </c>
      <c r="G12" s="13">
        <f>'US raw data'!I10</f>
        <v>0.47719014937424309</v>
      </c>
      <c r="H12" s="13">
        <f>'US raw data'!J10</f>
        <v>0.60427807486631024</v>
      </c>
      <c r="I12" s="13">
        <f>'US raw data'!K10</f>
        <v>-2.1999018276659532</v>
      </c>
      <c r="J12" s="13">
        <f>'US raw data'!L10</f>
        <v>-1.7134416543574591E-2</v>
      </c>
      <c r="K12" s="13">
        <f>'US raw data'!M10</f>
        <v>0.19236147576429991</v>
      </c>
      <c r="L12" s="13">
        <f>'US raw data'!N10</f>
        <v>-1.831683168316832</v>
      </c>
      <c r="M12" s="13">
        <f>'US raw data'!O10</f>
        <v>-2.608395232337191E-2</v>
      </c>
      <c r="N12" s="13">
        <f>'US raw data'!P10</f>
        <v>0.12704696591853701</v>
      </c>
    </row>
    <row r="13" spans="1:14" ht="18">
      <c r="A13" s="10" t="str">
        <f>'US raw data'!A11</f>
        <v>Beverage (Soft)</v>
      </c>
      <c r="B13" s="11">
        <f>'US raw data'!B11</f>
        <v>27</v>
      </c>
      <c r="C13" s="13">
        <f>'US raw data'!D11/'US raw data'!C11</f>
        <v>0.54739009357243806</v>
      </c>
      <c r="D13" s="13">
        <f>'US raw data'!F11/'US raw data'!C11</f>
        <v>0.2062919312647295</v>
      </c>
      <c r="E13" s="13">
        <f>'US raw data'!G11/'US raw data'!C11</f>
        <v>0.13397826583728398</v>
      </c>
      <c r="F13" s="13">
        <f>'US raw data'!H11</f>
        <v>0.35992122107336288</v>
      </c>
      <c r="G13" s="13">
        <f>'US raw data'!I11</f>
        <v>0.48402948402948398</v>
      </c>
      <c r="H13" s="13">
        <f>'US raw data'!J11</f>
        <v>0.54760727092865091</v>
      </c>
      <c r="I13" s="13">
        <f>'US raw data'!K11</f>
        <v>-0.41875000000000001</v>
      </c>
      <c r="J13" s="13">
        <f>'US raw data'!L11</f>
        <v>0.12630005709618691</v>
      </c>
      <c r="K13" s="13">
        <f>'US raw data'!M11</f>
        <v>0.20028339493206901</v>
      </c>
      <c r="L13" s="13">
        <f>'US raw data'!N11</f>
        <v>-0.23977272727272719</v>
      </c>
      <c r="M13" s="13">
        <f>'US raw data'!O11</f>
        <v>3.0294477373224198E-2</v>
      </c>
      <c r="N13" s="13">
        <f>'US raw data'!P11</f>
        <v>0.1135729525685213</v>
      </c>
    </row>
    <row r="14" spans="1:14" ht="18">
      <c r="A14" s="10" t="str">
        <f>'US raw data'!A12</f>
        <v>Broadcasting</v>
      </c>
      <c r="B14" s="11">
        <f>'US raw data'!B12</f>
        <v>24</v>
      </c>
      <c r="C14" s="13">
        <f>'US raw data'!D12/'US raw data'!C12</f>
        <v>0.38134154857540881</v>
      </c>
      <c r="D14" s="13">
        <f>'US raw data'!F12/'US raw data'!C12</f>
        <v>0.12348868021987106</v>
      </c>
      <c r="E14" s="13">
        <f>'US raw data'!G12/'US raw data'!C12</f>
        <v>2.0595322975177809E-2</v>
      </c>
      <c r="F14" s="13">
        <f>'US raw data'!H12</f>
        <v>0.2927120669056153</v>
      </c>
      <c r="G14" s="13">
        <f>'US raw data'!I12</f>
        <v>0.39452092893895152</v>
      </c>
      <c r="H14" s="13">
        <f>'US raw data'!J12</f>
        <v>0.57237225568292205</v>
      </c>
      <c r="I14" s="13">
        <f>'US raw data'!K12</f>
        <v>4.5567727478622163E-3</v>
      </c>
      <c r="J14" s="13">
        <f>'US raw data'!L12</f>
        <v>0.10621184801874529</v>
      </c>
      <c r="K14" s="13">
        <f>'US raw data'!M12</f>
        <v>0.18463063671821761</v>
      </c>
      <c r="L14" s="13">
        <f>'US raw data'!N12</f>
        <v>-0.27915278438838648</v>
      </c>
      <c r="M14" s="13">
        <f>'US raw data'!O12</f>
        <v>-1.3485166317051239E-2</v>
      </c>
      <c r="N14" s="13">
        <f>'US raw data'!P12</f>
        <v>2.8076463560334532E-2</v>
      </c>
    </row>
    <row r="15" spans="1:14" ht="18">
      <c r="A15" s="10" t="str">
        <f>'US raw data'!A13</f>
        <v>Brokerage &amp; Investment Banking</v>
      </c>
      <c r="B15" s="11">
        <f>'US raw data'!B13</f>
        <v>32</v>
      </c>
      <c r="C15" s="13">
        <f>'US raw data'!D13/'US raw data'!C13</f>
        <v>0.53270944415343902</v>
      </c>
      <c r="D15" s="13">
        <f>'US raw data'!F13/'US raw data'!C13</f>
        <v>-1.1834423605146533E-3</v>
      </c>
      <c r="E15" s="13">
        <f>'US raw data'!G13/'US raw data'!C13</f>
        <v>0.144487521941673</v>
      </c>
      <c r="F15" s="13">
        <f>'US raw data'!H13</f>
        <v>0.7836825001728549</v>
      </c>
      <c r="G15" s="13">
        <f>'US raw data'!I13</f>
        <v>0.90819627004335568</v>
      </c>
      <c r="H15" s="13">
        <f>'US raw data'!J13</f>
        <v>0.94301278613565154</v>
      </c>
      <c r="I15" s="13">
        <f>'US raw data'!K13</f>
        <v>-8.8531625901333219E-3</v>
      </c>
      <c r="J15" s="13">
        <f>'US raw data'!L13</f>
        <v>0</v>
      </c>
      <c r="K15" s="13">
        <f>'US raw data'!M13</f>
        <v>3.9909519424953452E-3</v>
      </c>
      <c r="L15" s="13">
        <f>'US raw data'!N13</f>
        <v>5.8357993255797949E-2</v>
      </c>
      <c r="M15" s="13">
        <f>'US raw data'!O13</f>
        <v>0.107431535770298</v>
      </c>
      <c r="N15" s="13">
        <f>'US raw data'!P13</f>
        <v>0.1598528209321341</v>
      </c>
    </row>
    <row r="16" spans="1:14" ht="18">
      <c r="A16" s="10" t="str">
        <f>'US raw data'!A14</f>
        <v>Building Materials</v>
      </c>
      <c r="B16" s="11">
        <f>'US raw data'!B14</f>
        <v>41</v>
      </c>
      <c r="C16" s="13">
        <f>'US raw data'!D14/'US raw data'!C14</f>
        <v>0.30940056858544296</v>
      </c>
      <c r="D16" s="13">
        <f>'US raw data'!F14/'US raw data'!C14</f>
        <v>0.12797404500170889</v>
      </c>
      <c r="E16" s="13">
        <f>'US raw data'!G14/'US raw data'!C14</f>
        <v>7.4222756940223539E-2</v>
      </c>
      <c r="F16" s="13">
        <f>'US raw data'!H14</f>
        <v>0.24031898843307711</v>
      </c>
      <c r="G16" s="13">
        <f>'US raw data'!I14</f>
        <v>0.30970862001776001</v>
      </c>
      <c r="H16" s="13">
        <f>'US raw data'!J14</f>
        <v>0.39158321143242941</v>
      </c>
      <c r="I16" s="13">
        <f>'US raw data'!K14</f>
        <v>6.653511390096381E-2</v>
      </c>
      <c r="J16" s="13">
        <f>'US raw data'!L14</f>
        <v>0.11814873373956621</v>
      </c>
      <c r="K16" s="13">
        <f>'US raw data'!M14</f>
        <v>0.18475986882120651</v>
      </c>
      <c r="L16" s="13">
        <f>'US raw data'!N14</f>
        <v>2.0278582483431881E-2</v>
      </c>
      <c r="M16" s="13">
        <f>'US raw data'!O14</f>
        <v>6.933015601146815E-2</v>
      </c>
      <c r="N16" s="13">
        <f>'US raw data'!P14</f>
        <v>0.14898957116275041</v>
      </c>
    </row>
    <row r="17" spans="1:14" ht="18">
      <c r="A17" s="10" t="str">
        <f>'US raw data'!A15</f>
        <v>Business &amp; Consumer Services</v>
      </c>
      <c r="B17" s="11">
        <f>'US raw data'!B15</f>
        <v>155</v>
      </c>
      <c r="C17" s="13">
        <f>'US raw data'!D15/'US raw data'!C15</f>
        <v>0.33378878082476099</v>
      </c>
      <c r="D17" s="13">
        <f>'US raw data'!F15/'US raw data'!C15</f>
        <v>0.12320450198119309</v>
      </c>
      <c r="E17" s="13">
        <f>'US raw data'!G15/'US raw data'!C15</f>
        <v>7.03293006263839E-2</v>
      </c>
      <c r="F17" s="13">
        <f>'US raw data'!H15</f>
        <v>0.24687844615986629</v>
      </c>
      <c r="G17" s="13">
        <f>'US raw data'!I15</f>
        <v>0.37533632286995522</v>
      </c>
      <c r="H17" s="13">
        <f>'US raw data'!J15</f>
        <v>0.57104638837009747</v>
      </c>
      <c r="I17" s="13">
        <f>'US raw data'!K15</f>
        <v>-3.8141572078647039E-2</v>
      </c>
      <c r="J17" s="13">
        <f>'US raw data'!L15</f>
        <v>5.0177935943060491E-2</v>
      </c>
      <c r="K17" s="13">
        <f>'US raw data'!M15</f>
        <v>0.12897952467020379</v>
      </c>
      <c r="L17" s="13">
        <f>'US raw data'!N15</f>
        <v>-0.12954545454545449</v>
      </c>
      <c r="M17" s="13">
        <f>'US raw data'!O15</f>
        <v>2.848767976550334E-2</v>
      </c>
      <c r="N17" s="13">
        <f>'US raw data'!P15</f>
        <v>9.3594306049822065E-2</v>
      </c>
    </row>
    <row r="18" spans="1:14" ht="18">
      <c r="A18" s="10" t="str">
        <f>'US raw data'!A16</f>
        <v>Cable TV</v>
      </c>
      <c r="B18" s="11">
        <f>'US raw data'!B16</f>
        <v>9</v>
      </c>
      <c r="C18" s="13">
        <f>'US raw data'!D16/'US raw data'!C16</f>
        <v>0.62913345953706346</v>
      </c>
      <c r="D18" s="13">
        <f>'US raw data'!F16/'US raw data'!C16</f>
        <v>0.18242122012359624</v>
      </c>
      <c r="E18" s="13">
        <f>'US raw data'!G16/'US raw data'!C16</f>
        <v>7.0836229787589328E-2</v>
      </c>
      <c r="F18" s="13">
        <f>'US raw data'!H16</f>
        <v>0.55236937149494547</v>
      </c>
      <c r="G18" s="13">
        <f>'US raw data'!I16</f>
        <v>0.68827667600027764</v>
      </c>
      <c r="H18" s="13">
        <f>'US raw data'!J16</f>
        <v>0.7389337005705291</v>
      </c>
      <c r="I18" s="13">
        <f>'US raw data'!K16</f>
        <v>0.17285553862023481</v>
      </c>
      <c r="J18" s="13">
        <f>'US raw data'!L16</f>
        <v>0.21627788043481691</v>
      </c>
      <c r="K18" s="13">
        <f>'US raw data'!M16</f>
        <v>0.26083262531860663</v>
      </c>
      <c r="L18" s="13">
        <f>'US raw data'!N16</f>
        <v>-0.2142757966352718</v>
      </c>
      <c r="M18" s="13">
        <f>'US raw data'!O16</f>
        <v>0.11609961417046651</v>
      </c>
      <c r="N18" s="13">
        <f>'US raw data'!P16</f>
        <v>0.19300481450014159</v>
      </c>
    </row>
    <row r="19" spans="1:14" ht="18">
      <c r="A19" s="10" t="str">
        <f>'US raw data'!A17</f>
        <v>Chemical (Basic)</v>
      </c>
      <c r="B19" s="11">
        <f>'US raw data'!B17</f>
        <v>29</v>
      </c>
      <c r="C19" s="13">
        <f>'US raw data'!D17/'US raw data'!C17</f>
        <v>9.3053864091406119E-2</v>
      </c>
      <c r="D19" s="13">
        <f>'US raw data'!F17/'US raw data'!C17</f>
        <v>2.8578825217750414E-2</v>
      </c>
      <c r="E19" s="13">
        <f>'US raw data'!G17/'US raw data'!C17</f>
        <v>-3.7261207996437479E-2</v>
      </c>
      <c r="F19" s="13">
        <f>'US raw data'!H17</f>
        <v>9.1811846689895477E-2</v>
      </c>
      <c r="G19" s="13">
        <f>'US raw data'!I17</f>
        <v>0.14319419237749539</v>
      </c>
      <c r="H19" s="13">
        <f>'US raw data'!J17</f>
        <v>0.2302908534251818</v>
      </c>
      <c r="I19" s="13">
        <f>'US raw data'!K17</f>
        <v>-2.5339027373952751E-2</v>
      </c>
      <c r="J19" s="13">
        <f>'US raw data'!L17</f>
        <v>2.003054662821217E-2</v>
      </c>
      <c r="K19" s="13">
        <f>'US raw data'!M17</f>
        <v>4.5916100375860733E-2</v>
      </c>
      <c r="L19" s="13">
        <f>'US raw data'!N17</f>
        <v>-0.14619883040935669</v>
      </c>
      <c r="M19" s="13">
        <f>'US raw data'!O17</f>
        <v>-3.1976282492455918E-2</v>
      </c>
      <c r="N19" s="13">
        <f>'US raw data'!P17</f>
        <v>1.6642468239564431E-2</v>
      </c>
    </row>
    <row r="20" spans="1:14" ht="18">
      <c r="A20" s="10" t="str">
        <f>'US raw data'!A18</f>
        <v>Chemical (Diversified)</v>
      </c>
      <c r="B20" s="11">
        <f>'US raw data'!B18</f>
        <v>4</v>
      </c>
      <c r="C20" s="13">
        <f>'US raw data'!D18/'US raw data'!C18</f>
        <v>0.15318588696397351</v>
      </c>
      <c r="D20" s="13">
        <f>'US raw data'!F18/'US raw data'!C18</f>
        <v>3.4066924789341251E-2</v>
      </c>
      <c r="E20" s="13">
        <f>'US raw data'!G18/'US raw data'!C18</f>
        <v>-5.354718409440587E-2</v>
      </c>
      <c r="F20" s="13">
        <f>'US raw data'!H18</f>
        <v>0.13408304498269899</v>
      </c>
      <c r="G20" s="13">
        <f>'US raw data'!I18</f>
        <v>0.17543258523213981</v>
      </c>
      <c r="H20" s="13">
        <f>'US raw data'!J18</f>
        <v>0.43112244897959179</v>
      </c>
      <c r="I20" s="13">
        <f>'US raw data'!K18</f>
        <v>4.8126169585311776E-3</v>
      </c>
      <c r="J20" s="13">
        <f>'US raw data'!L18</f>
        <v>5.7514228089688132E-2</v>
      </c>
      <c r="K20" s="13">
        <f>'US raw data'!M18</f>
        <v>6.1249454247320263E-2</v>
      </c>
      <c r="L20" s="13">
        <f>'US raw data'!N18</f>
        <v>-5.6920415224913493E-2</v>
      </c>
      <c r="M20" s="13">
        <f>'US raw data'!O18</f>
        <v>-5.4822682885043689E-2</v>
      </c>
      <c r="N20" s="13">
        <f>'US raw data'!P18</f>
        <v>-1.141685182020168E-3</v>
      </c>
    </row>
    <row r="21" spans="1:14" ht="18">
      <c r="A21" s="10" t="str">
        <f>'US raw data'!A19</f>
        <v>Chemical (Specialty)</v>
      </c>
      <c r="B21" s="11">
        <f>'US raw data'!B19</f>
        <v>59</v>
      </c>
      <c r="C21" s="13">
        <f>'US raw data'!D19/'US raw data'!C19</f>
        <v>0.35116436035875853</v>
      </c>
      <c r="D21" s="13">
        <f>'US raw data'!F19/'US raw data'!C19</f>
        <v>0.12407507162657973</v>
      </c>
      <c r="E21" s="13">
        <f>'US raw data'!G19/'US raw data'!C19</f>
        <v>2.9079207980196316E-2</v>
      </c>
      <c r="F21" s="13">
        <f>'US raw data'!H19</f>
        <v>0.24707996406109611</v>
      </c>
      <c r="G21" s="13">
        <f>'US raw data'!I19</f>
        <v>0.32898838197789743</v>
      </c>
      <c r="H21" s="13">
        <f>'US raw data'!J19</f>
        <v>0.37648456057007118</v>
      </c>
      <c r="I21" s="13">
        <f>'US raw data'!K19</f>
        <v>2.0503520676717489E-3</v>
      </c>
      <c r="J21" s="13">
        <f>'US raw data'!L19</f>
        <v>9.4996568318380908E-2</v>
      </c>
      <c r="K21" s="13">
        <f>'US raw data'!M19</f>
        <v>0.13980569577722729</v>
      </c>
      <c r="L21" s="13">
        <f>'US raw data'!N19</f>
        <v>-0.14809888039020061</v>
      </c>
      <c r="M21" s="13">
        <f>'US raw data'!O19</f>
        <v>-6.7069081153588194E-4</v>
      </c>
      <c r="N21" s="13">
        <f>'US raw data'!P19</f>
        <v>8.8075880758807581E-2</v>
      </c>
    </row>
    <row r="22" spans="1:14" ht="18">
      <c r="A22" s="10" t="str">
        <f>'US raw data'!A20</f>
        <v>Coal &amp; Related Energy</v>
      </c>
      <c r="B22" s="11">
        <f>'US raw data'!B20</f>
        <v>16</v>
      </c>
      <c r="C22" s="13">
        <f>'US raw data'!D20/'US raw data'!C20</f>
        <v>0.14859952405146998</v>
      </c>
      <c r="D22" s="13">
        <f>'US raw data'!F20/'US raw data'!C20</f>
        <v>-3.8155945236332395E-2</v>
      </c>
      <c r="E22" s="13">
        <f>'US raw data'!G20/'US raw data'!C20</f>
        <v>-2.1257570003566435E-2</v>
      </c>
      <c r="F22" s="13">
        <f>'US raw data'!H20</f>
        <v>-1.132530120481928</v>
      </c>
      <c r="G22" s="13">
        <f>'US raw data'!I20</f>
        <v>0.1242877492877493</v>
      </c>
      <c r="H22" s="13">
        <f>'US raw data'!J20</f>
        <v>0.13850541352244911</v>
      </c>
      <c r="I22" s="13">
        <f>'US raw data'!K20</f>
        <v>-1.9010152284263959</v>
      </c>
      <c r="J22" s="13">
        <f>'US raw data'!L20</f>
        <v>-1.289960076962152</v>
      </c>
      <c r="K22" s="13">
        <f>'US raw data'!M20</f>
        <v>-1.2549573931592119E-3</v>
      </c>
      <c r="L22" s="13">
        <f>'US raw data'!N20</f>
        <v>-1.5622489959839361</v>
      </c>
      <c r="M22" s="13">
        <f>'US raw data'!O20</f>
        <v>-1.165194512309716E-2</v>
      </c>
      <c r="N22" s="13">
        <f>'US raw data'!P20</f>
        <v>0.1032763532763533</v>
      </c>
    </row>
    <row r="23" spans="1:14" ht="18">
      <c r="A23" s="10" t="str">
        <f>'US raw data'!A21</f>
        <v>Computer Services</v>
      </c>
      <c r="B23" s="11">
        <f>'US raw data'!B21</f>
        <v>64</v>
      </c>
      <c r="C23" s="13">
        <f>'US raw data'!D21/'US raw data'!C21</f>
        <v>0.24259419692556375</v>
      </c>
      <c r="D23" s="13">
        <f>'US raw data'!F21/'US raw data'!C21</f>
        <v>7.6278444666610754E-2</v>
      </c>
      <c r="E23" s="13">
        <f>'US raw data'!G21/'US raw data'!C21</f>
        <v>4.4525069673165753E-2</v>
      </c>
      <c r="F23" s="13">
        <f>'US raw data'!H21</f>
        <v>0.20825726893550139</v>
      </c>
      <c r="G23" s="13">
        <f>'US raw data'!I21</f>
        <v>0.2893221842616886</v>
      </c>
      <c r="H23" s="13">
        <f>'US raw data'!J21</f>
        <v>0.48068669527897001</v>
      </c>
      <c r="I23" s="13">
        <f>'US raw data'!K21</f>
        <v>-0.29603166059595548</v>
      </c>
      <c r="J23" s="13">
        <f>'US raw data'!L21</f>
        <v>2.220080780235998E-2</v>
      </c>
      <c r="K23" s="13">
        <f>'US raw data'!M21</f>
        <v>5.83516690388289E-2</v>
      </c>
      <c r="L23" s="13">
        <f>'US raw data'!N21</f>
        <v>-0.27081138040042152</v>
      </c>
      <c r="M23" s="13">
        <f>'US raw data'!O21</f>
        <v>1.619291309111448E-2</v>
      </c>
      <c r="N23" s="13">
        <f>'US raw data'!P21</f>
        <v>3.5914332784184523E-2</v>
      </c>
    </row>
    <row r="24" spans="1:14" ht="18">
      <c r="A24" s="10" t="str">
        <f>'US raw data'!A22</f>
        <v>Computers/Peripherals</v>
      </c>
      <c r="B24" s="11">
        <f>'US raw data'!B22</f>
        <v>36</v>
      </c>
      <c r="C24" s="13">
        <f>'US raw data'!D22/'US raw data'!C22</f>
        <v>0.38355293535188462</v>
      </c>
      <c r="D24" s="13">
        <f>'US raw data'!F22/'US raw data'!C22</f>
        <v>0.22489034296518021</v>
      </c>
      <c r="E24" s="13">
        <f>'US raw data'!G22/'US raw data'!C22</f>
        <v>0.17777440981449369</v>
      </c>
      <c r="F24" s="13">
        <f>'US raw data'!H22</f>
        <v>0.20948217888365839</v>
      </c>
      <c r="G24" s="13">
        <f>'US raw data'!I22</f>
        <v>0.34331337325349298</v>
      </c>
      <c r="H24" s="13">
        <f>'US raw data'!J22</f>
        <v>0.46905164107160452</v>
      </c>
      <c r="I24" s="13">
        <f>'US raw data'!K22</f>
        <v>-0.13867091824347691</v>
      </c>
      <c r="J24" s="13">
        <f>'US raw data'!L22</f>
        <v>4.3412393827935533E-2</v>
      </c>
      <c r="K24" s="13">
        <f>'US raw data'!M22</f>
        <v>7.570886832039439E-2</v>
      </c>
      <c r="L24" s="13">
        <f>'US raw data'!N22</f>
        <v>-0.28986866791744842</v>
      </c>
      <c r="M24" s="13">
        <f>'US raw data'!O22</f>
        <v>-2.7394424510074521E-2</v>
      </c>
      <c r="N24" s="13">
        <f>'US raw data'!P22</f>
        <v>3.7658056487084729E-2</v>
      </c>
    </row>
    <row r="25" spans="1:14" ht="18">
      <c r="A25" s="10" t="str">
        <f>'US raw data'!A23</f>
        <v>Construction Supplies</v>
      </c>
      <c r="B25" s="11">
        <f>'US raw data'!B23</f>
        <v>40</v>
      </c>
      <c r="C25" s="13">
        <f>'US raw data'!D23/'US raw data'!C23</f>
        <v>0.25522470625621579</v>
      </c>
      <c r="D25" s="13">
        <f>'US raw data'!F23/'US raw data'!C23</f>
        <v>0.15273030829787251</v>
      </c>
      <c r="E25" s="13">
        <f>'US raw data'!G23/'US raw data'!C23</f>
        <v>0.10782999713970841</v>
      </c>
      <c r="F25" s="13">
        <f>'US raw data'!H23</f>
        <v>0.15084778795556419</v>
      </c>
      <c r="G25" s="13">
        <f>'US raw data'!I23</f>
        <v>0.26297641487747692</v>
      </c>
      <c r="H25" s="13">
        <f>'US raw data'!J23</f>
        <v>0.30120146588115232</v>
      </c>
      <c r="I25" s="13">
        <f>'US raw data'!K23</f>
        <v>4.8595200863899492E-2</v>
      </c>
      <c r="J25" s="13">
        <f>'US raw data'!L23</f>
        <v>0.1071671371643209</v>
      </c>
      <c r="K25" s="13">
        <f>'US raw data'!M23</f>
        <v>0.18327387097976741</v>
      </c>
      <c r="L25" s="13">
        <f>'US raw data'!N23</f>
        <v>2.6345031947402529E-2</v>
      </c>
      <c r="M25" s="13">
        <f>'US raw data'!O23</f>
        <v>6.8281580230856773E-2</v>
      </c>
      <c r="N25" s="13">
        <f>'US raw data'!P23</f>
        <v>0.14188932024054199</v>
      </c>
    </row>
    <row r="26" spans="1:14" ht="18">
      <c r="A26" s="10" t="str">
        <f>'US raw data'!A24</f>
        <v>Diversified</v>
      </c>
      <c r="B26" s="11">
        <f>'US raw data'!B24</f>
        <v>20</v>
      </c>
      <c r="C26" s="13">
        <f>'US raw data'!D24/'US raw data'!C24</f>
        <v>0.25811398708388128</v>
      </c>
      <c r="D26" s="13">
        <f>'US raw data'!F24/'US raw data'!C24</f>
        <v>0.22823442075000805</v>
      </c>
      <c r="E26" s="13">
        <f>'US raw data'!G24/'US raw data'!C24</f>
        <v>0.16366434369038241</v>
      </c>
      <c r="F26" s="13">
        <f>'US raw data'!H24</f>
        <v>0.23255813953488369</v>
      </c>
      <c r="G26" s="13">
        <f>'US raw data'!I24</f>
        <v>0.36943693139906558</v>
      </c>
      <c r="H26" s="13">
        <f>'US raw data'!J24</f>
        <v>0.50229357798165131</v>
      </c>
      <c r="I26" s="13">
        <f>'US raw data'!K24</f>
        <v>-0.26929554333565969</v>
      </c>
      <c r="J26" s="13">
        <f>'US raw data'!L24</f>
        <v>3.622005398004581E-2</v>
      </c>
      <c r="K26" s="13">
        <f>'US raw data'!M24</f>
        <v>0.20278204015294299</v>
      </c>
      <c r="L26" s="13">
        <f>'US raw data'!N24</f>
        <v>-0.38794926004228342</v>
      </c>
      <c r="M26" s="13">
        <f>'US raw data'!O24</f>
        <v>-8.5400180572521106E-2</v>
      </c>
      <c r="N26" s="13">
        <f>'US raw data'!P24</f>
        <v>0.1507007622326039</v>
      </c>
    </row>
    <row r="27" spans="1:14" ht="18">
      <c r="A27" s="10" t="str">
        <f>'US raw data'!A25</f>
        <v>Drugs (Biotechnology)</v>
      </c>
      <c r="B27" s="11">
        <f>'US raw data'!B25</f>
        <v>496</v>
      </c>
      <c r="C27" s="13">
        <f>'US raw data'!D25/'US raw data'!C25</f>
        <v>0.60780893520820589</v>
      </c>
      <c r="D27" s="13">
        <f>'US raw data'!F25/'US raw data'!C25</f>
        <v>8.7606286339708503E-2</v>
      </c>
      <c r="E27" s="13">
        <f>'US raw data'!G25/'US raw data'!C25</f>
        <v>-4.9971440835511471E-2</v>
      </c>
      <c r="F27" s="13">
        <f>'US raw data'!H25</f>
        <v>-3.4943502824858759</v>
      </c>
      <c r="G27" s="13">
        <f>'US raw data'!I25</f>
        <v>0.46741277156023697</v>
      </c>
      <c r="H27" s="13">
        <f>'US raw data'!J25</f>
        <v>0.84079601990049735</v>
      </c>
      <c r="I27" s="13">
        <f>'US raw data'!K25</f>
        <v>-21.471576477796869</v>
      </c>
      <c r="J27" s="13">
        <f>'US raw data'!L25</f>
        <v>-2.7553172406608519</v>
      </c>
      <c r="K27" s="13">
        <f>'US raw data'!M25</f>
        <v>-0.16857404424404329</v>
      </c>
      <c r="L27" s="13">
        <f>'US raw data'!N25</f>
        <v>-17.99253731343283</v>
      </c>
      <c r="M27" s="13">
        <f>'US raw data'!O25</f>
        <v>-2.7996406109613661</v>
      </c>
      <c r="N27" s="13">
        <f>'US raw data'!P25</f>
        <v>-0.1393519974834854</v>
      </c>
    </row>
    <row r="28" spans="1:14" ht="18">
      <c r="A28" s="10" t="str">
        <f>'US raw data'!A26</f>
        <v>Drugs (Pharmaceutical)</v>
      </c>
      <c r="B28" s="11">
        <f>'US raw data'!B26</f>
        <v>228</v>
      </c>
      <c r="C28" s="13">
        <f>'US raw data'!D26/'US raw data'!C26</f>
        <v>0.71725289505885381</v>
      </c>
      <c r="D28" s="13">
        <f>'US raw data'!F26/'US raw data'!C26</f>
        <v>0.29544350530009961</v>
      </c>
      <c r="E28" s="13">
        <f>'US raw data'!G26/'US raw data'!C26</f>
        <v>0.18537124561164908</v>
      </c>
      <c r="F28" s="13">
        <f>'US raw data'!H26</f>
        <v>0.43792921288959319</v>
      </c>
      <c r="G28" s="13">
        <f>'US raw data'!I26</f>
        <v>0.6547085201793722</v>
      </c>
      <c r="H28" s="13">
        <f>'US raw data'!J26</f>
        <v>0.84554678692220964</v>
      </c>
      <c r="I28" s="13">
        <f>'US raw data'!K26</f>
        <v>-4.7234273842042072</v>
      </c>
      <c r="J28" s="13">
        <f>'US raw data'!L26</f>
        <v>-0.23696335288431231</v>
      </c>
      <c r="K28" s="13">
        <f>'US raw data'!M26</f>
        <v>0.1033306343974329</v>
      </c>
      <c r="L28" s="13">
        <f>'US raw data'!N26</f>
        <v>-4.8652482269503556</v>
      </c>
      <c r="M28" s="13">
        <f>'US raw data'!O26</f>
        <v>-0.33491811938721611</v>
      </c>
      <c r="N28" s="13">
        <f>'US raw data'!P26</f>
        <v>6.913073237508556E-2</v>
      </c>
    </row>
    <row r="29" spans="1:14" ht="18">
      <c r="A29" s="10" t="str">
        <f>'US raw data'!A27</f>
        <v>Education</v>
      </c>
      <c r="B29" s="11">
        <f>'US raw data'!B27</f>
        <v>32</v>
      </c>
      <c r="C29" s="13">
        <f>'US raw data'!D27/'US raw data'!C27</f>
        <v>0.45817200353084492</v>
      </c>
      <c r="D29" s="13">
        <f>'US raw data'!F27/'US raw data'!C27</f>
        <v>0.13541694660731066</v>
      </c>
      <c r="E29" s="13">
        <f>'US raw data'!G27/'US raw data'!C27</f>
        <v>8.7936468590203931E-2</v>
      </c>
      <c r="F29" s="13">
        <f>'US raw data'!H27</f>
        <v>0.46264367816091961</v>
      </c>
      <c r="G29" s="13">
        <f>'US raw data'!I27</f>
        <v>0.57113244599607238</v>
      </c>
      <c r="H29" s="13">
        <f>'US raw data'!J27</f>
        <v>0.67307692307692313</v>
      </c>
      <c r="I29" s="13">
        <f>'US raw data'!K27</f>
        <v>-6.9826550179009128E-2</v>
      </c>
      <c r="J29" s="13">
        <f>'US raw data'!L27</f>
        <v>0.1050459444966246</v>
      </c>
      <c r="K29" s="13">
        <f>'US raw data'!M27</f>
        <v>0.18008355679932631</v>
      </c>
      <c r="L29" s="13">
        <f>'US raw data'!N27</f>
        <v>-6.190862395241957E-2</v>
      </c>
      <c r="M29" s="13">
        <f>'US raw data'!O27</f>
        <v>4.8732050106935529E-2</v>
      </c>
      <c r="N29" s="13">
        <f>'US raw data'!P27</f>
        <v>0.12860660395226969</v>
      </c>
    </row>
    <row r="30" spans="1:14" ht="18">
      <c r="A30" s="10" t="str">
        <f>'US raw data'!A28</f>
        <v>Electrical Equipment</v>
      </c>
      <c r="B30" s="11">
        <f>'US raw data'!B28</f>
        <v>112</v>
      </c>
      <c r="C30" s="13">
        <f>'US raw data'!D28/'US raw data'!C28</f>
        <v>0.3182154114545071</v>
      </c>
      <c r="D30" s="13">
        <f>'US raw data'!F28/'US raw data'!C28</f>
        <v>9.7512470657611761E-2</v>
      </c>
      <c r="E30" s="13">
        <f>'US raw data'!G28/'US raw data'!C28</f>
        <v>9.4100038652245501E-3</v>
      </c>
      <c r="F30" s="13">
        <f>'US raw data'!H28</f>
        <v>0.1312533144776383</v>
      </c>
      <c r="G30" s="13">
        <f>'US raw data'!I28</f>
        <v>0.27579570688378979</v>
      </c>
      <c r="H30" s="13">
        <f>'US raw data'!J28</f>
        <v>0.35877894560529289</v>
      </c>
      <c r="I30" s="13">
        <f>'US raw data'!K28</f>
        <v>-0.7736982609039923</v>
      </c>
      <c r="J30" s="13">
        <f>'US raw data'!L28</f>
        <v>-0.14841039090946101</v>
      </c>
      <c r="K30" s="13">
        <f>'US raw data'!M28</f>
        <v>8.1120554139553158E-2</v>
      </c>
      <c r="L30" s="13">
        <f>'US raw data'!N28</f>
        <v>-1.1877370417193429</v>
      </c>
      <c r="M30" s="13">
        <f>'US raw data'!O28</f>
        <v>-0.21218928907891879</v>
      </c>
      <c r="N30" s="13">
        <f>'US raw data'!P28</f>
        <v>4.5234934961507829E-2</v>
      </c>
    </row>
    <row r="31" spans="1:14" ht="18">
      <c r="A31" s="10" t="str">
        <f>'US raw data'!A29</f>
        <v>Electronics (Consumer &amp; Office)</v>
      </c>
      <c r="B31" s="11">
        <f>'US raw data'!B29</f>
        <v>8</v>
      </c>
      <c r="C31" s="13">
        <f>'US raw data'!D29/'US raw data'!C29</f>
        <v>0.38772525989249096</v>
      </c>
      <c r="D31" s="13">
        <f>'US raw data'!F29/'US raw data'!C29</f>
        <v>-4.2514661862156022E-2</v>
      </c>
      <c r="E31" s="13">
        <f>'US raw data'!G29/'US raw data'!C29</f>
        <v>-9.4201457134512626E-2</v>
      </c>
      <c r="F31" s="13">
        <f>'US raw data'!H29</f>
        <v>0.15606060606060609</v>
      </c>
      <c r="G31" s="13">
        <f>'US raw data'!I29</f>
        <v>0.34618930547019061</v>
      </c>
      <c r="H31" s="13">
        <f>'US raw data'!J29</f>
        <v>0.38740740740740742</v>
      </c>
      <c r="I31" s="13">
        <f>'US raw data'!K29</f>
        <v>-0.42888760425631178</v>
      </c>
      <c r="J31" s="13">
        <f>'US raw data'!L29</f>
        <v>-0.10205827463536871</v>
      </c>
      <c r="K31" s="13">
        <f>'US raw data'!M29</f>
        <v>-1.3510375366356169E-2</v>
      </c>
      <c r="L31" s="13">
        <f>'US raw data'!N29</f>
        <v>-0.580091533180778</v>
      </c>
      <c r="M31" s="13">
        <f>'US raw data'!O29</f>
        <v>-5.6265984654731448E-2</v>
      </c>
      <c r="N31" s="13">
        <f>'US raw data'!P29</f>
        <v>-4.2333541190327721E-2</v>
      </c>
    </row>
    <row r="32" spans="1:14" ht="18">
      <c r="A32" s="10" t="str">
        <f>'US raw data'!A30</f>
        <v>Electronics (General)</v>
      </c>
      <c r="B32" s="11">
        <f>'US raw data'!B30</f>
        <v>114</v>
      </c>
      <c r="C32" s="13">
        <f>'US raw data'!D30/'US raw data'!C30</f>
        <v>0.26764655352896671</v>
      </c>
      <c r="D32" s="13">
        <f>'US raw data'!F30/'US raw data'!C30</f>
        <v>0.1051804166567583</v>
      </c>
      <c r="E32" s="13">
        <f>'US raw data'!G30/'US raw data'!C30</f>
        <v>6.4727118819919327E-2</v>
      </c>
      <c r="F32" s="13">
        <f>'US raw data'!H30</f>
        <v>0.22500000000000001</v>
      </c>
      <c r="G32" s="13">
        <f>'US raw data'!I30</f>
        <v>0.38677874636778742</v>
      </c>
      <c r="H32" s="13">
        <f>'US raw data'!J30</f>
        <v>0.5</v>
      </c>
      <c r="I32" s="13">
        <f>'US raw data'!K30</f>
        <v>-0.42784492942205909</v>
      </c>
      <c r="J32" s="13">
        <f>'US raw data'!L30</f>
        <v>1.5097287096317521E-2</v>
      </c>
      <c r="K32" s="13">
        <f>'US raw data'!M30</f>
        <v>0.12729879494097829</v>
      </c>
      <c r="L32" s="13">
        <f>'US raw data'!N30</f>
        <v>-0.45436507936507942</v>
      </c>
      <c r="M32" s="13">
        <f>'US raw data'!O30</f>
        <v>-4.3979057591623039E-3</v>
      </c>
      <c r="N32" s="13">
        <f>'US raw data'!P30</f>
        <v>9.1585652028159575E-2</v>
      </c>
    </row>
    <row r="33" spans="1:14" ht="18">
      <c r="A33" s="10" t="str">
        <f>'US raw data'!A31</f>
        <v>Engineering/Construction</v>
      </c>
      <c r="B33" s="11">
        <f>'US raw data'!B31</f>
        <v>48</v>
      </c>
      <c r="C33" s="13">
        <f>'US raw data'!D31/'US raw data'!C31</f>
        <v>0.15458862062154216</v>
      </c>
      <c r="D33" s="13">
        <f>'US raw data'!F31/'US raw data'!C31</f>
        <v>6.7541080287139385E-2</v>
      </c>
      <c r="E33" s="13">
        <f>'US raw data'!G31/'US raw data'!C31</f>
        <v>5.9440460793330797E-2</v>
      </c>
      <c r="F33" s="13">
        <f>'US raw data'!H31</f>
        <v>9.6075088668116704E-2</v>
      </c>
      <c r="G33" s="13">
        <f>'US raw data'!I31</f>
        <v>0.17019729066278749</v>
      </c>
      <c r="H33" s="13">
        <f>'US raw data'!J31</f>
        <v>0.23486796261143289</v>
      </c>
      <c r="I33" s="13">
        <f>'US raw data'!K31</f>
        <v>2.1090650134922041E-2</v>
      </c>
      <c r="J33" s="13">
        <f>'US raw data'!L31</f>
        <v>6.4443857831995938E-2</v>
      </c>
      <c r="K33" s="13">
        <f>'US raw data'!M31</f>
        <v>0.10544711286265659</v>
      </c>
      <c r="L33" s="13">
        <f>'US raw data'!N31</f>
        <v>0</v>
      </c>
      <c r="M33" s="13">
        <f>'US raw data'!O31</f>
        <v>3.6196842554401927E-2</v>
      </c>
      <c r="N33" s="13">
        <f>'US raw data'!P31</f>
        <v>6.3342350905412972E-2</v>
      </c>
    </row>
    <row r="34" spans="1:14" ht="18">
      <c r="A34" s="10" t="str">
        <f>'US raw data'!A32</f>
        <v>Entertainment</v>
      </c>
      <c r="B34" s="11">
        <f>'US raw data'!B32</f>
        <v>92</v>
      </c>
      <c r="C34" s="13">
        <f>'US raw data'!D32/'US raw data'!C32</f>
        <v>0.41393063417984344</v>
      </c>
      <c r="D34" s="13">
        <f>'US raw data'!F32/'US raw data'!C32</f>
        <v>0.10378089862616521</v>
      </c>
      <c r="E34" s="13">
        <f>'US raw data'!G32/'US raw data'!C32</f>
        <v>4.4288550452281805E-2</v>
      </c>
      <c r="F34" s="13">
        <f>'US raw data'!H32</f>
        <v>0.29404617253948973</v>
      </c>
      <c r="G34" s="13">
        <f>'US raw data'!I32</f>
        <v>0.47374021433457469</v>
      </c>
      <c r="H34" s="13">
        <f>'US raw data'!J32</f>
        <v>0.71742543171114603</v>
      </c>
      <c r="I34" s="13">
        <f>'US raw data'!K32</f>
        <v>-0.33907275372286588</v>
      </c>
      <c r="J34" s="13">
        <f>'US raw data'!L32</f>
        <v>-5.0642580213857931E-2</v>
      </c>
      <c r="K34" s="13">
        <f>'US raw data'!M32</f>
        <v>3.7345832635698718E-2</v>
      </c>
      <c r="L34" s="13">
        <f>'US raw data'!N32</f>
        <v>-0.64264698789369601</v>
      </c>
      <c r="M34" s="13">
        <f>'US raw data'!O32</f>
        <v>-0.1136704119850187</v>
      </c>
      <c r="N34" s="13">
        <f>'US raw data'!P32</f>
        <v>1.280933893246705E-2</v>
      </c>
    </row>
    <row r="35" spans="1:14" ht="18">
      <c r="A35" s="10" t="str">
        <f>'US raw data'!A33</f>
        <v>Environmental &amp; Waste Services</v>
      </c>
      <c r="B35" s="11">
        <f>'US raw data'!B33</f>
        <v>53</v>
      </c>
      <c r="C35" s="13">
        <f>'US raw data'!D33/'US raw data'!C33</f>
        <v>0.36302715522764667</v>
      </c>
      <c r="D35" s="13">
        <f>'US raw data'!F33/'US raw data'!C33</f>
        <v>0.1485162286627259</v>
      </c>
      <c r="E35" s="13">
        <f>'US raw data'!G33/'US raw data'!C33</f>
        <v>8.2380896997650138E-2</v>
      </c>
      <c r="F35" s="13">
        <f>'US raw data'!H33</f>
        <v>0.19698870765370141</v>
      </c>
      <c r="G35" s="13">
        <f>'US raw data'!I33</f>
        <v>0.3111047750029351</v>
      </c>
      <c r="H35" s="13">
        <f>'US raw data'!J33</f>
        <v>0.4094903339191564</v>
      </c>
      <c r="I35" s="13">
        <f>'US raw data'!K33</f>
        <v>-0.70115244815960165</v>
      </c>
      <c r="J35" s="13">
        <f>'US raw data'!L33</f>
        <v>-7.5155715425794549E-3</v>
      </c>
      <c r="K35" s="13">
        <f>'US raw data'!M33</f>
        <v>5.0482308151615779E-2</v>
      </c>
      <c r="L35" s="13">
        <f>'US raw data'!N33</f>
        <v>-0.63862928348909653</v>
      </c>
      <c r="M35" s="13">
        <f>'US raw data'!O33</f>
        <v>-8.8786835055491758E-2</v>
      </c>
      <c r="N35" s="13">
        <f>'US raw data'!P33</f>
        <v>2.0951810835079319E-2</v>
      </c>
    </row>
    <row r="36" spans="1:14" ht="18">
      <c r="A36" s="10" t="str">
        <f>'US raw data'!A34</f>
        <v>Farming/Agriculture</v>
      </c>
      <c r="B36" s="11">
        <f>'US raw data'!B34</f>
        <v>35</v>
      </c>
      <c r="C36" s="13">
        <f>'US raw data'!D34/'US raw data'!C34</f>
        <v>0.13085352963190691</v>
      </c>
      <c r="D36" s="13">
        <f>'US raw data'!F34/'US raw data'!C34</f>
        <v>5.6067641799320077E-2</v>
      </c>
      <c r="E36" s="13">
        <f>'US raw data'!G34/'US raw data'!C34</f>
        <v>3.9086129221584769E-2</v>
      </c>
      <c r="F36" s="13">
        <f>'US raw data'!H34</f>
        <v>5.6913274218503063E-2</v>
      </c>
      <c r="G36" s="13">
        <f>'US raw data'!I34</f>
        <v>0.21988636363636371</v>
      </c>
      <c r="H36" s="13">
        <f>'US raw data'!J34</f>
        <v>0.26957131585868332</v>
      </c>
      <c r="I36" s="13">
        <f>'US raw data'!K34</f>
        <v>-0.60287305171081362</v>
      </c>
      <c r="J36" s="13">
        <f>'US raw data'!L34</f>
        <v>5.0895282813870771E-3</v>
      </c>
      <c r="K36" s="13">
        <f>'US raw data'!M34</f>
        <v>6.7232310276543264E-2</v>
      </c>
      <c r="L36" s="13">
        <f>'US raw data'!N34</f>
        <v>-0.98065764023210844</v>
      </c>
      <c r="M36" s="13">
        <f>'US raw data'!O34</f>
        <v>0</v>
      </c>
      <c r="N36" s="13">
        <f>'US raw data'!P34</f>
        <v>7.008247605533878E-2</v>
      </c>
    </row>
    <row r="37" spans="1:14" ht="18">
      <c r="A37" s="10" t="str">
        <f>'US raw data'!A35</f>
        <v>Financial Svcs. (Non-bank &amp; Insurance)</v>
      </c>
      <c r="B37" s="11">
        <f>'US raw data'!B35</f>
        <v>176</v>
      </c>
      <c r="C37" s="13">
        <f>'US raw data'!D35/'US raw data'!C35</f>
        <v>0.69200224532359167</v>
      </c>
      <c r="D37" s="13">
        <f>'US raw data'!F35/'US raw data'!C35</f>
        <v>0.18536600836987452</v>
      </c>
      <c r="E37" s="13">
        <f>'US raw data'!G35/'US raw data'!C35</f>
        <v>0.22188536459637045</v>
      </c>
      <c r="F37" s="13">
        <f>'US raw data'!H35</f>
        <v>0.45918367346938771</v>
      </c>
      <c r="G37" s="13">
        <f>'US raw data'!I35</f>
        <v>0.71695085255767299</v>
      </c>
      <c r="H37" s="13">
        <f>'US raw data'!J35</f>
        <v>0.98273572377158036</v>
      </c>
      <c r="I37" s="13">
        <f>'US raw data'!K35</f>
        <v>-9.4959189235460032E-4</v>
      </c>
      <c r="J37" s="13">
        <f>'US raw data'!L35</f>
        <v>5.1494217156951502E-2</v>
      </c>
      <c r="K37" s="13">
        <f>'US raw data'!M35</f>
        <v>0.2281149462026808</v>
      </c>
      <c r="L37" s="13">
        <f>'US raw data'!N35</f>
        <v>-1.675712013641804E-2</v>
      </c>
      <c r="M37" s="13">
        <f>'US raw data'!O35</f>
        <v>8.600800439456957E-2</v>
      </c>
      <c r="N37" s="13">
        <f>'US raw data'!P35</f>
        <v>0.25399245986359981</v>
      </c>
    </row>
    <row r="38" spans="1:14" ht="18">
      <c r="A38" s="10" t="str">
        <f>'US raw data'!A36</f>
        <v>Food Processing</v>
      </c>
      <c r="B38" s="11">
        <f>'US raw data'!B36</f>
        <v>78</v>
      </c>
      <c r="C38" s="13">
        <f>'US raw data'!D36/'US raw data'!C36</f>
        <v>0.23234311026524812</v>
      </c>
      <c r="D38" s="13">
        <f>'US raw data'!F36/'US raw data'!C36</f>
        <v>0.10765508966559469</v>
      </c>
      <c r="E38" s="13">
        <f>'US raw data'!G36/'US raw data'!C36</f>
        <v>2.8162851559577925E-2</v>
      </c>
      <c r="F38" s="13">
        <f>'US raw data'!H36</f>
        <v>0.13528918144269231</v>
      </c>
      <c r="G38" s="13">
        <f>'US raw data'!I36</f>
        <v>0.24619698250923491</v>
      </c>
      <c r="H38" s="13">
        <f>'US raw data'!J36</f>
        <v>0.35139971732093189</v>
      </c>
      <c r="I38" s="13">
        <f>'US raw data'!K36</f>
        <v>-3.1582238654464259E-2</v>
      </c>
      <c r="J38" s="13">
        <f>'US raw data'!L36</f>
        <v>5.6989401340028223E-2</v>
      </c>
      <c r="K38" s="13">
        <f>'US raw data'!M36</f>
        <v>0.1163493146066342</v>
      </c>
      <c r="L38" s="13">
        <f>'US raw data'!N36</f>
        <v>-0.1360848949072174</v>
      </c>
      <c r="M38" s="13">
        <f>'US raw data'!O36</f>
        <v>2.0624303232998881E-2</v>
      </c>
      <c r="N38" s="13">
        <f>'US raw data'!P36</f>
        <v>5.8422590068159683E-2</v>
      </c>
    </row>
    <row r="39" spans="1:14" ht="18">
      <c r="A39" s="10" t="str">
        <f>'US raw data'!A37</f>
        <v>Food Wholesalers</v>
      </c>
      <c r="B39" s="11">
        <f>'US raw data'!B37</f>
        <v>13</v>
      </c>
      <c r="C39" s="13">
        <f>'US raw data'!D37/'US raw data'!C37</f>
        <v>0.15440322091932604</v>
      </c>
      <c r="D39" s="13">
        <f>'US raw data'!F37/'US raw data'!C37</f>
        <v>2.5456148145276011E-2</v>
      </c>
      <c r="E39" s="13">
        <f>'US raw data'!G37/'US raw data'!C37</f>
        <v>1.1709648797144959E-2</v>
      </c>
      <c r="F39" s="13">
        <f>'US raw data'!H37</f>
        <v>0.1093266538971563</v>
      </c>
      <c r="G39" s="13">
        <f>'US raw data'!I37</f>
        <v>0.17029783761729911</v>
      </c>
      <c r="H39" s="13">
        <f>'US raw data'!J37</f>
        <v>0.18427725089597</v>
      </c>
      <c r="I39" s="13">
        <f>'US raw data'!K37</f>
        <v>9.861726725197275E-3</v>
      </c>
      <c r="J39" s="13">
        <f>'US raw data'!L37</f>
        <v>1.2390870455815229E-2</v>
      </c>
      <c r="K39" s="13">
        <f>'US raw data'!M37</f>
        <v>3.478615679746333E-2</v>
      </c>
      <c r="L39" s="13">
        <f>'US raw data'!N37</f>
        <v>-2.8194993412384711E-2</v>
      </c>
      <c r="M39" s="13">
        <f>'US raw data'!O37</f>
        <v>6.3298780592973324E-3</v>
      </c>
      <c r="N39" s="13">
        <f>'US raw data'!P37</f>
        <v>1.8463061502289321E-2</v>
      </c>
    </row>
    <row r="40" spans="1:14" ht="18">
      <c r="A40" s="10" t="str">
        <f>'US raw data'!A38</f>
        <v>Furn/Home Furnishings</v>
      </c>
      <c r="B40" s="11">
        <f>'US raw data'!B38</f>
        <v>27</v>
      </c>
      <c r="C40" s="13">
        <f>'US raw data'!D38/'US raw data'!C38</f>
        <v>0.30275215008816331</v>
      </c>
      <c r="D40" s="13">
        <f>'US raw data'!F38/'US raw data'!C38</f>
        <v>6.8757472693472321E-2</v>
      </c>
      <c r="E40" s="13">
        <f>'US raw data'!G38/'US raw data'!C38</f>
        <v>1.1025376533084073E-2</v>
      </c>
      <c r="F40" s="13">
        <f>'US raw data'!H38</f>
        <v>0.2510981171138405</v>
      </c>
      <c r="G40" s="13">
        <f>'US raw data'!I38</f>
        <v>0.35880118193330518</v>
      </c>
      <c r="H40" s="13">
        <f>'US raw data'!J38</f>
        <v>0.48781409719140828</v>
      </c>
      <c r="I40" s="13">
        <f>'US raw data'!K38</f>
        <v>-1.138400417324972E-2</v>
      </c>
      <c r="J40" s="13">
        <f>'US raw data'!L38</f>
        <v>5.1964326878255918E-2</v>
      </c>
      <c r="K40" s="13">
        <f>'US raw data'!M38</f>
        <v>8.0898596385952121E-2</v>
      </c>
      <c r="L40" s="13">
        <f>'US raw data'!N38</f>
        <v>-0.12407002188183811</v>
      </c>
      <c r="M40" s="13">
        <f>'US raw data'!O38</f>
        <v>2.350453172205438E-2</v>
      </c>
      <c r="N40" s="13">
        <f>'US raw data'!P38</f>
        <v>5.2518933157721437E-2</v>
      </c>
    </row>
    <row r="41" spans="1:14" ht="18">
      <c r="A41" s="10" t="str">
        <f>'US raw data'!A39</f>
        <v>Green &amp; Renewable Energy</v>
      </c>
      <c r="B41" s="11">
        <f>'US raw data'!B39</f>
        <v>15</v>
      </c>
      <c r="C41" s="13">
        <f>'US raw data'!D39/'US raw data'!C39</f>
        <v>0.55240443302330688</v>
      </c>
      <c r="D41" s="13">
        <f>'US raw data'!F39/'US raw data'!C39</f>
        <v>0.18387725637968541</v>
      </c>
      <c r="E41" s="13">
        <f>'US raw data'!G39/'US raw data'!C39</f>
        <v>-0.10826421952871541</v>
      </c>
      <c r="F41" s="13">
        <f>'US raw data'!H39</f>
        <v>0.34660858742999379</v>
      </c>
      <c r="G41" s="13">
        <f>'US raw data'!I39</f>
        <v>0.61666666666666659</v>
      </c>
      <c r="H41" s="13">
        <f>'US raw data'!J39</f>
        <v>0.78443113772455086</v>
      </c>
      <c r="I41" s="13">
        <f>'US raw data'!K39</f>
        <v>-1.265962951845913E-2</v>
      </c>
      <c r="J41" s="13">
        <f>'US raw data'!L39</f>
        <v>6.5760008071831383E-2</v>
      </c>
      <c r="K41" s="13">
        <f>'US raw data'!M39</f>
        <v>0.17724272009827849</v>
      </c>
      <c r="L41" s="13">
        <f>'US raw data'!N39</f>
        <v>-0.47005988023952089</v>
      </c>
      <c r="M41" s="13">
        <f>'US raw data'!O39</f>
        <v>-0.2291013584117032</v>
      </c>
      <c r="N41" s="13">
        <f>'US raw data'!P39</f>
        <v>0.14128362635034949</v>
      </c>
    </row>
    <row r="42" spans="1:14" ht="18">
      <c r="A42" s="10" t="str">
        <f>'US raw data'!A40</f>
        <v>Healthcare Products</v>
      </c>
      <c r="B42" s="11">
        <f>'US raw data'!B40</f>
        <v>204</v>
      </c>
      <c r="C42" s="13">
        <f>'US raw data'!D40/'US raw data'!C40</f>
        <v>0.54000562683610354</v>
      </c>
      <c r="D42" s="13">
        <f>'US raw data'!F40/'US raw data'!C40</f>
        <v>0.15469745078593997</v>
      </c>
      <c r="E42" s="13">
        <f>'US raw data'!G40/'US raw data'!C40</f>
        <v>9.608358705927697E-2</v>
      </c>
      <c r="F42" s="13">
        <f>'US raw data'!H40</f>
        <v>0.43161094224924013</v>
      </c>
      <c r="G42" s="13">
        <f>'US raw data'!I40</f>
        <v>0.57741935483870965</v>
      </c>
      <c r="H42" s="13">
        <f>'US raw data'!J40</f>
        <v>0.70929494805297799</v>
      </c>
      <c r="I42" s="13">
        <f>'US raw data'!K40</f>
        <v>-1.147782843426995</v>
      </c>
      <c r="J42" s="13">
        <f>'US raw data'!L40</f>
        <v>-0.19746104091944969</v>
      </c>
      <c r="K42" s="13">
        <f>'US raw data'!M40</f>
        <v>7.8934200362511475E-2</v>
      </c>
      <c r="L42" s="13">
        <f>'US raw data'!N40</f>
        <v>-1.387137452711223</v>
      </c>
      <c r="M42" s="13">
        <f>'US raw data'!O40</f>
        <v>-0.28209403134378119</v>
      </c>
      <c r="N42" s="13">
        <f>'US raw data'!P40</f>
        <v>3.6932707355242567E-2</v>
      </c>
    </row>
    <row r="43" spans="1:14" ht="18">
      <c r="A43" s="10" t="str">
        <f>'US raw data'!A41</f>
        <v>Healthcare Support Services</v>
      </c>
      <c r="B43" s="11">
        <f>'US raw data'!B41</f>
        <v>104</v>
      </c>
      <c r="C43" s="13">
        <f>'US raw data'!D41/'US raw data'!C41</f>
        <v>0.12078370223648535</v>
      </c>
      <c r="D43" s="13">
        <f>'US raw data'!F41/'US raw data'!C41</f>
        <v>2.9903753152828425E-2</v>
      </c>
      <c r="E43" s="13">
        <f>'US raw data'!G41/'US raw data'!C41</f>
        <v>1.2531388313204822E-2</v>
      </c>
      <c r="F43" s="13">
        <f>'US raw data'!H41</f>
        <v>0.19442131557035799</v>
      </c>
      <c r="G43" s="13">
        <f>'US raw data'!I41</f>
        <v>0.32480257385200351</v>
      </c>
      <c r="H43" s="13">
        <f>'US raw data'!J41</f>
        <v>0.63760248171947709</v>
      </c>
      <c r="I43" s="13">
        <f>'US raw data'!K41</f>
        <v>-0.115775753915812</v>
      </c>
      <c r="J43" s="13">
        <f>'US raw data'!L41</f>
        <v>1.5866153133083542E-2</v>
      </c>
      <c r="K43" s="13">
        <f>'US raw data'!M41</f>
        <v>6.1553728447431649E-2</v>
      </c>
      <c r="L43" s="13">
        <f>'US raw data'!N41</f>
        <v>-0.13629160063391441</v>
      </c>
      <c r="M43" s="13">
        <f>'US raw data'!O41</f>
        <v>-1.135712922313419E-2</v>
      </c>
      <c r="N43" s="13">
        <f>'US raw data'!P41</f>
        <v>3.1511861206184349E-2</v>
      </c>
    </row>
    <row r="44" spans="1:14" ht="18">
      <c r="A44" s="10" t="str">
        <f>'US raw data'!A42</f>
        <v>Heathcare Information and Technology</v>
      </c>
      <c r="B44" s="11">
        <f>'US raw data'!B42</f>
        <v>115</v>
      </c>
      <c r="C44" s="13">
        <f>'US raw data'!D42/'US raw data'!C42</f>
        <v>0.48318312960669235</v>
      </c>
      <c r="D44" s="13">
        <f>'US raw data'!F42/'US raw data'!C42</f>
        <v>0.14752546298878372</v>
      </c>
      <c r="E44" s="13">
        <f>'US raw data'!G42/'US raw data'!C42</f>
        <v>7.4510513501157283E-2</v>
      </c>
      <c r="F44" s="13">
        <f>'US raw data'!H42</f>
        <v>0.33777665995975847</v>
      </c>
      <c r="G44" s="13">
        <f>'US raw data'!I42</f>
        <v>0.53455284552845528</v>
      </c>
      <c r="H44" s="13">
        <f>'US raw data'!J42</f>
        <v>0.65900383141762453</v>
      </c>
      <c r="I44" s="13">
        <f>'US raw data'!K42</f>
        <v>-0.68655507100363156</v>
      </c>
      <c r="J44" s="13">
        <f>'US raw data'!L42</f>
        <v>-5.6852319393179147E-2</v>
      </c>
      <c r="K44" s="13">
        <f>'US raw data'!M42</f>
        <v>9.6283509879842535E-2</v>
      </c>
      <c r="L44" s="13">
        <f>'US raw data'!N42</f>
        <v>-0.95641646489104126</v>
      </c>
      <c r="M44" s="13">
        <f>'US raw data'!O42</f>
        <v>-0.184474803220845</v>
      </c>
      <c r="N44" s="13">
        <f>'US raw data'!P42</f>
        <v>1.8465909090909088E-2</v>
      </c>
    </row>
    <row r="45" spans="1:14" ht="18">
      <c r="A45" s="10" t="str">
        <f>'US raw data'!A43</f>
        <v>Homebuilding</v>
      </c>
      <c r="B45" s="11">
        <f>'US raw data'!B43</f>
        <v>30</v>
      </c>
      <c r="C45" s="13">
        <f>'US raw data'!D43/'US raw data'!C43</f>
        <v>0.2269554701536248</v>
      </c>
      <c r="D45" s="13">
        <f>'US raw data'!F43/'US raw data'!C43</f>
        <v>0.12633855565477983</v>
      </c>
      <c r="E45" s="13">
        <f>'US raw data'!G43/'US raw data'!C43</f>
        <v>9.4701334132496526E-2</v>
      </c>
      <c r="F45" s="13">
        <f>'US raw data'!H43</f>
        <v>0.20283402542917081</v>
      </c>
      <c r="G45" s="13">
        <f>'US raw data'!I43</f>
        <v>0.23422159887798041</v>
      </c>
      <c r="H45" s="13">
        <f>'US raw data'!J43</f>
        <v>0.27152017250184418</v>
      </c>
      <c r="I45" s="13">
        <f>'US raw data'!K43</f>
        <v>7.9381283474079273E-2</v>
      </c>
      <c r="J45" s="13">
        <f>'US raw data'!L43</f>
        <v>0.1092605050840641</v>
      </c>
      <c r="K45" s="13">
        <f>'US raw data'!M43</f>
        <v>0.17171705470427359</v>
      </c>
      <c r="L45" s="13">
        <f>'US raw data'!N43</f>
        <v>6.0789366687239839E-2</v>
      </c>
      <c r="M45" s="13">
        <f>'US raw data'!O43</f>
        <v>8.961546098351976E-2</v>
      </c>
      <c r="N45" s="13">
        <f>'US raw data'!P43</f>
        <v>0.10844155844155839</v>
      </c>
    </row>
    <row r="46" spans="1:14" ht="18">
      <c r="A46" s="10" t="str">
        <f>'US raw data'!A44</f>
        <v>Hospitals/Healthcare Facilities</v>
      </c>
      <c r="B46" s="11">
        <f>'US raw data'!B44</f>
        <v>31</v>
      </c>
      <c r="C46" s="13">
        <f>'US raw data'!D44/'US raw data'!C44</f>
        <v>0.39097132542842161</v>
      </c>
      <c r="D46" s="13">
        <f>'US raw data'!F44/'US raw data'!C44</f>
        <v>0.12855081802384957</v>
      </c>
      <c r="E46" s="13">
        <f>'US raw data'!G44/'US raw data'!C44</f>
        <v>6.29514925775366E-2</v>
      </c>
      <c r="F46" s="13">
        <f>'US raw data'!H44</f>
        <v>0.21960314289519239</v>
      </c>
      <c r="G46" s="13">
        <f>'US raw data'!I44</f>
        <v>0.38551246168199388</v>
      </c>
      <c r="H46" s="13">
        <f>'US raw data'!J44</f>
        <v>0.43387978142076511</v>
      </c>
      <c r="I46" s="13">
        <f>'US raw data'!K44</f>
        <v>-1.8820578073533462E-2</v>
      </c>
      <c r="J46" s="13">
        <f>'US raw data'!L44</f>
        <v>3.7364283130544199E-2</v>
      </c>
      <c r="K46" s="13">
        <f>'US raw data'!M44</f>
        <v>0.1379505503262218</v>
      </c>
      <c r="L46" s="13">
        <f>'US raw data'!N44</f>
        <v>-9.9477798319872857E-2</v>
      </c>
      <c r="M46" s="13">
        <f>'US raw data'!O44</f>
        <v>2.6020246757355269E-2</v>
      </c>
      <c r="N46" s="13">
        <f>'US raw data'!P44</f>
        <v>6.7439690790350532E-2</v>
      </c>
    </row>
    <row r="47" spans="1:14" ht="18">
      <c r="A47" s="10" t="str">
        <f>'US raw data'!A45</f>
        <v>Hotel/Gaming</v>
      </c>
      <c r="B47" s="11">
        <f>'US raw data'!B45</f>
        <v>63</v>
      </c>
      <c r="C47" s="13">
        <f>'US raw data'!D45/'US raw data'!C45</f>
        <v>0.60854600453657304</v>
      </c>
      <c r="D47" s="13">
        <f>'US raw data'!F45/'US raw data'!C45</f>
        <v>0.16441242100933073</v>
      </c>
      <c r="E47" s="13">
        <f>'US raw data'!G45/'US raw data'!C45</f>
        <v>0.10381085334325348</v>
      </c>
      <c r="F47" s="13">
        <f>'US raw data'!H45</f>
        <v>0.41983575098528769</v>
      </c>
      <c r="G47" s="13">
        <f>'US raw data'!I45</f>
        <v>0.53939393939393943</v>
      </c>
      <c r="H47" s="13">
        <f>'US raw data'!J45</f>
        <v>0.70684138351363712</v>
      </c>
      <c r="I47" s="13">
        <f>'US raw data'!K45</f>
        <v>3.557817390553069E-2</v>
      </c>
      <c r="J47" s="13">
        <f>'US raw data'!L45</f>
        <v>0.12618300830637191</v>
      </c>
      <c r="K47" s="13">
        <f>'US raw data'!M45</f>
        <v>0.22797826985244871</v>
      </c>
      <c r="L47" s="13">
        <f>'US raw data'!N45</f>
        <v>-4.2389987888574891E-2</v>
      </c>
      <c r="M47" s="13">
        <f>'US raw data'!O45</f>
        <v>2.8297452289179278E-2</v>
      </c>
      <c r="N47" s="13">
        <f>'US raw data'!P45</f>
        <v>0.1532616753150482</v>
      </c>
    </row>
    <row r="48" spans="1:14" ht="18">
      <c r="A48" s="10" t="str">
        <f>'US raw data'!A46</f>
        <v>Household Products</v>
      </c>
      <c r="B48" s="11">
        <f>'US raw data'!B46</f>
        <v>110</v>
      </c>
      <c r="C48" s="13">
        <f>'US raw data'!D46/'US raw data'!C46</f>
        <v>0.51044241623166875</v>
      </c>
      <c r="D48" s="13">
        <f>'US raw data'!F46/'US raw data'!C46</f>
        <v>0.18790006352505295</v>
      </c>
      <c r="E48" s="13">
        <f>'US raw data'!G46/'US raw data'!C46</f>
        <v>0.11678213022511659</v>
      </c>
      <c r="F48" s="13">
        <f>'US raw data'!H46</f>
        <v>0.33333333333333331</v>
      </c>
      <c r="G48" s="13">
        <f>'US raw data'!I46</f>
        <v>0.50396039603960396</v>
      </c>
      <c r="H48" s="13">
        <f>'US raw data'!J46</f>
        <v>0.70272806004618948</v>
      </c>
      <c r="I48" s="13">
        <f>'US raw data'!K46</f>
        <v>-0.2142469141601073</v>
      </c>
      <c r="J48" s="13">
        <f>'US raw data'!L46</f>
        <v>3.5131109049937742E-2</v>
      </c>
      <c r="K48" s="13">
        <f>'US raw data'!M46</f>
        <v>0.1032236832837492</v>
      </c>
      <c r="L48" s="13">
        <f>'US raw data'!N46</f>
        <v>-0.32590529247910871</v>
      </c>
      <c r="M48" s="13">
        <f>'US raw data'!O46</f>
        <v>-3.30760749724366E-3</v>
      </c>
      <c r="N48" s="13">
        <f>'US raw data'!P46</f>
        <v>7.4566473988439325E-2</v>
      </c>
    </row>
    <row r="49" spans="1:14" ht="18">
      <c r="A49" s="10" t="str">
        <f>'US raw data'!A47</f>
        <v>Information Services</v>
      </c>
      <c r="B49" s="11">
        <f>'US raw data'!B47</f>
        <v>15</v>
      </c>
      <c r="C49" s="13">
        <f>'US raw data'!D47/'US raw data'!C47</f>
        <v>0.34083660814787026</v>
      </c>
      <c r="D49" s="13">
        <f>'US raw data'!F47/'US raw data'!C47</f>
        <v>0.12451459519593003</v>
      </c>
      <c r="E49" s="13">
        <f>'US raw data'!G47/'US raw data'!C47</f>
        <v>6.5253559509468997E-2</v>
      </c>
      <c r="F49" s="13">
        <f>'US raw data'!H47</f>
        <v>0.2455029182700274</v>
      </c>
      <c r="G49" s="13">
        <f>'US raw data'!I47</f>
        <v>0.35281712598627701</v>
      </c>
      <c r="H49" s="13">
        <f>'US raw data'!J47</f>
        <v>0.48560601132001818</v>
      </c>
      <c r="I49" s="13">
        <f>'US raw data'!K47</f>
        <v>8.5701049306765364E-2</v>
      </c>
      <c r="J49" s="13">
        <f>'US raw data'!L47</f>
        <v>0.13654383494892611</v>
      </c>
      <c r="K49" s="13">
        <f>'US raw data'!M47</f>
        <v>0.1767575183397456</v>
      </c>
      <c r="L49" s="13">
        <f>'US raw data'!N47</f>
        <v>3.2517565246016317E-2</v>
      </c>
      <c r="M49" s="13">
        <f>'US raw data'!O47</f>
        <v>6.8458251150558841E-2</v>
      </c>
      <c r="N49" s="13">
        <f>'US raw data'!P47</f>
        <v>0.11912163829262271</v>
      </c>
    </row>
    <row r="50" spans="1:14" ht="18">
      <c r="A50" s="10" t="str">
        <f>'US raw data'!A48</f>
        <v>Insurance (General)</v>
      </c>
      <c r="B50" s="11">
        <f>'US raw data'!B48</f>
        <v>21</v>
      </c>
      <c r="C50" s="13">
        <f>'US raw data'!D48/'US raw data'!C48</f>
        <v>0.44698482894171121</v>
      </c>
      <c r="D50" s="13">
        <f>'US raw data'!F48/'US raw data'!C48</f>
        <v>0.21460520473886199</v>
      </c>
      <c r="E50" s="13">
        <f>'US raw data'!G48/'US raw data'!C48</f>
        <v>0.12366409574701447</v>
      </c>
      <c r="F50" s="13">
        <f>'US raw data'!H48</f>
        <v>0.30724637681159422</v>
      </c>
      <c r="G50" s="13">
        <f>'US raw data'!I48</f>
        <v>0.43953426832495368</v>
      </c>
      <c r="H50" s="13">
        <f>'US raw data'!J48</f>
        <v>0.67100977198697076</v>
      </c>
      <c r="I50" s="13">
        <f>'US raw data'!K48</f>
        <v>3.0878850673363548E-2</v>
      </c>
      <c r="J50" s="13">
        <f>'US raw data'!L48</f>
        <v>8.2932233984459119E-2</v>
      </c>
      <c r="K50" s="13">
        <f>'US raw data'!M48</f>
        <v>0.20401232641840419</v>
      </c>
      <c r="L50" s="13">
        <f>'US raw data'!N48</f>
        <v>2.4543707973102791E-2</v>
      </c>
      <c r="M50" s="13">
        <f>'US raw data'!O48</f>
        <v>3.947284242850746E-2</v>
      </c>
      <c r="N50" s="13">
        <f>'US raw data'!P48</f>
        <v>9.7935068035330627E-2</v>
      </c>
    </row>
    <row r="51" spans="1:14" ht="18">
      <c r="A51" s="10" t="str">
        <f>'US raw data'!A49</f>
        <v>Insurance (Life)</v>
      </c>
      <c r="B51" s="11">
        <f>'US raw data'!B49</f>
        <v>20</v>
      </c>
      <c r="C51" s="13">
        <f>'US raw data'!D49/'US raw data'!C49</f>
        <v>0.29991809808500391</v>
      </c>
      <c r="D51" s="13">
        <f>'US raw data'!F49/'US raw data'!C49</f>
        <v>0.10647669164266632</v>
      </c>
      <c r="E51" s="13">
        <f>'US raw data'!G49/'US raw data'!C49</f>
        <v>7.7981358195704134E-2</v>
      </c>
      <c r="F51" s="13">
        <f>'US raw data'!H49</f>
        <v>0.26315789473684209</v>
      </c>
      <c r="G51" s="13">
        <f>'US raw data'!I49</f>
        <v>0.29506427915518818</v>
      </c>
      <c r="H51" s="13">
        <f>'US raw data'!J49</f>
        <v>0.41302681992337159</v>
      </c>
      <c r="I51" s="13">
        <f>'US raw data'!K49</f>
        <v>5.7254775677464453E-2</v>
      </c>
      <c r="J51" s="13">
        <f>'US raw data'!L49</f>
        <v>0.10504417086824611</v>
      </c>
      <c r="K51" s="13">
        <f>'US raw data'!M49</f>
        <v>0.26765406869654917</v>
      </c>
      <c r="L51" s="13">
        <f>'US raw data'!N49</f>
        <v>4.412955465587045E-2</v>
      </c>
      <c r="M51" s="13">
        <f>'US raw data'!O49</f>
        <v>6.9872972145699416E-2</v>
      </c>
      <c r="N51" s="13">
        <f>'US raw data'!P49</f>
        <v>0.1234993614303959</v>
      </c>
    </row>
    <row r="52" spans="1:14" ht="18">
      <c r="A52" s="10" t="str">
        <f>'US raw data'!A50</f>
        <v>Insurance (Prop/Cas.)</v>
      </c>
      <c r="B52" s="11">
        <f>'US raw data'!B50</f>
        <v>57</v>
      </c>
      <c r="C52" s="13">
        <f>'US raw data'!D50/'US raw data'!C50</f>
        <v>0.30190096682967205</v>
      </c>
      <c r="D52" s="13">
        <f>'US raw data'!F50/'US raw data'!C50</f>
        <v>0.15300408913331121</v>
      </c>
      <c r="E52" s="13">
        <f>'US raw data'!G50/'US raw data'!C50</f>
        <v>0.11132976230484511</v>
      </c>
      <c r="F52" s="13">
        <f>'US raw data'!H50</f>
        <v>0.2130670950960141</v>
      </c>
      <c r="G52" s="13">
        <f>'US raw data'!I50</f>
        <v>0.31284013147260092</v>
      </c>
      <c r="H52" s="13">
        <f>'US raw data'!J50</f>
        <v>0.49558330795004563</v>
      </c>
      <c r="I52" s="13">
        <f>'US raw data'!K50</f>
        <v>8.6559815750422875E-2</v>
      </c>
      <c r="J52" s="13">
        <f>'US raw data'!L50</f>
        <v>0.13686948922794581</v>
      </c>
      <c r="K52" s="13">
        <f>'US raw data'!M50</f>
        <v>0.19234642497482379</v>
      </c>
      <c r="L52" s="13">
        <f>'US raw data'!N50</f>
        <v>5.1325972551852242E-2</v>
      </c>
      <c r="M52" s="13">
        <f>'US raw data'!O50</f>
        <v>9.5337699596520706E-2</v>
      </c>
      <c r="N52" s="13">
        <f>'US raw data'!P50</f>
        <v>0.1581067472306143</v>
      </c>
    </row>
    <row r="53" spans="1:14" ht="18">
      <c r="A53" s="10" t="str">
        <f>'US raw data'!A51</f>
        <v>Investments &amp; Asset Management</v>
      </c>
      <c r="B53" s="11">
        <f>'US raw data'!B51</f>
        <v>283</v>
      </c>
      <c r="C53" s="13">
        <f>'US raw data'!D51/'US raw data'!C51</f>
        <v>0.69768110126347216</v>
      </c>
      <c r="D53" s="13">
        <f>'US raw data'!F51/'US raw data'!C51</f>
        <v>0.25184466715220494</v>
      </c>
      <c r="E53" s="13">
        <f>'US raw data'!G51/'US raw data'!C51</f>
        <v>0.18362001786507873</v>
      </c>
      <c r="F53" s="13">
        <f>'US raw data'!H51</f>
        <v>0.41355183207512419</v>
      </c>
      <c r="G53" s="13">
        <f>'US raw data'!I51</f>
        <v>0.58392512473141778</v>
      </c>
      <c r="H53" s="13">
        <f>'US raw data'!J51</f>
        <v>1</v>
      </c>
      <c r="I53" s="13">
        <f>'US raw data'!K51</f>
        <v>-0.21809045226130649</v>
      </c>
      <c r="J53" s="13">
        <f>'US raw data'!L51</f>
        <v>0.13016659371713779</v>
      </c>
      <c r="K53" s="13">
        <f>'US raw data'!M51</f>
        <v>0.36180196083791738</v>
      </c>
      <c r="L53" s="13">
        <f>'US raw data'!N51</f>
        <v>5.8922558922558932E-3</v>
      </c>
      <c r="M53" s="13">
        <f>'US raw data'!O51</f>
        <v>0.19586236698536161</v>
      </c>
      <c r="N53" s="13">
        <f>'US raw data'!P51</f>
        <v>0.31329325317301271</v>
      </c>
    </row>
    <row r="54" spans="1:14" ht="18">
      <c r="A54" s="10" t="str">
        <f>'US raw data'!A52</f>
        <v>Machinery</v>
      </c>
      <c r="B54" s="11">
        <f>'US raw data'!B52</f>
        <v>105</v>
      </c>
      <c r="C54" s="13">
        <f>'US raw data'!D52/'US raw data'!C52</f>
        <v>0.37473349781129917</v>
      </c>
      <c r="D54" s="13">
        <f>'US raw data'!F52/'US raw data'!C52</f>
        <v>0.16059785335376006</v>
      </c>
      <c r="E54" s="13">
        <f>'US raw data'!G52/'US raw data'!C52</f>
        <v>0.1057874739530974</v>
      </c>
      <c r="F54" s="13">
        <f>'US raw data'!H52</f>
        <v>0.2746967071057192</v>
      </c>
      <c r="G54" s="13">
        <f>'US raw data'!I52</f>
        <v>0.3494427691097417</v>
      </c>
      <c r="H54" s="13">
        <f>'US raw data'!J52</f>
        <v>0.43723100438437712</v>
      </c>
      <c r="I54" s="13">
        <f>'US raw data'!K52</f>
        <v>1.3342136837260149E-2</v>
      </c>
      <c r="J54" s="13">
        <f>'US raw data'!L52</f>
        <v>0.1237517074159605</v>
      </c>
      <c r="K54" s="13">
        <f>'US raw data'!M52</f>
        <v>0.17154217848056699</v>
      </c>
      <c r="L54" s="13">
        <f>'US raw data'!N52</f>
        <v>-1.366071428571429E-2</v>
      </c>
      <c r="M54" s="13">
        <f>'US raw data'!O52</f>
        <v>6.5421177713229473E-2</v>
      </c>
      <c r="N54" s="13">
        <f>'US raw data'!P52</f>
        <v>0.125637526039796</v>
      </c>
    </row>
    <row r="55" spans="1:14" ht="18">
      <c r="A55" s="10" t="str">
        <f>'US raw data'!A53</f>
        <v>Metals &amp; Mining</v>
      </c>
      <c r="B55" s="11">
        <f>'US raw data'!B53</f>
        <v>73</v>
      </c>
      <c r="C55" s="13">
        <f>'US raw data'!D53/'US raw data'!C53</f>
        <v>0.34684444191447505</v>
      </c>
      <c r="D55" s="13">
        <f>'US raw data'!F53/'US raw data'!C53</f>
        <v>0.23757192582315514</v>
      </c>
      <c r="E55" s="13">
        <f>'US raw data'!G53/'US raw data'!C53</f>
        <v>0.10516719648470056</v>
      </c>
      <c r="F55" s="13">
        <f>'US raw data'!H53</f>
        <v>4.1085271317829457E-2</v>
      </c>
      <c r="G55" s="13">
        <f>'US raw data'!I53</f>
        <v>0.1889182468138017</v>
      </c>
      <c r="H55" s="13">
        <f>'US raw data'!J53</f>
        <v>0.59565774325880039</v>
      </c>
      <c r="I55" s="13">
        <f>'US raw data'!K53</f>
        <v>-4.6780308770800803</v>
      </c>
      <c r="J55" s="13">
        <f>'US raw data'!L53</f>
        <v>-1.088235294117647E-2</v>
      </c>
      <c r="K55" s="13">
        <f>'US raw data'!M53</f>
        <v>8.0829798880182629E-2</v>
      </c>
      <c r="L55" s="13">
        <f>'US raw data'!N53</f>
        <v>-0.50537172324881818</v>
      </c>
      <c r="M55" s="13">
        <f>'US raw data'!O53</f>
        <v>0</v>
      </c>
      <c r="N55" s="13">
        <f>'US raw data'!P53</f>
        <v>0.29096045197740122</v>
      </c>
    </row>
    <row r="56" spans="1:14" ht="18">
      <c r="A56" s="10" t="str">
        <f>'US raw data'!A54</f>
        <v>Office Equipment &amp; Services</v>
      </c>
      <c r="B56" s="11">
        <f>'US raw data'!B54</f>
        <v>14</v>
      </c>
      <c r="C56" s="13">
        <f>'US raw data'!D54/'US raw data'!C54</f>
        <v>0.4143040339690256</v>
      </c>
      <c r="D56" s="13">
        <f>'US raw data'!F54/'US raw data'!C54</f>
        <v>0.10879197361957305</v>
      </c>
      <c r="E56" s="13">
        <f>'US raw data'!G54/'US raw data'!C54</f>
        <v>4.3750874181214268E-2</v>
      </c>
      <c r="F56" s="13">
        <f>'US raw data'!H54</f>
        <v>0.1955974842767296</v>
      </c>
      <c r="G56" s="13">
        <f>'US raw data'!I54</f>
        <v>0.38244080145719489</v>
      </c>
      <c r="H56" s="13">
        <f>'US raw data'!J54</f>
        <v>0.41548725463730668</v>
      </c>
      <c r="I56" s="13">
        <f>'US raw data'!K54</f>
        <v>1.0571837331348109E-2</v>
      </c>
      <c r="J56" s="13">
        <f>'US raw data'!L54</f>
        <v>7.6484252370313199E-2</v>
      </c>
      <c r="K56" s="13">
        <f>'US raw data'!M54</f>
        <v>0.13710691823899371</v>
      </c>
      <c r="L56" s="13">
        <f>'US raw data'!N54</f>
        <v>-6.7753207607564878E-3</v>
      </c>
      <c r="M56" s="13">
        <f>'US raw data'!O54</f>
        <v>4.1427165864015333E-2</v>
      </c>
      <c r="N56" s="13">
        <f>'US raw data'!P54</f>
        <v>8.2695810564663019E-2</v>
      </c>
    </row>
    <row r="57" spans="1:14" ht="18">
      <c r="A57" s="10" t="str">
        <f>'US raw data'!A55</f>
        <v>Oil/Gas (Integrated)</v>
      </c>
      <c r="B57" s="11">
        <f>'US raw data'!B55</f>
        <v>4</v>
      </c>
      <c r="C57" s="13">
        <f>'US raw data'!D55/'US raw data'!C55</f>
        <v>0.36082032574482736</v>
      </c>
      <c r="D57" s="13">
        <f>'US raw data'!F55/'US raw data'!C55</f>
        <v>0.11567001874651796</v>
      </c>
      <c r="E57" s="13">
        <f>'US raw data'!G55/'US raw data'!C55</f>
        <v>8.2970224624427741E-2</v>
      </c>
      <c r="F57" s="13">
        <f>'US raw data'!H55</f>
        <v>0.4060163127295468</v>
      </c>
      <c r="G57" s="13">
        <f>'US raw data'!I55</f>
        <v>0.42203321182665049</v>
      </c>
      <c r="H57" s="13">
        <f>'US raw data'!J55</f>
        <v>0.63576557272282996</v>
      </c>
      <c r="I57" s="13">
        <f>'US raw data'!K55</f>
        <v>0.117284178640049</v>
      </c>
      <c r="J57" s="13">
        <f>'US raw data'!L55</f>
        <v>0.17632684551000621</v>
      </c>
      <c r="K57" s="13">
        <f>'US raw data'!M55</f>
        <v>0.30716336395589178</v>
      </c>
      <c r="L57" s="13">
        <f>'US raw data'!N55</f>
        <v>8.1688658321115742E-2</v>
      </c>
      <c r="M57" s="13">
        <f>'US raw data'!O55</f>
        <v>9.1811368756609293E-2</v>
      </c>
      <c r="N57" s="13">
        <f>'US raw data'!P55</f>
        <v>0.23329283110571081</v>
      </c>
    </row>
    <row r="58" spans="1:14" ht="18">
      <c r="A58" s="10" t="str">
        <f>'US raw data'!A56</f>
        <v>Oil/Gas (Production and Exploration)</v>
      </c>
      <c r="B58" s="11">
        <f>'US raw data'!B56</f>
        <v>142</v>
      </c>
      <c r="C58" s="13">
        <f>'US raw data'!D56/'US raw data'!C56</f>
        <v>0.57193739259742005</v>
      </c>
      <c r="D58" s="13">
        <f>'US raw data'!F56/'US raw data'!C56</f>
        <v>0.2582417604122747</v>
      </c>
      <c r="E58" s="13">
        <f>'US raw data'!G56/'US raw data'!C56</f>
        <v>0.14630440848638501</v>
      </c>
      <c r="F58" s="13">
        <f>'US raw data'!H56</f>
        <v>0.48944117224536698</v>
      </c>
      <c r="G58" s="13">
        <f>'US raw data'!I56</f>
        <v>0.70289485971390975</v>
      </c>
      <c r="H58" s="13">
        <f>'US raw data'!J56</f>
        <v>0.83177570093457942</v>
      </c>
      <c r="I58" s="13">
        <f>'US raw data'!K56</f>
        <v>-8.8492855089412681E-2</v>
      </c>
      <c r="J58" s="13">
        <f>'US raw data'!L56</f>
        <v>0.20624460504214751</v>
      </c>
      <c r="K58" s="13">
        <f>'US raw data'!M56</f>
        <v>0.36859757737358201</v>
      </c>
      <c r="L58" s="13">
        <f>'US raw data'!N56</f>
        <v>-9.9297423887587832E-2</v>
      </c>
      <c r="M58" s="13">
        <f>'US raw data'!O56</f>
        <v>8.4206285253827562E-2</v>
      </c>
      <c r="N58" s="13">
        <f>'US raw data'!P56</f>
        <v>0.23096680460247249</v>
      </c>
    </row>
    <row r="59" spans="1:14" ht="18">
      <c r="A59" s="10" t="str">
        <f>'US raw data'!A57</f>
        <v>Oil/Gas Distribution</v>
      </c>
      <c r="B59" s="11">
        <f>'US raw data'!B57</f>
        <v>23</v>
      </c>
      <c r="C59" s="13">
        <f>'US raw data'!D57/'US raw data'!C57</f>
        <v>0.43367714940441088</v>
      </c>
      <c r="D59" s="13">
        <f>'US raw data'!F57/'US raw data'!C57</f>
        <v>0.26056823560968428</v>
      </c>
      <c r="E59" s="13">
        <f>'US raw data'!G57/'US raw data'!C57</f>
        <v>0.133508621503931</v>
      </c>
      <c r="F59" s="13">
        <f>'US raw data'!H57</f>
        <v>0.31969965783804333</v>
      </c>
      <c r="G59" s="13">
        <f>'US raw data'!I57</f>
        <v>0.46369541109996298</v>
      </c>
      <c r="H59" s="13">
        <f>'US raw data'!J57</f>
        <v>0.61224313590053536</v>
      </c>
      <c r="I59" s="13">
        <f>'US raw data'!K57</f>
        <v>6.5445026178010475E-4</v>
      </c>
      <c r="J59" s="13">
        <f>'US raw data'!L57</f>
        <v>0.18797679167335529</v>
      </c>
      <c r="K59" s="13">
        <f>'US raw data'!M57</f>
        <v>0.34671118304910981</v>
      </c>
      <c r="L59" s="13">
        <f>'US raw data'!N57</f>
        <v>-2.8576982892690509E-2</v>
      </c>
      <c r="M59" s="13">
        <f>'US raw data'!O57</f>
        <v>9.9493040090688864E-2</v>
      </c>
      <c r="N59" s="13">
        <f>'US raw data'!P57</f>
        <v>0.21149073242857899</v>
      </c>
    </row>
    <row r="60" spans="1:14" ht="18">
      <c r="A60" s="10" t="str">
        <f>'US raw data'!A58</f>
        <v>Oilfield Svcs/Equip.</v>
      </c>
      <c r="B60" s="11">
        <f>'US raw data'!B58</f>
        <v>97</v>
      </c>
      <c r="C60" s="13">
        <f>'US raw data'!D58/'US raw data'!C58</f>
        <v>0.11090749715345541</v>
      </c>
      <c r="D60" s="13">
        <f>'US raw data'!F58/'US raw data'!C58</f>
        <v>4.8460548063345779E-2</v>
      </c>
      <c r="E60" s="13">
        <f>'US raw data'!G58/'US raw data'!C58</f>
        <v>2.3377489888452348E-2</v>
      </c>
      <c r="F60" s="13">
        <f>'US raw data'!H58</f>
        <v>0.10741197424304701</v>
      </c>
      <c r="G60" s="13">
        <f>'US raw data'!I58</f>
        <v>0.213525314856916</v>
      </c>
      <c r="H60" s="13">
        <f>'US raw data'!J58</f>
        <v>0.29693140794223832</v>
      </c>
      <c r="I60" s="13">
        <f>'US raw data'!K58</f>
        <v>-3.1205454332456539E-3</v>
      </c>
      <c r="J60" s="13">
        <f>'US raw data'!L58</f>
        <v>3.9400567928170302E-2</v>
      </c>
      <c r="K60" s="13">
        <f>'US raw data'!M58</f>
        <v>0.1243707389645668</v>
      </c>
      <c r="L60" s="13">
        <f>'US raw data'!N58</f>
        <v>-5.1477449455676519E-2</v>
      </c>
      <c r="M60" s="13">
        <f>'US raw data'!O58</f>
        <v>1.4606950380970081E-2</v>
      </c>
      <c r="N60" s="13">
        <f>'US raw data'!P58</f>
        <v>6.2028985507246379E-2</v>
      </c>
    </row>
    <row r="61" spans="1:14" ht="18">
      <c r="A61" s="10" t="str">
        <f>'US raw data'!A59</f>
        <v>Packaging &amp; Container</v>
      </c>
      <c r="B61" s="11">
        <f>'US raw data'!B59</f>
        <v>19</v>
      </c>
      <c r="C61" s="13">
        <f>'US raw data'!D59/'US raw data'!C59</f>
        <v>0.24270131453103314</v>
      </c>
      <c r="D61" s="13">
        <f>'US raw data'!F59/'US raw data'!C59</f>
        <v>9.7931937651286924E-2</v>
      </c>
      <c r="E61" s="13">
        <f>'US raw data'!G59/'US raw data'!C59</f>
        <v>4.476116596313847E-2</v>
      </c>
      <c r="F61" s="13">
        <f>'US raw data'!H59</f>
        <v>0.19859776272254609</v>
      </c>
      <c r="G61" s="13">
        <f>'US raw data'!I59</f>
        <v>0.22157223763022349</v>
      </c>
      <c r="H61" s="13">
        <f>'US raw data'!J59</f>
        <v>0.29444398783594972</v>
      </c>
      <c r="I61" s="13">
        <f>'US raw data'!K59</f>
        <v>7.3267825256348701E-2</v>
      </c>
      <c r="J61" s="13">
        <f>'US raw data'!L59</f>
        <v>0.1034213855902944</v>
      </c>
      <c r="K61" s="13">
        <f>'US raw data'!M59</f>
        <v>0.13236914624085039</v>
      </c>
      <c r="L61" s="13">
        <f>'US raw data'!N59</f>
        <v>-2.2463206816421381E-2</v>
      </c>
      <c r="M61" s="13">
        <f>'US raw data'!O59</f>
        <v>5.3568615093745067E-2</v>
      </c>
      <c r="N61" s="13">
        <f>'US raw data'!P59</f>
        <v>8.5227699002175694E-2</v>
      </c>
    </row>
    <row r="62" spans="1:14" ht="18">
      <c r="A62" s="10" t="str">
        <f>'US raw data'!A60</f>
        <v>Paper/Forest Products</v>
      </c>
      <c r="B62" s="11">
        <f>'US raw data'!B60</f>
        <v>6</v>
      </c>
      <c r="C62" s="13">
        <f>'US raw data'!D60/'US raw data'!C60</f>
        <v>0.17136604280745724</v>
      </c>
      <c r="D62" s="13">
        <f>'US raw data'!F60/'US raw data'!C60</f>
        <v>6.5786445364780746E-2</v>
      </c>
      <c r="E62" s="13">
        <f>'US raw data'!G60/'US raw data'!C60</f>
        <v>3.4434848938894487E-2</v>
      </c>
      <c r="F62" s="13">
        <f>'US raw data'!H60</f>
        <v>0.1051810237203496</v>
      </c>
      <c r="G62" s="13">
        <f>'US raw data'!I60</f>
        <v>0.22500728650539201</v>
      </c>
      <c r="H62" s="13">
        <f>'US raw data'!J60</f>
        <v>0.23573200992555829</v>
      </c>
      <c r="I62" s="13">
        <f>'US raw data'!K60</f>
        <v>3.137806928187787E-2</v>
      </c>
      <c r="J62" s="13">
        <f>'US raw data'!L60</f>
        <v>8.3568377603449193E-2</v>
      </c>
      <c r="K62" s="13">
        <f>'US raw data'!M60</f>
        <v>0.1190888536331014</v>
      </c>
      <c r="L62" s="13">
        <f>'US raw data'!N60</f>
        <v>5.2462838822500732E-2</v>
      </c>
      <c r="M62" s="13">
        <f>'US raw data'!O60</f>
        <v>7.6568592697624976E-2</v>
      </c>
      <c r="N62" s="13">
        <f>'US raw data'!P60</f>
        <v>9.1382301908617694E-2</v>
      </c>
    </row>
    <row r="63" spans="1:14" ht="18">
      <c r="A63" s="10" t="str">
        <f>'US raw data'!A61</f>
        <v>Power</v>
      </c>
      <c r="B63" s="11">
        <f>'US raw data'!B61</f>
        <v>46</v>
      </c>
      <c r="C63" s="13">
        <f>'US raw data'!D61/'US raw data'!C61</f>
        <v>0.43573987286398663</v>
      </c>
      <c r="D63" s="13">
        <f>'US raw data'!F61/'US raw data'!C61</f>
        <v>0.21356031922262159</v>
      </c>
      <c r="E63" s="13">
        <f>'US raw data'!G61/'US raw data'!C61</f>
        <v>0.12726847234883484</v>
      </c>
      <c r="F63" s="13">
        <f>'US raw data'!H61</f>
        <v>0.34522560335781738</v>
      </c>
      <c r="G63" s="13">
        <f>'US raw data'!I61</f>
        <v>0.42298696959572329</v>
      </c>
      <c r="H63" s="13">
        <f>'US raw data'!J61</f>
        <v>0.52401075681905496</v>
      </c>
      <c r="I63" s="13">
        <f>'US raw data'!K61</f>
        <v>0.14815111478862389</v>
      </c>
      <c r="J63" s="13">
        <f>'US raw data'!L61</f>
        <v>0.1989322148188386</v>
      </c>
      <c r="K63" s="13">
        <f>'US raw data'!M61</f>
        <v>0.25393272813138718</v>
      </c>
      <c r="L63" s="13">
        <f>'US raw data'!N61</f>
        <v>8.7398710104183888E-2</v>
      </c>
      <c r="M63" s="13">
        <f>'US raw data'!O61</f>
        <v>0.1102612616239282</v>
      </c>
      <c r="N63" s="13">
        <f>'US raw data'!P61</f>
        <v>0.1597195543603534</v>
      </c>
    </row>
    <row r="64" spans="1:14" ht="18">
      <c r="A64" s="10" t="str">
        <f>'US raw data'!A62</f>
        <v>Precious Metals</v>
      </c>
      <c r="B64" s="11">
        <f>'US raw data'!B62</f>
        <v>56</v>
      </c>
      <c r="C64" s="13">
        <f>'US raw data'!D62/'US raw data'!C62</f>
        <v>0.55019272702789512</v>
      </c>
      <c r="D64" s="13">
        <f>'US raw data'!F62/'US raw data'!C62</f>
        <v>0.40431075341190764</v>
      </c>
      <c r="E64" s="13">
        <f>'US raw data'!G62/'US raw data'!C62</f>
        <v>0.28585217702715854</v>
      </c>
      <c r="F64" s="13">
        <f>'US raw data'!H62</f>
        <v>9.5439739413680794E-2</v>
      </c>
      <c r="G64" s="13">
        <f>'US raw data'!I62</f>
        <v>0.48679955312518369</v>
      </c>
      <c r="H64" s="13">
        <f>'US raw data'!J62</f>
        <v>0.59298702506626977</v>
      </c>
      <c r="I64" s="13">
        <f>'US raw data'!K62</f>
        <v>3.2637795275590548E-2</v>
      </c>
      <c r="J64" s="13">
        <f>'US raw data'!L62</f>
        <v>0.28433037327188121</v>
      </c>
      <c r="K64" s="13">
        <f>'US raw data'!M62</f>
        <v>0.43541992427456139</v>
      </c>
      <c r="L64" s="13">
        <f>'US raw data'!N62</f>
        <v>-0.12704918032786891</v>
      </c>
      <c r="M64" s="13">
        <f>'US raw data'!O62</f>
        <v>4.1709401709401711E-2</v>
      </c>
      <c r="N64" s="13">
        <f>'US raw data'!P62</f>
        <v>0.2403716116893044</v>
      </c>
    </row>
    <row r="65" spans="1:14" ht="18">
      <c r="A65" s="10" t="str">
        <f>'US raw data'!A63</f>
        <v>Publishing &amp; Newspapers</v>
      </c>
      <c r="B65" s="11">
        <f>'US raw data'!B63</f>
        <v>19</v>
      </c>
      <c r="C65" s="13">
        <f>'US raw data'!D63/'US raw data'!C63</f>
        <v>0.50442175381515331</v>
      </c>
      <c r="D65" s="13">
        <f>'US raw data'!F63/'US raw data'!C63</f>
        <v>9.8375728561605216E-2</v>
      </c>
      <c r="E65" s="13">
        <f>'US raw data'!G63/'US raw data'!C63</f>
        <v>8.1873343970103402E-2</v>
      </c>
      <c r="F65" s="13">
        <f>'US raw data'!H63</f>
        <v>0.38242463117382941</v>
      </c>
      <c r="G65" s="13">
        <f>'US raw data'!I63</f>
        <v>0.50872093023255816</v>
      </c>
      <c r="H65" s="13">
        <f>'US raw data'!J63</f>
        <v>0.56121945198716361</v>
      </c>
      <c r="I65" s="13">
        <f>'US raw data'!K63</f>
        <v>2.637829158708661E-2</v>
      </c>
      <c r="J65" s="13">
        <f>'US raw data'!L63</f>
        <v>8.5406840277224033E-2</v>
      </c>
      <c r="K65" s="13">
        <f>'US raw data'!M63</f>
        <v>0.13840560790836609</v>
      </c>
      <c r="L65" s="13">
        <f>'US raw data'!N63</f>
        <v>-6.6868219811488536E-2</v>
      </c>
      <c r="M65" s="13">
        <f>'US raw data'!O63</f>
        <v>4.1094718836861242E-2</v>
      </c>
      <c r="N65" s="13">
        <f>'US raw data'!P63</f>
        <v>0.1101106251607924</v>
      </c>
    </row>
    <row r="66" spans="1:14" ht="18">
      <c r="A66" s="10" t="str">
        <f>'US raw data'!A64</f>
        <v>R.E.I.T.</v>
      </c>
      <c r="B66" s="11">
        <f>'US raw data'!B64</f>
        <v>190</v>
      </c>
      <c r="C66" s="13">
        <f>'US raw data'!D64/'US raw data'!C64</f>
        <v>0.58075172803089181</v>
      </c>
      <c r="D66" s="13">
        <f>'US raw data'!F64/'US raw data'!C64</f>
        <v>0.22209483391556178</v>
      </c>
      <c r="E66" s="13">
        <f>'US raw data'!G64/'US raw data'!C64</f>
        <v>0.13233445003447911</v>
      </c>
      <c r="F66" s="13">
        <f>'US raw data'!H64</f>
        <v>0.52438090375287216</v>
      </c>
      <c r="G66" s="13">
        <f>'US raw data'!I64</f>
        <v>0.67116417380497984</v>
      </c>
      <c r="H66" s="13">
        <f>'US raw data'!J64</f>
        <v>0.85401459854014594</v>
      </c>
      <c r="I66" s="13">
        <f>'US raw data'!K64</f>
        <v>0</v>
      </c>
      <c r="J66" s="13">
        <f>'US raw data'!L64</f>
        <v>0.14290767598160589</v>
      </c>
      <c r="K66" s="13">
        <f>'US raw data'!M64</f>
        <v>0.31156080444293549</v>
      </c>
      <c r="L66" s="13">
        <f>'US raw data'!N64</f>
        <v>-2.7496757457846951E-2</v>
      </c>
      <c r="M66" s="13">
        <f>'US raw data'!O64</f>
        <v>0.12403361344537819</v>
      </c>
      <c r="N66" s="13">
        <f>'US raw data'!P64</f>
        <v>0.35087719298245618</v>
      </c>
    </row>
    <row r="67" spans="1:14" ht="18">
      <c r="A67" s="10" t="str">
        <f>'US raw data'!A65</f>
        <v>Real Estate (Development)</v>
      </c>
      <c r="B67" s="11">
        <f>'US raw data'!B65</f>
        <v>14</v>
      </c>
      <c r="C67" s="13">
        <f>'US raw data'!D65/'US raw data'!C65</f>
        <v>0.35270408259488467</v>
      </c>
      <c r="D67" s="13">
        <f>'US raw data'!F65/'US raw data'!C65</f>
        <v>0.21191936700617578</v>
      </c>
      <c r="E67" s="13">
        <f>'US raw data'!G65/'US raw data'!C65</f>
        <v>7.0104078822936677E-2</v>
      </c>
      <c r="F67" s="13">
        <f>'US raw data'!H65</f>
        <v>0.26358148893360162</v>
      </c>
      <c r="G67" s="13">
        <f>'US raw data'!I65</f>
        <v>0.41176470588235292</v>
      </c>
      <c r="H67" s="13">
        <f>'US raw data'!J65</f>
        <v>0.48255179934569248</v>
      </c>
      <c r="I67" s="13">
        <f>'US raw data'!K65</f>
        <v>-0.97024129909278045</v>
      </c>
      <c r="J67" s="13">
        <f>'US raw data'!L65</f>
        <v>0.1002340645564829</v>
      </c>
      <c r="K67" s="13">
        <f>'US raw data'!M65</f>
        <v>0.24400871459694989</v>
      </c>
      <c r="L67" s="13">
        <f>'US raw data'!N65</f>
        <v>-1.257021276595744</v>
      </c>
      <c r="M67" s="13">
        <f>'US raw data'!O65</f>
        <v>-0.25391849529780558</v>
      </c>
      <c r="N67" s="13">
        <f>'US raw data'!P65</f>
        <v>0.14950926935659761</v>
      </c>
    </row>
    <row r="68" spans="1:14" ht="18">
      <c r="A68" s="10" t="str">
        <f>'US raw data'!A66</f>
        <v>Real Estate (General/Diversified)</v>
      </c>
      <c r="B68" s="11">
        <f>'US raw data'!B66</f>
        <v>12</v>
      </c>
      <c r="C68" s="13">
        <f>'US raw data'!D66/'US raw data'!C66</f>
        <v>0.51230643846780766</v>
      </c>
      <c r="D68" s="13">
        <f>'US raw data'!F66/'US raw data'!C66</f>
        <v>0.22087621024942453</v>
      </c>
      <c r="E68" s="13">
        <f>'US raw data'!G66/'US raw data'!C66</f>
        <v>0.23765281173594135</v>
      </c>
      <c r="F68" s="13">
        <f>'US raw data'!H66</f>
        <v>0.24193548387096769</v>
      </c>
      <c r="G68" s="13">
        <f>'US raw data'!I66</f>
        <v>0.42275424595866579</v>
      </c>
      <c r="H68" s="13">
        <f>'US raw data'!J66</f>
        <v>0.42599277978339339</v>
      </c>
      <c r="I68" s="13">
        <f>'US raw data'!K66</f>
        <v>0.12622027145483389</v>
      </c>
      <c r="J68" s="13">
        <f>'US raw data'!L66</f>
        <v>0.16591411989955659</v>
      </c>
      <c r="K68" s="13">
        <f>'US raw data'!M66</f>
        <v>0.2738074140961283</v>
      </c>
      <c r="L68" s="13">
        <f>'US raw data'!N66</f>
        <v>8.943089430894309E-2</v>
      </c>
      <c r="M68" s="13">
        <f>'US raw data'!O66</f>
        <v>0.21403724166155111</v>
      </c>
      <c r="N68" s="13">
        <f>'US raw data'!P66</f>
        <v>0.2491039426523298</v>
      </c>
    </row>
    <row r="69" spans="1:14" ht="18">
      <c r="A69" s="10" t="str">
        <f>'US raw data'!A67</f>
        <v>Real Estate (Operations &amp; Services)</v>
      </c>
      <c r="B69" s="11">
        <f>'US raw data'!B67</f>
        <v>54</v>
      </c>
      <c r="C69" s="13">
        <f>'US raw data'!D67/'US raw data'!C67</f>
        <v>0.32214573771694444</v>
      </c>
      <c r="D69" s="13">
        <f>'US raw data'!F67/'US raw data'!C67</f>
        <v>2.762269846935117E-2</v>
      </c>
      <c r="E69" s="13">
        <f>'US raw data'!G67/'US raw data'!C67</f>
        <v>1.1919902517228936E-2</v>
      </c>
      <c r="F69" s="13">
        <f>'US raw data'!H67</f>
        <v>0.1218873264882117</v>
      </c>
      <c r="G69" s="13">
        <f>'US raw data'!I67</f>
        <v>0.45213849287169039</v>
      </c>
      <c r="H69" s="13">
        <f>'US raw data'!J67</f>
        <v>0.83126110124333918</v>
      </c>
      <c r="I69" s="13">
        <f>'US raw data'!K67</f>
        <v>-0.1386803318026405</v>
      </c>
      <c r="J69" s="13">
        <f>'US raw data'!L67</f>
        <v>-9.990617134449542E-3</v>
      </c>
      <c r="K69" s="13">
        <f>'US raw data'!M67</f>
        <v>0.1108562691131498</v>
      </c>
      <c r="L69" s="13">
        <f>'US raw data'!N67</f>
        <v>-8.3944954128440358E-2</v>
      </c>
      <c r="M69" s="13">
        <f>'US raw data'!O67</f>
        <v>6.6415835105512848E-3</v>
      </c>
      <c r="N69" s="13">
        <f>'US raw data'!P67</f>
        <v>0.13702460850111861</v>
      </c>
    </row>
    <row r="70" spans="1:14" ht="18">
      <c r="A70" s="10" t="str">
        <f>'US raw data'!A68</f>
        <v>Recreation</v>
      </c>
      <c r="B70" s="11">
        <f>'US raw data'!B68</f>
        <v>49</v>
      </c>
      <c r="C70" s="13">
        <f>'US raw data'!D68/'US raw data'!C68</f>
        <v>0.39793357358597919</v>
      </c>
      <c r="D70" s="13">
        <f>'US raw data'!F68/'US raw data'!C68</f>
        <v>8.0569224359721345E-2</v>
      </c>
      <c r="E70" s="13">
        <f>'US raw data'!G68/'US raw data'!C68</f>
        <v>-4.7196871280024803E-2</v>
      </c>
      <c r="F70" s="13">
        <f>'US raw data'!H68</f>
        <v>0.23094170403587441</v>
      </c>
      <c r="G70" s="13">
        <f>'US raw data'!I68</f>
        <v>0.37462948207171309</v>
      </c>
      <c r="H70" s="13">
        <f>'US raw data'!J68</f>
        <v>0.49442379182156138</v>
      </c>
      <c r="I70" s="13">
        <f>'US raw data'!K68</f>
        <v>-2.6202473591527858E-2</v>
      </c>
      <c r="J70" s="13">
        <f>'US raw data'!L68</f>
        <v>3.8531840074079657E-2</v>
      </c>
      <c r="K70" s="13">
        <f>'US raw data'!M68</f>
        <v>0.1230271232645879</v>
      </c>
      <c r="L70" s="13">
        <f>'US raw data'!N68</f>
        <v>-0.14701558365186709</v>
      </c>
      <c r="M70" s="13">
        <f>'US raw data'!O68</f>
        <v>1.4233524695165349E-4</v>
      </c>
      <c r="N70" s="13">
        <f>'US raw data'!P68</f>
        <v>8.2695692095799217E-2</v>
      </c>
    </row>
    <row r="71" spans="1:14" ht="18">
      <c r="A71" s="10" t="str">
        <f>'US raw data'!A69</f>
        <v>Reinsurance</v>
      </c>
      <c r="B71" s="11">
        <f>'US raw data'!B69</f>
        <v>1</v>
      </c>
      <c r="C71" s="13">
        <f>'US raw data'!D69/'US raw data'!C69</f>
        <v>0.13212876614060259</v>
      </c>
      <c r="D71" s="13">
        <f>'US raw data'!F69/'US raw data'!C69</f>
        <v>7.2340280922079891E-2</v>
      </c>
      <c r="E71" s="13">
        <f>'US raw data'!G69/'US raw data'!C69</f>
        <v>3.8871951219512195E-2</v>
      </c>
      <c r="F71" s="13">
        <f>'US raw data'!H69</f>
        <v>0.13212876614060259</v>
      </c>
      <c r="G71" s="13">
        <f>'US raw data'!I69</f>
        <v>0.13212876614060259</v>
      </c>
      <c r="H71" s="13">
        <f>'US raw data'!J69</f>
        <v>0.13212876614060259</v>
      </c>
      <c r="I71" s="13">
        <f>'US raw data'!K69</f>
        <v>7.2340280922079905E-2</v>
      </c>
      <c r="J71" s="13">
        <f>'US raw data'!L69</f>
        <v>7.2340280922079905E-2</v>
      </c>
      <c r="K71" s="13">
        <f>'US raw data'!M69</f>
        <v>7.2340280922079905E-2</v>
      </c>
      <c r="L71" s="13">
        <f>'US raw data'!N69</f>
        <v>3.8871951219512188E-2</v>
      </c>
      <c r="M71" s="13">
        <f>'US raw data'!O69</f>
        <v>3.8871951219512188E-2</v>
      </c>
      <c r="N71" s="13">
        <f>'US raw data'!P69</f>
        <v>3.8871951219512188E-2</v>
      </c>
    </row>
    <row r="72" spans="1:14" ht="18">
      <c r="A72" s="10" t="str">
        <f>'US raw data'!A70</f>
        <v>Restaurant/Dining</v>
      </c>
      <c r="B72" s="11">
        <f>'US raw data'!B70</f>
        <v>64</v>
      </c>
      <c r="C72" s="13">
        <f>'US raw data'!D70/'US raw data'!C70</f>
        <v>0.32240631996229013</v>
      </c>
      <c r="D72" s="13">
        <f>'US raw data'!F70/'US raw data'!C70</f>
        <v>0.13792160484859395</v>
      </c>
      <c r="E72" s="13">
        <f>'US raw data'!G70/'US raw data'!C70</f>
        <v>9.3684417366821204E-2</v>
      </c>
      <c r="F72" s="13">
        <f>'US raw data'!H70</f>
        <v>0.17790538224202951</v>
      </c>
      <c r="G72" s="13">
        <f>'US raw data'!I70</f>
        <v>0.24664692562271379</v>
      </c>
      <c r="H72" s="13">
        <f>'US raw data'!J70</f>
        <v>0.38713910761154863</v>
      </c>
      <c r="I72" s="13">
        <f>'US raw data'!K70</f>
        <v>-5.1123268888822029E-2</v>
      </c>
      <c r="J72" s="13">
        <f>'US raw data'!L70</f>
        <v>3.7433306738891052E-2</v>
      </c>
      <c r="K72" s="13">
        <f>'US raw data'!M70</f>
        <v>0.12410773897184969</v>
      </c>
      <c r="L72" s="13">
        <f>'US raw data'!N70</f>
        <v>-4.3134377038486632E-2</v>
      </c>
      <c r="M72" s="13">
        <f>'US raw data'!O70</f>
        <v>2.2309711286089239E-2</v>
      </c>
      <c r="N72" s="13">
        <f>'US raw data'!P70</f>
        <v>7.9382954382954396E-2</v>
      </c>
    </row>
    <row r="73" spans="1:14" ht="18">
      <c r="A73" s="10" t="str">
        <f>'US raw data'!A71</f>
        <v>Retail (Automotive)</v>
      </c>
      <c r="B73" s="11">
        <f>'US raw data'!B71</f>
        <v>34</v>
      </c>
      <c r="C73" s="13">
        <f>'US raw data'!D71/'US raw data'!C71</f>
        <v>0.21955951568396595</v>
      </c>
      <c r="D73" s="13">
        <f>'US raw data'!F71/'US raw data'!C71</f>
        <v>5.8385963240031064E-2</v>
      </c>
      <c r="E73" s="13">
        <f>'US raw data'!G71/'US raw data'!C71</f>
        <v>3.3627639790705426E-2</v>
      </c>
      <c r="F73" s="13">
        <f>'US raw data'!H71</f>
        <v>0.15410549153696029</v>
      </c>
      <c r="G73" s="13">
        <f>'US raw data'!I71</f>
        <v>0.21373042811781451</v>
      </c>
      <c r="H73" s="13">
        <f>'US raw data'!J71</f>
        <v>0.35544881416991891</v>
      </c>
      <c r="I73" s="13">
        <f>'US raw data'!K71</f>
        <v>1.285161106695909E-2</v>
      </c>
      <c r="J73" s="13">
        <f>'US raw data'!L71</f>
        <v>3.1842658505602389E-2</v>
      </c>
      <c r="K73" s="13">
        <f>'US raw data'!M71</f>
        <v>4.9952519756201103E-2</v>
      </c>
      <c r="L73" s="13">
        <f>'US raw data'!N71</f>
        <v>-4.3690502417587519E-2</v>
      </c>
      <c r="M73" s="13">
        <f>'US raw data'!O71</f>
        <v>8.5913256599969689E-3</v>
      </c>
      <c r="N73" s="13">
        <f>'US raw data'!P71</f>
        <v>3.075744736327489E-2</v>
      </c>
    </row>
    <row r="74" spans="1:14" ht="18">
      <c r="A74" s="10" t="str">
        <f>'US raw data'!A72</f>
        <v>Retail (Building Supply)</v>
      </c>
      <c r="B74" s="11">
        <f>'US raw data'!B72</f>
        <v>14</v>
      </c>
      <c r="C74" s="13">
        <f>'US raw data'!D72/'US raw data'!C72</f>
        <v>0.34218908231578377</v>
      </c>
      <c r="D74" s="13">
        <f>'US raw data'!F72/'US raw data'!C72</f>
        <v>0.11819306915492041</v>
      </c>
      <c r="E74" s="13">
        <f>'US raw data'!G72/'US raw data'!C72</f>
        <v>7.844282005575029E-2</v>
      </c>
      <c r="F74" s="13">
        <f>'US raw data'!H72</f>
        <v>0.30193611633036521</v>
      </c>
      <c r="G74" s="13">
        <f>'US raw data'!I72</f>
        <v>0.44498870735928192</v>
      </c>
      <c r="H74" s="13">
        <f>'US raw data'!J72</f>
        <v>0.46307460913307807</v>
      </c>
      <c r="I74" s="13">
        <f>'US raw data'!K72</f>
        <v>-5.8741803014766723E-3</v>
      </c>
      <c r="J74" s="13">
        <f>'US raw data'!L72</f>
        <v>3.2650246593757717E-2</v>
      </c>
      <c r="K74" s="13">
        <f>'US raw data'!M72</f>
        <v>0.1096681318521944</v>
      </c>
      <c r="L74" s="13">
        <f>'US raw data'!N72</f>
        <v>-5.4202234714414592E-2</v>
      </c>
      <c r="M74" s="13">
        <f>'US raw data'!O72</f>
        <v>2.6166711626652281E-2</v>
      </c>
      <c r="N74" s="13">
        <f>'US raw data'!P72</f>
        <v>5.3988541207580433E-2</v>
      </c>
    </row>
    <row r="75" spans="1:14" ht="18">
      <c r="A75" s="10" t="str">
        <f>'US raw data'!A73</f>
        <v>Retail (Distributors)</v>
      </c>
      <c r="B75" s="11">
        <f>'US raw data'!B73</f>
        <v>62</v>
      </c>
      <c r="C75" s="13">
        <f>'US raw data'!D73/'US raw data'!C73</f>
        <v>0.30572094506484676</v>
      </c>
      <c r="D75" s="13">
        <f>'US raw data'!F73/'US raw data'!C73</f>
        <v>0.10318234726859377</v>
      </c>
      <c r="E75" s="13">
        <f>'US raw data'!G73/'US raw data'!C73</f>
        <v>6.0545347308061569E-2</v>
      </c>
      <c r="F75" s="13">
        <f>'US raw data'!H73</f>
        <v>0.21879194630872481</v>
      </c>
      <c r="G75" s="13">
        <f>'US raw data'!I73</f>
        <v>0.30812927244134919</v>
      </c>
      <c r="H75" s="13">
        <f>'US raw data'!J73</f>
        <v>0.39296826384567518</v>
      </c>
      <c r="I75" s="13">
        <f>'US raw data'!K73</f>
        <v>3.8955598902133391E-3</v>
      </c>
      <c r="J75" s="13">
        <f>'US raw data'!L73</f>
        <v>6.2867507891350691E-2</v>
      </c>
      <c r="K75" s="13">
        <f>'US raw data'!M73</f>
        <v>0.11775184086840119</v>
      </c>
      <c r="L75" s="13">
        <f>'US raw data'!N73</f>
        <v>-2.4280999528524281E-2</v>
      </c>
      <c r="M75" s="13">
        <f>'US raw data'!O73</f>
        <v>3.3602234330386643E-2</v>
      </c>
      <c r="N75" s="13">
        <f>'US raw data'!P73</f>
        <v>8.6127787307032591E-2</v>
      </c>
    </row>
    <row r="76" spans="1:14" ht="18">
      <c r="A76" s="10" t="str">
        <f>'US raw data'!A74</f>
        <v>Retail (General)</v>
      </c>
      <c r="B76" s="11">
        <f>'US raw data'!B74</f>
        <v>23</v>
      </c>
      <c r="C76" s="13">
        <f>'US raw data'!D74/'US raw data'!C74</f>
        <v>0.33176443791978938</v>
      </c>
      <c r="D76" s="13">
        <f>'US raw data'!F74/'US raw data'!C74</f>
        <v>6.5017980197668426E-2</v>
      </c>
      <c r="E76" s="13">
        <f>'US raw data'!G74/'US raw data'!C74</f>
        <v>5.611346589050098E-2</v>
      </c>
      <c r="F76" s="13">
        <f>'US raw data'!H74</f>
        <v>0.27813990612113032</v>
      </c>
      <c r="G76" s="13">
        <f>'US raw data'!I74</f>
        <v>0.40379535047551962</v>
      </c>
      <c r="H76" s="13">
        <f>'US raw data'!J74</f>
        <v>0.50923295454545447</v>
      </c>
      <c r="I76" s="13">
        <f>'US raw data'!K74</f>
        <v>1.4924071695699591E-2</v>
      </c>
      <c r="J76" s="13">
        <f>'US raw data'!L74</f>
        <v>4.1536011358322023E-2</v>
      </c>
      <c r="K76" s="13">
        <f>'US raw data'!M74</f>
        <v>9.0188398385935648E-2</v>
      </c>
      <c r="L76" s="13">
        <f>'US raw data'!N74</f>
        <v>2.4981470985743562E-3</v>
      </c>
      <c r="M76" s="13">
        <f>'US raw data'!O74</f>
        <v>2.806398360562418E-2</v>
      </c>
      <c r="N76" s="13">
        <f>'US raw data'!P74</f>
        <v>6.3840224246671337E-2</v>
      </c>
    </row>
    <row r="77" spans="1:14" ht="18">
      <c r="A77" s="10" t="str">
        <f>'US raw data'!A75</f>
        <v>Retail (Grocery and Food)</v>
      </c>
      <c r="B77" s="11">
        <f>'US raw data'!B75</f>
        <v>15</v>
      </c>
      <c r="C77" s="13">
        <f>'US raw data'!D75/'US raw data'!C75</f>
        <v>0.26314864381573672</v>
      </c>
      <c r="D77" s="13">
        <f>'US raw data'!F75/'US raw data'!C75</f>
        <v>1.846157211163502E-2</v>
      </c>
      <c r="E77" s="13">
        <f>'US raw data'!G75/'US raw data'!C75</f>
        <v>1.3206284642467746E-2</v>
      </c>
      <c r="F77" s="13">
        <f>'US raw data'!H75</f>
        <v>0.23999976428436731</v>
      </c>
      <c r="G77" s="13">
        <f>'US raw data'!I75</f>
        <v>0.28393587994542968</v>
      </c>
      <c r="H77" s="13">
        <f>'US raw data'!J75</f>
        <v>0.39060748581531601</v>
      </c>
      <c r="I77" s="13">
        <f>'US raw data'!K75</f>
        <v>-2.3720166259067069E-3</v>
      </c>
      <c r="J77" s="13">
        <f>'US raw data'!L75</f>
        <v>2.1801143013191689E-2</v>
      </c>
      <c r="K77" s="13">
        <f>'US raw data'!M75</f>
        <v>4.0815792249840291E-2</v>
      </c>
      <c r="L77" s="13">
        <f>'US raw data'!N75</f>
        <v>-3.5732323232323233E-2</v>
      </c>
      <c r="M77" s="13">
        <f>'US raw data'!O75</f>
        <v>1.5673040869891259E-2</v>
      </c>
      <c r="N77" s="13">
        <f>'US raw data'!P75</f>
        <v>3.486624586714758E-2</v>
      </c>
    </row>
    <row r="78" spans="1:14" ht="18">
      <c r="A78" s="10" t="str">
        <f>'US raw data'!A76</f>
        <v>Retail (REITs)</v>
      </c>
      <c r="B78" s="11">
        <f>'US raw data'!B76</f>
        <v>26</v>
      </c>
      <c r="C78" s="13">
        <f>'US raw data'!D76/'US raw data'!C76</f>
        <v>0.7861067828888435</v>
      </c>
      <c r="D78" s="13">
        <f>'US raw data'!F76/'US raw data'!C76</f>
        <v>0.38644408651223439</v>
      </c>
      <c r="E78" s="13">
        <f>'US raw data'!G76/'US raw data'!C76</f>
        <v>0.22997557377172573</v>
      </c>
      <c r="F78" s="13">
        <f>'US raw data'!H76</f>
        <v>0.67288801571709234</v>
      </c>
      <c r="G78" s="13">
        <f>'US raw data'!I76</f>
        <v>0.71535836177474399</v>
      </c>
      <c r="H78" s="13">
        <f>'US raw data'!J76</f>
        <v>0.81992754211817453</v>
      </c>
      <c r="I78" s="13">
        <f>'US raw data'!K76</f>
        <v>0.22443600333417921</v>
      </c>
      <c r="J78" s="13">
        <f>'US raw data'!L76</f>
        <v>0.31648744510827309</v>
      </c>
      <c r="K78" s="13">
        <f>'US raw data'!M76</f>
        <v>0.42071774759029429</v>
      </c>
      <c r="L78" s="13">
        <f>'US raw data'!N76</f>
        <v>0.1383581033262562</v>
      </c>
      <c r="M78" s="13">
        <f>'US raw data'!O76</f>
        <v>0.2469731857684023</v>
      </c>
      <c r="N78" s="13">
        <f>'US raw data'!P76</f>
        <v>0.28136882129277557</v>
      </c>
    </row>
    <row r="79" spans="1:14" ht="18">
      <c r="A79" s="10" t="str">
        <f>'US raw data'!A77</f>
        <v>Retail (Special Lines)</v>
      </c>
      <c r="B79" s="11">
        <f>'US raw data'!B77</f>
        <v>94</v>
      </c>
      <c r="C79" s="13">
        <f>'US raw data'!D77/'US raw data'!C77</f>
        <v>0.3530392212317443</v>
      </c>
      <c r="D79" s="13">
        <f>'US raw data'!F77/'US raw data'!C77</f>
        <v>8.0761677554137296E-2</v>
      </c>
      <c r="E79" s="13">
        <f>'US raw data'!G77/'US raw data'!C77</f>
        <v>5.1898185847893769E-2</v>
      </c>
      <c r="F79" s="13">
        <f>'US raw data'!H77</f>
        <v>0.35249209292180173</v>
      </c>
      <c r="G79" s="13">
        <f>'US raw data'!I77</f>
        <v>0.42876897016628063</v>
      </c>
      <c r="H79" s="13">
        <f>'US raw data'!J77</f>
        <v>0.54054054054054057</v>
      </c>
      <c r="I79" s="13">
        <f>'US raw data'!K77</f>
        <v>-3.6123662158386173E-2</v>
      </c>
      <c r="J79" s="13">
        <f>'US raw data'!L77</f>
        <v>2.7353020149988739E-2</v>
      </c>
      <c r="K79" s="13">
        <f>'US raw data'!M77</f>
        <v>6.9658180371091463E-2</v>
      </c>
      <c r="L79" s="13">
        <f>'US raw data'!N77</f>
        <v>-6.2488546820597388E-2</v>
      </c>
      <c r="M79" s="13">
        <f>'US raw data'!O77</f>
        <v>-3.6675835625573071E-4</v>
      </c>
      <c r="N79" s="13">
        <f>'US raw data'!P77</f>
        <v>5.5697362392826757E-2</v>
      </c>
    </row>
    <row r="80" spans="1:14" ht="18">
      <c r="A80" s="10" t="str">
        <f>'US raw data'!A78</f>
        <v>Rubber&amp; Tires</v>
      </c>
      <c r="B80" s="11">
        <f>'US raw data'!B78</f>
        <v>3</v>
      </c>
      <c r="C80" s="13">
        <f>'US raw data'!D78/'US raw data'!C78</f>
        <v>0.17990062180980559</v>
      </c>
      <c r="D80" s="13">
        <f>'US raw data'!F78/'US raw data'!C78</f>
        <v>2.5711342188593223E-2</v>
      </c>
      <c r="E80" s="13">
        <f>'US raw data'!G78/'US raw data'!C78</f>
        <v>-9.4906663012280595E-2</v>
      </c>
      <c r="F80" s="13">
        <f>'US raw data'!H78</f>
        <v>0.1765704584040747</v>
      </c>
      <c r="G80" s="13">
        <f>'US raw data'!I78</f>
        <v>0.1799016930638995</v>
      </c>
      <c r="H80" s="13">
        <f>'US raw data'!J78</f>
        <v>0.1799016930638995</v>
      </c>
      <c r="I80" s="13">
        <f>'US raw data'!K78</f>
        <v>-1.2376910016977929</v>
      </c>
      <c r="J80" s="13">
        <f>'US raw data'!L78</f>
        <v>2.6117756159401019E-2</v>
      </c>
      <c r="K80" s="13">
        <f>'US raw data'!M78</f>
        <v>2.6117756159401019E-2</v>
      </c>
      <c r="L80" s="13">
        <f>'US raw data'!N78</f>
        <v>-1.5789473684210531</v>
      </c>
      <c r="M80" s="13">
        <f>'US raw data'!O78</f>
        <v>-9.4429273620972143E-2</v>
      </c>
      <c r="N80" s="13">
        <f>'US raw data'!P78</f>
        <v>-9.4429273620972143E-2</v>
      </c>
    </row>
    <row r="81" spans="1:14" ht="18">
      <c r="A81" s="10" t="str">
        <f>'US raw data'!A79</f>
        <v>Semiconductor</v>
      </c>
      <c r="B81" s="11">
        <f>'US raw data'!B79</f>
        <v>66</v>
      </c>
      <c r="C81" s="13">
        <f>'US raw data'!D79/'US raw data'!C79</f>
        <v>0.58972126686279547</v>
      </c>
      <c r="D81" s="13">
        <f>'US raw data'!F79/'US raw data'!C79</f>
        <v>0.35310210301741302</v>
      </c>
      <c r="E81" s="13">
        <f>'US raw data'!G79/'US raw data'!C79</f>
        <v>0.3044600742716595</v>
      </c>
      <c r="F81" s="13">
        <f>'US raw data'!H79</f>
        <v>0.31570849069799972</v>
      </c>
      <c r="G81" s="13">
        <f>'US raw data'!I79</f>
        <v>0.51305970149253732</v>
      </c>
      <c r="H81" s="13">
        <f>'US raw data'!J79</f>
        <v>0.56329711856400566</v>
      </c>
      <c r="I81" s="13">
        <f>'US raw data'!K79</f>
        <v>-0.38668820904588069</v>
      </c>
      <c r="J81" s="13">
        <f>'US raw data'!L79</f>
        <v>9.0680953239592691E-3</v>
      </c>
      <c r="K81" s="13">
        <f>'US raw data'!M79</f>
        <v>0.14865237825661159</v>
      </c>
      <c r="L81" s="13">
        <f>'US raw data'!N79</f>
        <v>-0.39</v>
      </c>
      <c r="M81" s="13">
        <f>'US raw data'!O79</f>
        <v>-2.3931888544891641E-2</v>
      </c>
      <c r="N81" s="13">
        <f>'US raw data'!P79</f>
        <v>0.19482652432765349</v>
      </c>
    </row>
    <row r="82" spans="1:14" ht="18">
      <c r="A82" s="10" t="str">
        <f>'US raw data'!A80</f>
        <v>Semiconductor Equip</v>
      </c>
      <c r="B82" s="11">
        <f>'US raw data'!B80</f>
        <v>31</v>
      </c>
      <c r="C82" s="13">
        <f>'US raw data'!D80/'US raw data'!C80</f>
        <v>0.46321419554112347</v>
      </c>
      <c r="D82" s="13">
        <f>'US raw data'!F80/'US raw data'!C80</f>
        <v>0.26287667669074871</v>
      </c>
      <c r="E82" s="13">
        <f>'US raw data'!G80/'US raw data'!C80</f>
        <v>0.21315535906370509</v>
      </c>
      <c r="F82" s="13">
        <f>'US raw data'!H80</f>
        <v>0.29540636042402818</v>
      </c>
      <c r="G82" s="13">
        <f>'US raw data'!I80</f>
        <v>0.41326530612244899</v>
      </c>
      <c r="H82" s="13">
        <f>'US raw data'!J80</f>
        <v>0.48674562887760858</v>
      </c>
      <c r="I82" s="13">
        <f>'US raw data'!K80</f>
        <v>-1.6000045441172929E-2</v>
      </c>
      <c r="J82" s="13">
        <f>'US raw data'!L80</f>
        <v>6.863247230876296E-2</v>
      </c>
      <c r="K82" s="13">
        <f>'US raw data'!M80</f>
        <v>0.1825838604228609</v>
      </c>
      <c r="L82" s="13">
        <f>'US raw data'!N80</f>
        <v>-4.2619868379818238E-2</v>
      </c>
      <c r="M82" s="13">
        <f>'US raw data'!O80</f>
        <v>7.2204285294980936E-2</v>
      </c>
      <c r="N82" s="13">
        <f>'US raw data'!P80</f>
        <v>0.159301371468761</v>
      </c>
    </row>
    <row r="83" spans="1:14" ht="18">
      <c r="A83" s="10" t="str">
        <f>'US raw data'!A81</f>
        <v>Shipbuilding &amp; Marine</v>
      </c>
      <c r="B83" s="11">
        <f>'US raw data'!B81</f>
        <v>8</v>
      </c>
      <c r="C83" s="13">
        <f>'US raw data'!D81/'US raw data'!C81</f>
        <v>0.27077504284808446</v>
      </c>
      <c r="D83" s="13">
        <f>'US raw data'!F81/'US raw data'!C81</f>
        <v>0.13517329302988537</v>
      </c>
      <c r="E83" s="13">
        <f>'US raw data'!G81/'US raw data'!C81</f>
        <v>9.4805964620770899E-2</v>
      </c>
      <c r="F83" s="13">
        <f>'US raw data'!H81</f>
        <v>0.17990928943389889</v>
      </c>
      <c r="G83" s="13">
        <f>'US raw data'!I81</f>
        <v>0.23287711726625079</v>
      </c>
      <c r="H83" s="13">
        <f>'US raw data'!J81</f>
        <v>0.3401750679142771</v>
      </c>
      <c r="I83" s="13">
        <f>'US raw data'!K81</f>
        <v>-1.360892917862681</v>
      </c>
      <c r="J83" s="13">
        <f>'US raw data'!L81</f>
        <v>1.296794828389662E-2</v>
      </c>
      <c r="K83" s="13">
        <f>'US raw data'!M81</f>
        <v>0.13101254180492211</v>
      </c>
      <c r="L83" s="13">
        <f>'US raw data'!N81</f>
        <v>-7.6543209876543203</v>
      </c>
      <c r="M83" s="13">
        <f>'US raw data'!O81</f>
        <v>-2.1430727437367941E-2</v>
      </c>
      <c r="N83" s="13">
        <f>'US raw data'!P81</f>
        <v>9.219815362336331E-2</v>
      </c>
    </row>
    <row r="84" spans="1:14" ht="18">
      <c r="A84" s="10" t="str">
        <f>'US raw data'!A82</f>
        <v>Shoe</v>
      </c>
      <c r="B84" s="11">
        <f>'US raw data'!B82</f>
        <v>11</v>
      </c>
      <c r="C84" s="13">
        <f>'US raw data'!D82/'US raw data'!C82</f>
        <v>0.43882972598638625</v>
      </c>
      <c r="D84" s="13">
        <f>'US raw data'!F82/'US raw data'!C82</f>
        <v>9.1390306374282568E-2</v>
      </c>
      <c r="E84" s="13">
        <f>'US raw data'!G82/'US raw data'!C82</f>
        <v>6.2712895977470928E-2</v>
      </c>
      <c r="F84" s="13">
        <f>'US raw data'!H82</f>
        <v>0.4084733567528675</v>
      </c>
      <c r="G84" s="13">
        <f>'US raw data'!I82</f>
        <v>0.41132586588695641</v>
      </c>
      <c r="H84" s="13">
        <f>'US raw data'!J82</f>
        <v>0.57664511946303598</v>
      </c>
      <c r="I84" s="13">
        <f>'US raw data'!K82</f>
        <v>6.5636092381731168E-2</v>
      </c>
      <c r="J84" s="13">
        <f>'US raw data'!L82</f>
        <v>8.190974750222868E-2</v>
      </c>
      <c r="K84" s="13">
        <f>'US raw data'!M82</f>
        <v>0.23419888533852809</v>
      </c>
      <c r="L84" s="13">
        <f>'US raw data'!N82</f>
        <v>4.3801828620029772E-2</v>
      </c>
      <c r="M84" s="13">
        <f>'US raw data'!O82</f>
        <v>4.8501215230893867E-2</v>
      </c>
      <c r="N84" s="13">
        <f>'US raw data'!P82</f>
        <v>6.1158432708688239E-2</v>
      </c>
    </row>
    <row r="85" spans="1:14" ht="18">
      <c r="A85" s="10" t="str">
        <f>'US raw data'!A83</f>
        <v>Software (Entertainment)</v>
      </c>
      <c r="B85" s="11">
        <f>'US raw data'!B83</f>
        <v>77</v>
      </c>
      <c r="C85" s="13">
        <f>'US raw data'!D83/'US raw data'!C83</f>
        <v>0.66445396778234733</v>
      </c>
      <c r="D85" s="13">
        <f>'US raw data'!F83/'US raw data'!C83</f>
        <v>0.33668812343905657</v>
      </c>
      <c r="E85" s="13">
        <f>'US raw data'!G83/'US raw data'!C83</f>
        <v>0.29930348659906086</v>
      </c>
      <c r="F85" s="13">
        <f>'US raw data'!H83</f>
        <v>0.31578947368421062</v>
      </c>
      <c r="G85" s="13">
        <f>'US raw data'!I83</f>
        <v>0.59510869565217384</v>
      </c>
      <c r="H85" s="13">
        <f>'US raw data'!J83</f>
        <v>0.82313681868743038</v>
      </c>
      <c r="I85" s="13">
        <f>'US raw data'!K83</f>
        <v>-0.27580034782476182</v>
      </c>
      <c r="J85" s="13">
        <f>'US raw data'!L83</f>
        <v>2.354375232406096E-2</v>
      </c>
      <c r="K85" s="13">
        <f>'US raw data'!M83</f>
        <v>0.1330783278702358</v>
      </c>
      <c r="L85" s="13">
        <f>'US raw data'!N83</f>
        <v>-0.2458563535911602</v>
      </c>
      <c r="M85" s="13">
        <f>'US raw data'!O83</f>
        <v>-7.5245180926614821E-2</v>
      </c>
      <c r="N85" s="13">
        <f>'US raw data'!P83</f>
        <v>7.6231645395910513E-2</v>
      </c>
    </row>
    <row r="86" spans="1:14" ht="18">
      <c r="A86" s="10" t="str">
        <f>'US raw data'!A84</f>
        <v>Software (Internet)</v>
      </c>
      <c r="B86" s="11">
        <f>'US raw data'!B84</f>
        <v>29</v>
      </c>
      <c r="C86" s="13">
        <f>'US raw data'!D84/'US raw data'!C84</f>
        <v>0.62578712050885321</v>
      </c>
      <c r="D86" s="13">
        <f>'US raw data'!F84/'US raw data'!C84</f>
        <v>3.7388401895162474E-2</v>
      </c>
      <c r="E86" s="13">
        <f>'US raw data'!G84/'US raw data'!C84</f>
        <v>-9.326071858346224E-3</v>
      </c>
      <c r="F86" s="13">
        <f>'US raw data'!H84</f>
        <v>0.49369906660403168</v>
      </c>
      <c r="G86" s="13">
        <f>'US raw data'!I84</f>
        <v>0.61111111111111105</v>
      </c>
      <c r="H86" s="13">
        <f>'US raw data'!J84</f>
        <v>0.73853477301753168</v>
      </c>
      <c r="I86" s="13">
        <f>'US raw data'!K84</f>
        <v>-0.20540425184236449</v>
      </c>
      <c r="J86" s="13">
        <f>'US raw data'!L84</f>
        <v>-8.6193853318372281E-3</v>
      </c>
      <c r="K86" s="13">
        <f>'US raw data'!M84</f>
        <v>6.7124921967939649E-2</v>
      </c>
      <c r="L86" s="13">
        <f>'US raw data'!N84</f>
        <v>-0.24383368569415079</v>
      </c>
      <c r="M86" s="13">
        <f>'US raw data'!O84</f>
        <v>-3.942335981170933E-2</v>
      </c>
      <c r="N86" s="13">
        <f>'US raw data'!P84</f>
        <v>0.12264105293719151</v>
      </c>
    </row>
    <row r="87" spans="1:14" ht="18">
      <c r="A87" s="10" t="str">
        <f>'US raw data'!A85</f>
        <v>Software (System &amp; Application)</v>
      </c>
      <c r="B87" s="11">
        <f>'US raw data'!B85</f>
        <v>309</v>
      </c>
      <c r="C87" s="13">
        <f>'US raw data'!D85/'US raw data'!C85</f>
        <v>0.71720709198589105</v>
      </c>
      <c r="D87" s="13">
        <f>'US raw data'!F85/'US raw data'!C85</f>
        <v>0.33207496115151236</v>
      </c>
      <c r="E87" s="13">
        <f>'US raw data'!G85/'US raw data'!C85</f>
        <v>0.25492956431646191</v>
      </c>
      <c r="F87" s="13">
        <f>'US raw data'!H85</f>
        <v>0.50238663484486878</v>
      </c>
      <c r="G87" s="13">
        <f>'US raw data'!I85</f>
        <v>0.71149822980366917</v>
      </c>
      <c r="H87" s="13">
        <f>'US raw data'!J85</f>
        <v>0.8003942828979792</v>
      </c>
      <c r="I87" s="13">
        <f>'US raw data'!K85</f>
        <v>-0.59277686179006339</v>
      </c>
      <c r="J87" s="13">
        <f>'US raw data'!L85</f>
        <v>-5.2191399408378893E-2</v>
      </c>
      <c r="K87" s="13">
        <f>'US raw data'!M85</f>
        <v>0.101118469555066</v>
      </c>
      <c r="L87" s="13">
        <f>'US raw data'!N85</f>
        <v>-0.67246835443037967</v>
      </c>
      <c r="M87" s="13">
        <f>'US raw data'!O85</f>
        <v>-5.7050906963136333E-2</v>
      </c>
      <c r="N87" s="13">
        <f>'US raw data'!P85</f>
        <v>0.11687333228692511</v>
      </c>
    </row>
    <row r="88" spans="1:14" ht="18">
      <c r="A88" s="10" t="str">
        <f>'US raw data'!A86</f>
        <v>Steel</v>
      </c>
      <c r="B88" s="11">
        <f>'US raw data'!B86</f>
        <v>19</v>
      </c>
      <c r="C88" s="13">
        <f>'US raw data'!D86/'US raw data'!C86</f>
        <v>0.12246016083492246</v>
      </c>
      <c r="D88" s="13">
        <f>'US raw data'!F86/'US raw data'!C86</f>
        <v>4.1069843574619118E-2</v>
      </c>
      <c r="E88" s="13">
        <f>'US raw data'!G86/'US raw data'!C86</f>
        <v>1.9254170547104821E-2</v>
      </c>
      <c r="F88" s="13">
        <f>'US raw data'!H86</f>
        <v>0.12223310479921649</v>
      </c>
      <c r="G88" s="13">
        <f>'US raw data'!I86</f>
        <v>0.16244370896858551</v>
      </c>
      <c r="H88" s="13">
        <f>'US raw data'!J86</f>
        <v>0.1995425957690109</v>
      </c>
      <c r="I88" s="13">
        <f>'US raw data'!K86</f>
        <v>-9.9061343991515612E-3</v>
      </c>
      <c r="J88" s="13">
        <f>'US raw data'!L86</f>
        <v>3.6539895612553587E-2</v>
      </c>
      <c r="K88" s="13">
        <f>'US raw data'!M86</f>
        <v>6.8118789477216238E-2</v>
      </c>
      <c r="L88" s="13">
        <f>'US raw data'!N86</f>
        <v>-7.3353954927087954E-3</v>
      </c>
      <c r="M88" s="13">
        <f>'US raw data'!O86</f>
        <v>2.252693437806072E-2</v>
      </c>
      <c r="N88" s="13">
        <f>'US raw data'!P86</f>
        <v>3.8314293589782847E-2</v>
      </c>
    </row>
    <row r="89" spans="1:14" ht="18">
      <c r="A89" s="10" t="str">
        <f>'US raw data'!A87</f>
        <v>Telecom (Wireless)</v>
      </c>
      <c r="B89" s="11">
        <f>'US raw data'!B87</f>
        <v>12</v>
      </c>
      <c r="C89" s="13">
        <f>'US raw data'!D87/'US raw data'!C87</f>
        <v>0.62981815729862334</v>
      </c>
      <c r="D89" s="13">
        <f>'US raw data'!F87/'US raw data'!C87</f>
        <v>0.19736568208594374</v>
      </c>
      <c r="E89" s="13">
        <f>'US raw data'!G87/'US raw data'!C87</f>
        <v>0.12238502087265377</v>
      </c>
      <c r="F89" s="13">
        <f>'US raw data'!H87</f>
        <v>0.47596918185153481</v>
      </c>
      <c r="G89" s="13">
        <f>'US raw data'!I87</f>
        <v>0.56955055587754888</v>
      </c>
      <c r="H89" s="13">
        <f>'US raw data'!J87</f>
        <v>0.62777380100214752</v>
      </c>
      <c r="I89" s="13">
        <f>'US raw data'!K87</f>
        <v>-8.7168532441612309E-2</v>
      </c>
      <c r="J89" s="13">
        <f>'US raw data'!L87</f>
        <v>3.774656006911168E-2</v>
      </c>
      <c r="K89" s="13">
        <f>'US raw data'!M87</f>
        <v>0.17875579027794641</v>
      </c>
      <c r="L89" s="13">
        <f>'US raw data'!N87</f>
        <v>-0.24491941135248779</v>
      </c>
      <c r="M89" s="13">
        <f>'US raw data'!O87</f>
        <v>-6.4693652928947054E-3</v>
      </c>
      <c r="N89" s="13">
        <f>'US raw data'!P87</f>
        <v>0.1188260558339299</v>
      </c>
    </row>
    <row r="90" spans="1:14" ht="18">
      <c r="A90" s="10" t="str">
        <f>'US raw data'!A88</f>
        <v>Telecom. Equipment</v>
      </c>
      <c r="B90" s="11">
        <f>'US raw data'!B88</f>
        <v>57</v>
      </c>
      <c r="C90" s="13">
        <f>'US raw data'!D88/'US raw data'!C88</f>
        <v>0.58135597853289367</v>
      </c>
      <c r="D90" s="13">
        <f>'US raw data'!F88/'US raw data'!C88</f>
        <v>0.20919535067414827</v>
      </c>
      <c r="E90" s="13">
        <f>'US raw data'!G88/'US raw data'!C88</f>
        <v>0.16089921740363983</v>
      </c>
      <c r="F90" s="13">
        <f>'US raw data'!H88</f>
        <v>0.33198044863402287</v>
      </c>
      <c r="G90" s="13">
        <f>'US raw data'!I88</f>
        <v>0.4285714285714286</v>
      </c>
      <c r="H90" s="13">
        <f>'US raw data'!J88</f>
        <v>0.62446043165467624</v>
      </c>
      <c r="I90" s="13">
        <f>'US raw data'!K88</f>
        <v>-0.1276121278880962</v>
      </c>
      <c r="J90" s="13">
        <f>'US raw data'!L88</f>
        <v>6.9119939693916303E-3</v>
      </c>
      <c r="K90" s="13">
        <f>'US raw data'!M88</f>
        <v>0.13351029374524129</v>
      </c>
      <c r="L90" s="13">
        <f>'US raw data'!N88</f>
        <v>-0.12064220183486241</v>
      </c>
      <c r="M90" s="13">
        <f>'US raw data'!O88</f>
        <v>-8.9208633093525169E-3</v>
      </c>
      <c r="N90" s="13">
        <f>'US raw data'!P88</f>
        <v>9.4839609483960946E-2</v>
      </c>
    </row>
    <row r="91" spans="1:14" ht="18">
      <c r="A91" s="10" t="str">
        <f>'US raw data'!A89</f>
        <v>Telecom. Services</v>
      </c>
      <c r="B91" s="11">
        <f>'US raw data'!B89</f>
        <v>39</v>
      </c>
      <c r="C91" s="13">
        <f>'US raw data'!D89/'US raw data'!C89</f>
        <v>0.58816248486956868</v>
      </c>
      <c r="D91" s="13">
        <f>'US raw data'!F89/'US raw data'!C89</f>
        <v>0.20823790500775088</v>
      </c>
      <c r="E91" s="13">
        <f>'US raw data'!G89/'US raw data'!C89</f>
        <v>0.14196223860576973</v>
      </c>
      <c r="F91" s="13">
        <f>'US raw data'!H89</f>
        <v>0.36691572266409572</v>
      </c>
      <c r="G91" s="13">
        <f>'US raw data'!I89</f>
        <v>0.48664259927797843</v>
      </c>
      <c r="H91" s="13">
        <f>'US raw data'!J89</f>
        <v>0.64522538184527511</v>
      </c>
      <c r="I91" s="13">
        <f>'US raw data'!K89</f>
        <v>-0.12869473079575941</v>
      </c>
      <c r="J91" s="13">
        <f>'US raw data'!L89</f>
        <v>1.7899174877981431E-2</v>
      </c>
      <c r="K91" s="13">
        <f>'US raw data'!M89</f>
        <v>0.16485334628935719</v>
      </c>
      <c r="L91" s="13">
        <f>'US raw data'!N89</f>
        <v>-0.13018124507486209</v>
      </c>
      <c r="M91" s="13">
        <f>'US raw data'!O89</f>
        <v>-2.496984318455971E-2</v>
      </c>
      <c r="N91" s="13">
        <f>'US raw data'!P89</f>
        <v>0.12924187725631769</v>
      </c>
    </row>
    <row r="92" spans="1:14" ht="18">
      <c r="A92" s="10" t="str">
        <f>'US raw data'!A90</f>
        <v>Tobacco</v>
      </c>
      <c r="B92" s="11">
        <f>'US raw data'!B90</f>
        <v>10</v>
      </c>
      <c r="C92" s="13">
        <f>'US raw data'!D90/'US raw data'!C90</f>
        <v>0.64310875952829816</v>
      </c>
      <c r="D92" s="13">
        <f>'US raw data'!F90/'US raw data'!C90</f>
        <v>0.43683887646075198</v>
      </c>
      <c r="E92" s="13">
        <f>'US raw data'!G90/'US raw data'!C90</f>
        <v>0.2665422452740549</v>
      </c>
      <c r="F92" s="13">
        <f>'US raw data'!H90</f>
        <v>0.16962025316455701</v>
      </c>
      <c r="G92" s="13">
        <f>'US raw data'!I90</f>
        <v>0.25474452554744531</v>
      </c>
      <c r="H92" s="13">
        <f>'US raw data'!J90</f>
        <v>0.66920884176835371</v>
      </c>
      <c r="I92" s="13">
        <f>'US raw data'!K90</f>
        <v>-0.2100927600772613</v>
      </c>
      <c r="J92" s="13">
        <f>'US raw data'!L90</f>
        <v>8.5480383189922904E-2</v>
      </c>
      <c r="K92" s="13">
        <f>'US raw data'!M90</f>
        <v>0.40235342856370587</v>
      </c>
      <c r="L92" s="13">
        <f>'US raw data'!N90</f>
        <v>-1.250529885544722E-3</v>
      </c>
      <c r="M92" s="13">
        <f>'US raw data'!O90</f>
        <v>0.1202662382373193</v>
      </c>
      <c r="N92" s="13">
        <f>'US raw data'!P90</f>
        <v>0.2364963503649635</v>
      </c>
    </row>
    <row r="93" spans="1:14" ht="18">
      <c r="A93" s="10" t="str">
        <f>'US raw data'!A91</f>
        <v>Transportation</v>
      </c>
      <c r="B93" s="11">
        <f>'US raw data'!B91</f>
        <v>19</v>
      </c>
      <c r="C93" s="13">
        <f>'US raw data'!D91/'US raw data'!C91</f>
        <v>0.24103225169340398</v>
      </c>
      <c r="D93" s="13">
        <f>'US raw data'!F91/'US raw data'!C91</f>
        <v>7.642424587216981E-2</v>
      </c>
      <c r="E93" s="13">
        <f>'US raw data'!G91/'US raw data'!C91</f>
        <v>8.2332354016158571E-2</v>
      </c>
      <c r="F93" s="13">
        <f>'US raw data'!H91</f>
        <v>0.13682193449023089</v>
      </c>
      <c r="G93" s="13">
        <f>'US raw data'!I91</f>
        <v>0.2169127096766984</v>
      </c>
      <c r="H93" s="13">
        <f>'US raw data'!J91</f>
        <v>0.27618127934467718</v>
      </c>
      <c r="I93" s="13">
        <f>'US raw data'!K91</f>
        <v>-7.9118009775296042E-3</v>
      </c>
      <c r="J93" s="13">
        <f>'US raw data'!L91</f>
        <v>4.1527647386317569E-2</v>
      </c>
      <c r="K93" s="13">
        <f>'US raw data'!M91</f>
        <v>7.6013092488078249E-2</v>
      </c>
      <c r="L93" s="13">
        <f>'US raw data'!N91</f>
        <v>-0.17951786630193189</v>
      </c>
      <c r="M93" s="13">
        <f>'US raw data'!O91</f>
        <v>6.8880117637953719E-3</v>
      </c>
      <c r="N93" s="13">
        <f>'US raw data'!P91</f>
        <v>3.6359119771218071E-2</v>
      </c>
    </row>
    <row r="94" spans="1:14" ht="18">
      <c r="A94" s="10" t="str">
        <f>'US raw data'!A92</f>
        <v>Transportation (Railroads)</v>
      </c>
      <c r="B94" s="11">
        <f>'US raw data'!B92</f>
        <v>4</v>
      </c>
      <c r="C94" s="13">
        <f>'US raw data'!D92/'US raw data'!C92</f>
        <v>0.50957949932604574</v>
      </c>
      <c r="D94" s="13">
        <f>'US raw data'!F92/'US raw data'!C92</f>
        <v>0.37433505844987297</v>
      </c>
      <c r="E94" s="13">
        <f>'US raw data'!G92/'US raw data'!C92</f>
        <v>0.24725938276702999</v>
      </c>
      <c r="F94" s="13">
        <f>'US raw data'!H92</f>
        <v>0.46293280464490549</v>
      </c>
      <c r="G94" s="13">
        <f>'US raw data'!I92</f>
        <v>0.46426819296811123</v>
      </c>
      <c r="H94" s="13">
        <f>'US raw data'!J92</f>
        <v>0.56143567179988596</v>
      </c>
      <c r="I94" s="13">
        <f>'US raw data'!K92</f>
        <v>0.33422326579800321</v>
      </c>
      <c r="J94" s="13">
        <f>'US raw data'!L92</f>
        <v>0.35414325582794293</v>
      </c>
      <c r="K94" s="13">
        <f>'US raw data'!M92</f>
        <v>0.41292757302072969</v>
      </c>
      <c r="L94" s="13">
        <f>'US raw data'!N92</f>
        <v>0.20548042200665581</v>
      </c>
      <c r="M94" s="13">
        <f>'US raw data'!O92</f>
        <v>0.24219133278822569</v>
      </c>
      <c r="N94" s="13">
        <f>'US raw data'!P92</f>
        <v>0.28729731931883001</v>
      </c>
    </row>
    <row r="95" spans="1:14" ht="18">
      <c r="A95" s="10" t="str">
        <f>'US raw data'!A93</f>
        <v>Trucking</v>
      </c>
      <c r="B95" s="11">
        <f>'US raw data'!B93</f>
        <v>26</v>
      </c>
      <c r="C95" s="13">
        <f>'US raw data'!D93/'US raw data'!C93</f>
        <v>0.21191413280350643</v>
      </c>
      <c r="D95" s="13">
        <f>'US raw data'!F93/'US raw data'!C93</f>
        <v>7.3139593181172607E-2</v>
      </c>
      <c r="E95" s="13">
        <f>'US raw data'!G93/'US raw data'!C93</f>
        <v>3.7911952758563051E-2</v>
      </c>
      <c r="F95" s="13">
        <f>'US raw data'!H93</f>
        <v>0.129953473447778</v>
      </c>
      <c r="G95" s="13">
        <f>'US raw data'!I93</f>
        <v>0.18900637407874649</v>
      </c>
      <c r="H95" s="13">
        <f>'US raw data'!J93</f>
        <v>0.24335348240077029</v>
      </c>
      <c r="I95" s="13">
        <f>'US raw data'!K93</f>
        <v>-5.2912508103545759E-2</v>
      </c>
      <c r="J95" s="13">
        <f>'US raw data'!L93</f>
        <v>3.4865213580823798E-2</v>
      </c>
      <c r="K95" s="13">
        <f>'US raw data'!M93</f>
        <v>9.0953029161904633E-2</v>
      </c>
      <c r="L95" s="13">
        <f>'US raw data'!N93</f>
        <v>-8.713272543059776E-2</v>
      </c>
      <c r="M95" s="13">
        <f>'US raw data'!O93</f>
        <v>1.9016796833208519E-2</v>
      </c>
      <c r="N95" s="13">
        <f>'US raw data'!P93</f>
        <v>3.8978652155713688E-2</v>
      </c>
    </row>
    <row r="96" spans="1:14" ht="18">
      <c r="A96" s="10" t="str">
        <f>'US raw data'!A94</f>
        <v>Utility (General)</v>
      </c>
      <c r="B96" s="11">
        <f>'US raw data'!B94</f>
        <v>14</v>
      </c>
      <c r="C96" s="13">
        <f>'US raw data'!D94/'US raw data'!C94</f>
        <v>0.44175221102771528</v>
      </c>
      <c r="D96" s="13">
        <f>'US raw data'!F94/'US raw data'!C94</f>
        <v>0.2320548386616669</v>
      </c>
      <c r="E96" s="13">
        <f>'US raw data'!G94/'US raw data'!C94</f>
        <v>0.14178621093010002</v>
      </c>
      <c r="F96" s="13">
        <f>'US raw data'!H94</f>
        <v>0.41331777405003278</v>
      </c>
      <c r="G96" s="13">
        <f>'US raw data'!I94</f>
        <v>0.45139346061005048</v>
      </c>
      <c r="H96" s="13">
        <f>'US raw data'!J94</f>
        <v>0.50821071264876483</v>
      </c>
      <c r="I96" s="13">
        <f>'US raw data'!K94</f>
        <v>0.2082865906956847</v>
      </c>
      <c r="J96" s="13">
        <f>'US raw data'!L94</f>
        <v>0.22829947774609999</v>
      </c>
      <c r="K96" s="13">
        <f>'US raw data'!M94</f>
        <v>0.2446637999479277</v>
      </c>
      <c r="L96" s="13">
        <f>'US raw data'!N94</f>
        <v>0.1136712749615975</v>
      </c>
      <c r="M96" s="13">
        <f>'US raw data'!O94</f>
        <v>0.1382341699579564</v>
      </c>
      <c r="N96" s="13">
        <f>'US raw data'!P94</f>
        <v>0.16340474811812389</v>
      </c>
    </row>
    <row r="97" spans="1:14" ht="18">
      <c r="A97" s="10" t="str">
        <f>'US raw data'!A95</f>
        <v>Utility (Water)</v>
      </c>
      <c r="B97" s="11">
        <f>'US raw data'!B95</f>
        <v>14</v>
      </c>
      <c r="C97" s="13">
        <f>'US raw data'!D95/'US raw data'!C95</f>
        <v>0.58973598514958392</v>
      </c>
      <c r="D97" s="13">
        <f>'US raw data'!F95/'US raw data'!C95</f>
        <v>0.33647640469294049</v>
      </c>
      <c r="E97" s="13">
        <f>'US raw data'!G95/'US raw data'!C95</f>
        <v>0.21162207154416779</v>
      </c>
      <c r="F97" s="13">
        <f>'US raw data'!H95</f>
        <v>0.49463327370304111</v>
      </c>
      <c r="G97" s="13">
        <f>'US raw data'!I95</f>
        <v>0.57299179308629689</v>
      </c>
      <c r="H97" s="13">
        <f>'US raw data'!J95</f>
        <v>0.60749506903353057</v>
      </c>
      <c r="I97" s="13">
        <f>'US raw data'!K95</f>
        <v>0.1464891090387076</v>
      </c>
      <c r="J97" s="13">
        <f>'US raw data'!L95</f>
        <v>0.29423628340272501</v>
      </c>
      <c r="K97" s="13">
        <f>'US raw data'!M95</f>
        <v>0.31591395603108952</v>
      </c>
      <c r="L97" s="13">
        <f>'US raw data'!N95</f>
        <v>7.8558558558558561E-2</v>
      </c>
      <c r="M97" s="13">
        <f>'US raw data'!O95</f>
        <v>0.20125223613595711</v>
      </c>
      <c r="N97" s="13">
        <f>'US raw data'!P95</f>
        <v>0.22073921971252569</v>
      </c>
    </row>
    <row r="98" spans="1:14" ht="18">
      <c r="A98" s="10" t="s">
        <v>15</v>
      </c>
      <c r="B98" s="11">
        <f>SUM(B4:B97)</f>
        <v>5994</v>
      </c>
      <c r="C98" s="13">
        <f>'US raw data'!D96/'US raw data'!C96</f>
        <v>0.37757448317227577</v>
      </c>
      <c r="D98" s="13">
        <f>'US raw data'!F96/'US raw data'!C96</f>
        <v>0.12745254859206886</v>
      </c>
      <c r="E98" s="13">
        <f>'US raw data'!G96/'US raw data'!C96</f>
        <v>9.7380735189999929E-2</v>
      </c>
      <c r="F98" s="13">
        <f>'US raw data'!H96</f>
        <v>0.252866242038217</v>
      </c>
      <c r="G98" s="13">
        <f>'US raw data'!I96</f>
        <v>0.47911660623006702</v>
      </c>
      <c r="H98" s="13">
        <f>'US raw data'!J96</f>
        <v>0.78262179576322199</v>
      </c>
      <c r="I98" s="13">
        <f>'US raw data'!K96</f>
        <v>-0.119035893876798</v>
      </c>
      <c r="J98" s="13">
        <f>'US raw data'!L96</f>
        <v>7.7877760926541896E-3</v>
      </c>
      <c r="K98" s="13">
        <f>'US raw data'!M96</f>
        <v>0.12467847475109201</v>
      </c>
      <c r="L98" s="13">
        <f>'US raw data'!N96</f>
        <v>-0.212738466215703</v>
      </c>
      <c r="M98" s="13">
        <f>'US raw data'!O96</f>
        <v>2.7704446704805399E-2</v>
      </c>
      <c r="N98" s="13">
        <f>'US raw data'!P96</f>
        <v>0.15335850755226599</v>
      </c>
    </row>
  </sheetData>
  <mergeCells count="5">
    <mergeCell ref="C2:E2"/>
    <mergeCell ref="A1:N1"/>
    <mergeCell ref="F2:H2"/>
    <mergeCell ref="I2:K2"/>
    <mergeCell ref="L2:N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US raw data</vt:lpstr>
      <vt:lpstr>Margins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Raw Data</dc:title>
  <dc:creator>ASWATH DAMODARAN</dc:creator>
  <dc:description>Created by Wizard 2 https://www.wizardmac.com/</dc:description>
  <cp:lastModifiedBy>Aswath Damodaran</cp:lastModifiedBy>
  <dcterms:created xsi:type="dcterms:W3CDTF">2026-02-12T19:02:05Z</dcterms:created>
  <dcterms:modified xsi:type="dcterms:W3CDTF">2026-02-16T19:00:17Z</dcterms:modified>
</cp:coreProperties>
</file>