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blog/"/>
    </mc:Choice>
  </mc:AlternateContent>
  <xr:revisionPtr revIDLastSave="0" documentId="13_ncr:1_{E04B2335-2D15-E64D-9AB2-8A9A23B43926}" xr6:coauthVersionLast="47" xr6:coauthVersionMax="47" xr10:uidLastSave="{00000000-0000-0000-0000-000000000000}"/>
  <bookViews>
    <workbookView xWindow="-280" yWindow="1780" windowWidth="30240" windowHeight="18200" xr2:uid="{73A78FEB-C61C-8C42-B6EC-9D5981AC6652}"/>
  </bookViews>
  <sheets>
    <sheet name="Sheet1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7" i="1" l="1"/>
  <c r="D26" i="1" l="1"/>
  <c r="D25" i="1" l="1"/>
  <c r="D24" i="1"/>
  <c r="D23" i="1" l="1"/>
  <c r="D22" i="1" l="1"/>
  <c r="D21" i="1" l="1"/>
  <c r="D19" i="1" l="1"/>
  <c r="D18" i="1" l="1"/>
  <c r="D17" i="1" l="1"/>
  <c r="D16" i="1" l="1"/>
  <c r="D15" i="1" l="1"/>
  <c r="D14" i="1" l="1"/>
  <c r="D13" i="1"/>
  <c r="D12" i="1" l="1"/>
  <c r="D11" i="1"/>
  <c r="D10" i="1" l="1"/>
  <c r="D9" i="1"/>
  <c r="D8" i="1"/>
  <c r="D7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<sst xmlns="http://schemas.openxmlformats.org/spreadsheetml/2006/main" count="30" uniqueCount="28">
  <si>
    <t>Date</t>
  </si>
  <si>
    <t>T. Bond Rate</t>
  </si>
  <si>
    <t>S&amp;P 500</t>
  </si>
  <si>
    <t>Expected Return on Stocks</t>
  </si>
  <si>
    <t>Implied ERP</t>
  </si>
  <si>
    <t>Gold</t>
  </si>
  <si>
    <t>Bitcoin</t>
  </si>
  <si>
    <t>Oil (Brent Crude)</t>
  </si>
  <si>
    <t>Default Spread (BBB)</t>
  </si>
  <si>
    <t>Default Spread (High Yield)</t>
  </si>
  <si>
    <t>Sources</t>
  </si>
  <si>
    <t>T Bond Rate:</t>
  </si>
  <si>
    <t>Default spreads (BBB):</t>
  </si>
  <si>
    <t>Default spreads (HY)</t>
  </si>
  <si>
    <t>Gold:</t>
  </si>
  <si>
    <t>Bitcoin:</t>
  </si>
  <si>
    <t xml:space="preserve">https://finance.yahoo.com/quote/BZ%3DF/history/?guccounter=1&amp;guce_referrer=aHR0cHM6Ly93d3cuZ29vZ2xlLmNvbS8&amp;guce_referrer_sig=AQAAALjX_QONfPbwYDNukkO-rdNNKZlHRGUbhCkwgAiY4G2KwCeHsYcU4SFmeSJxes6a8q9SqIEZbxKncEnKgidCI4k9IMt5TRy9zwkuHhzrbo62dYlUzTm5rwQIaBTb1cEx77ehXHdhZ5f2aUMRUpBXF7nrD04G2rseXJ_yRufPXhLD </t>
  </si>
  <si>
    <t xml:space="preserve">https://www.usagold.com/daily-gold-price-history/ </t>
  </si>
  <si>
    <t>https://fred.stlouisfed.org/series/BAMLC0A4CBBB</t>
  </si>
  <si>
    <t>https://fred.stlouisfed.org/series/BAMLH0A0HYM2</t>
  </si>
  <si>
    <t>(one day lag)</t>
  </si>
  <si>
    <t xml:space="preserve">https://home.treasury.gov/resource-center/data-chart-center/interest-rates/TextView?type=daily_treasury_yield_curve&amp;field_tdr_date_value=2025 </t>
  </si>
  <si>
    <t xml:space="preserve">https://finance.yahoo.com/quote/BTC-USD/history/ </t>
  </si>
  <si>
    <t>US markets closed</t>
  </si>
  <si>
    <t>5158,20</t>
  </si>
  <si>
    <t>VIX</t>
  </si>
  <si>
    <t>VIX:</t>
  </si>
  <si>
    <t>https://finance.yahoo.com/quote/%5EVIX/history/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</si>
</sst>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/yy;@"/>
    <numFmt numFmtId="165" formatCode="&quot;$&quot;#,##0.00"/>
  </numFmts>
  <fonts count="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4"/>
      <color theme="1"/>
      <name val="Helvetica"/>
      <family val="2"/>
    </font>
    <font>
      <sz val="14"/>
      <color theme="1"/>
      <name val="Helvetica"/>
      <family val="2"/>
    </font>
    <font>
      <sz val="14"/>
      <color rgb="FF000000"/>
      <name val="Helvetica"/>
      <family val="2"/>
    </font>
    <font>
      <u/>
      <sz val="12"/>
      <color theme="10"/>
      <name val="Calibri"/>
      <family val="2"/>
      <scheme val="minor"/>
    </font>
    <font>
      <b/>
      <sz val="14"/>
      <color theme="1"/>
      <name val="Helvetica"/>
      <family val="2"/>
    </font>
    <font>
      <sz val="14"/>
      <color rgb="FF232A31"/>
      <name val="Helvetica Neue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82">
    <xf numFmtId="0" fontId="0" fillId="0" borderId="0" xfId="0"/>
    <xf numFmtId="0" fontId="3" fillId="0" borderId="0" xfId="0" applyFont="1" applyAlignment="1">
      <alignment horizontal="center"/>
    </xf>
    <xf numFmtId="10" fontId="3" fillId="0" borderId="0" xfId="1" applyNumberFormat="1" applyFont="1" applyAlignment="1">
      <alignment horizontal="center"/>
    </xf>
    <xf numFmtId="2" fontId="3" fillId="0" borderId="0" xfId="0" applyNumberFormat="1" applyFont="1" applyAlignment="1">
      <alignment horizontal="center"/>
    </xf>
    <xf numFmtId="165" fontId="3" fillId="0" borderId="1" xfId="1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0" fontId="3" fillId="0" borderId="1" xfId="1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2" fontId="2" fillId="0" borderId="1" xfId="0" applyNumberFormat="1" applyFont="1" applyBorder="1" applyAlignment="1">
      <alignment horizontal="center" wrapText="1"/>
    </xf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 wrapText="1"/>
    </xf>
    <xf numFmtId="10" fontId="3" fillId="0" borderId="2" xfId="0" applyNumberFormat="1" applyFont="1" applyBorder="1" applyAlignment="1">
      <alignment horizontal="center"/>
    </xf>
    <xf numFmtId="10" fontId="3" fillId="0" borderId="2" xfId="1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0" fontId="2" fillId="0" borderId="3" xfId="1" applyNumberFormat="1" applyFont="1" applyBorder="1" applyAlignment="1">
      <alignment horizontal="center" wrapText="1"/>
    </xf>
    <xf numFmtId="10" fontId="3" fillId="0" borderId="3" xfId="1" applyNumberFormat="1" applyFont="1" applyBorder="1" applyAlignment="1">
      <alignment horizontal="center"/>
    </xf>
    <xf numFmtId="0" fontId="3" fillId="0" borderId="0" xfId="0" applyFont="1"/>
    <xf numFmtId="165" fontId="3" fillId="0" borderId="1" xfId="0" applyNumberFormat="1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  <xf numFmtId="165" fontId="3" fillId="0" borderId="0" xfId="0" applyNumberFormat="1" applyFont="1" applyAlignment="1">
      <alignment horizontal="center"/>
    </xf>
    <xf numFmtId="0" fontId="3" fillId="0" borderId="0" xfId="0" applyFont="1" applyAlignment="1">
      <alignment wrapText="1"/>
    </xf>
    <xf numFmtId="0" fontId="5" fillId="0" borderId="0" xfId="2"/>
    <xf numFmtId="10" fontId="2" fillId="0" borderId="1" xfId="1" applyNumberFormat="1" applyFont="1" applyBorder="1" applyAlignment="1">
      <alignment horizontal="center" wrapText="1"/>
    </xf>
    <xf numFmtId="164" fontId="3" fillId="0" borderId="4" xfId="0" applyNumberFormat="1" applyFont="1" applyBorder="1" applyAlignment="1">
      <alignment horizontal="center"/>
    </xf>
    <xf numFmtId="10" fontId="3" fillId="0" borderId="5" xfId="1" applyNumberFormat="1" applyFont="1" applyBorder="1" applyAlignment="1">
      <alignment horizontal="center"/>
    </xf>
    <xf numFmtId="10" fontId="3" fillId="0" borderId="6" xfId="1" applyNumberFormat="1" applyFont="1" applyBorder="1" applyAlignment="1">
      <alignment horizontal="center"/>
    </xf>
    <xf numFmtId="10" fontId="3" fillId="0" borderId="4" xfId="1" applyNumberFormat="1" applyFont="1" applyBorder="1" applyAlignment="1">
      <alignment horizontal="center"/>
    </xf>
    <xf numFmtId="165" fontId="3" fillId="0" borderId="4" xfId="1" applyNumberFormat="1" applyFont="1" applyBorder="1" applyAlignment="1">
      <alignment horizontal="center"/>
    </xf>
    <xf numFmtId="10" fontId="3" fillId="0" borderId="9" xfId="1" applyNumberFormat="1" applyFont="1" applyBorder="1" applyAlignment="1">
      <alignment horizontal="center"/>
    </xf>
    <xf numFmtId="2" fontId="3" fillId="0" borderId="7" xfId="0" applyNumberFormat="1" applyFont="1" applyBorder="1" applyAlignment="1">
      <alignment horizontal="center"/>
    </xf>
    <xf numFmtId="10" fontId="3" fillId="0" borderId="7" xfId="1" applyNumberFormat="1" applyFont="1" applyBorder="1" applyAlignment="1">
      <alignment horizontal="center"/>
    </xf>
    <xf numFmtId="165" fontId="3" fillId="0" borderId="7" xfId="0" applyNumberFormat="1" applyFont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2" borderId="20" xfId="0" applyFont="1" applyFill="1" applyBorder="1" applyAlignment="1">
      <alignment horizontal="center" wrapText="1"/>
    </xf>
    <xf numFmtId="10" fontId="3" fillId="2" borderId="20" xfId="0" applyNumberFormat="1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14" fontId="3" fillId="0" borderId="10" xfId="0" applyNumberFormat="1" applyFont="1" applyBorder="1" applyAlignment="1">
      <alignment horizontal="center"/>
    </xf>
    <xf numFmtId="10" fontId="3" fillId="0" borderId="11" xfId="0" applyNumberFormat="1" applyFont="1" applyBorder="1" applyAlignment="1">
      <alignment horizontal="center"/>
    </xf>
    <xf numFmtId="10" fontId="6" fillId="0" borderId="20" xfId="0" applyNumberFormat="1" applyFont="1" applyBorder="1" applyAlignment="1">
      <alignment horizontal="center"/>
    </xf>
    <xf numFmtId="10" fontId="3" fillId="0" borderId="12" xfId="1" applyNumberFormat="1" applyFont="1" applyFill="1" applyBorder="1" applyAlignment="1">
      <alignment horizontal="center"/>
    </xf>
    <xf numFmtId="10" fontId="3" fillId="0" borderId="13" xfId="1" applyNumberFormat="1" applyFont="1" applyFill="1" applyBorder="1" applyAlignment="1">
      <alignment horizontal="center"/>
    </xf>
    <xf numFmtId="165" fontId="3" fillId="0" borderId="13" xfId="1" applyNumberFormat="1" applyFont="1" applyFill="1" applyBorder="1" applyAlignment="1">
      <alignment horizontal="center"/>
    </xf>
    <xf numFmtId="165" fontId="3" fillId="0" borderId="14" xfId="1" applyNumberFormat="1" applyFont="1" applyFill="1" applyBorder="1" applyAlignment="1">
      <alignment horizontal="center"/>
    </xf>
    <xf numFmtId="14" fontId="3" fillId="0" borderId="15" xfId="0" applyNumberFormat="1" applyFont="1" applyBorder="1" applyAlignment="1">
      <alignment horizontal="center"/>
    </xf>
    <xf numFmtId="10" fontId="3" fillId="0" borderId="3" xfId="1" applyNumberFormat="1" applyFont="1" applyFill="1" applyBorder="1" applyAlignment="1">
      <alignment horizontal="center"/>
    </xf>
    <xf numFmtId="10" fontId="3" fillId="0" borderId="1" xfId="1" applyNumberFormat="1" applyFont="1" applyFill="1" applyBorder="1" applyAlignment="1">
      <alignment horizontal="center"/>
    </xf>
    <xf numFmtId="165" fontId="3" fillId="0" borderId="1" xfId="1" applyNumberFormat="1" applyFont="1" applyFill="1" applyBorder="1" applyAlignment="1">
      <alignment horizontal="center"/>
    </xf>
    <xf numFmtId="165" fontId="3" fillId="0" borderId="16" xfId="1" applyNumberFormat="1" applyFont="1" applyFill="1" applyBorder="1" applyAlignment="1">
      <alignment horizontal="center"/>
    </xf>
    <xf numFmtId="165" fontId="3" fillId="0" borderId="16" xfId="0" applyNumberFormat="1" applyFont="1" applyBorder="1" applyAlignment="1">
      <alignment horizontal="center"/>
    </xf>
    <xf numFmtId="14" fontId="3" fillId="0" borderId="21" xfId="0" applyNumberFormat="1" applyFont="1" applyBorder="1" applyAlignment="1">
      <alignment horizontal="center"/>
    </xf>
    <xf numFmtId="10" fontId="3" fillId="0" borderId="5" xfId="0" applyNumberFormat="1" applyFont="1" applyBorder="1" applyAlignment="1">
      <alignment horizontal="center"/>
    </xf>
    <xf numFmtId="10" fontId="6" fillId="0" borderId="22" xfId="0" applyNumberFormat="1" applyFont="1" applyBorder="1" applyAlignment="1">
      <alignment horizontal="center"/>
    </xf>
    <xf numFmtId="10" fontId="3" fillId="0" borderId="6" xfId="1" applyNumberFormat="1" applyFont="1" applyFill="1" applyBorder="1" applyAlignment="1">
      <alignment horizontal="center"/>
    </xf>
    <xf numFmtId="165" fontId="3" fillId="0" borderId="4" xfId="0" applyNumberFormat="1" applyFont="1" applyBorder="1" applyAlignment="1">
      <alignment horizontal="center"/>
    </xf>
    <xf numFmtId="165" fontId="3" fillId="0" borderId="23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0" fontId="3" fillId="0" borderId="8" xfId="0" applyNumberFormat="1" applyFont="1" applyBorder="1" applyAlignment="1">
      <alignment horizontal="center"/>
    </xf>
    <xf numFmtId="10" fontId="3" fillId="2" borderId="24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2" fontId="3" fillId="0" borderId="2" xfId="0" applyNumberFormat="1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 wrapText="1"/>
    </xf>
    <xf numFmtId="2" fontId="4" fillId="0" borderId="20" xfId="0" applyNumberFormat="1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10" fontId="3" fillId="0" borderId="25" xfId="0" applyNumberFormat="1" applyFont="1" applyBorder="1" applyAlignment="1">
      <alignment horizontal="center"/>
    </xf>
    <xf numFmtId="165" fontId="3" fillId="0" borderId="13" xfId="0" applyNumberFormat="1" applyFont="1" applyBorder="1" applyAlignment="1">
      <alignment horizontal="center"/>
    </xf>
    <xf numFmtId="165" fontId="3" fillId="0" borderId="14" xfId="0" applyNumberFormat="1" applyFont="1" applyBorder="1" applyAlignment="1">
      <alignment horizontal="center"/>
    </xf>
    <xf numFmtId="10" fontId="3" fillId="0" borderId="20" xfId="0" applyNumberFormat="1" applyFont="1" applyBorder="1" applyAlignment="1">
      <alignment horizontal="center"/>
    </xf>
    <xf numFmtId="14" fontId="3" fillId="0" borderId="17" xfId="0" applyNumberFormat="1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10" fontId="3" fillId="0" borderId="28" xfId="1" applyNumberFormat="1" applyFont="1" applyFill="1" applyBorder="1" applyAlignment="1">
      <alignment horizontal="center"/>
    </xf>
    <xf numFmtId="10" fontId="3" fillId="0" borderId="18" xfId="1" applyNumberFormat="1" applyFont="1" applyFill="1" applyBorder="1" applyAlignment="1">
      <alignment horizontal="center"/>
    </xf>
    <xf numFmtId="165" fontId="3" fillId="0" borderId="18" xfId="0" applyNumberFormat="1" applyFont="1" applyBorder="1" applyAlignment="1">
      <alignment horizontal="center"/>
    </xf>
    <xf numFmtId="165" fontId="3" fillId="0" borderId="19" xfId="0" applyNumberFormat="1" applyFont="1" applyBorder="1" applyAlignment="1">
      <alignment horizontal="center"/>
    </xf>
    <xf numFmtId="10" fontId="3" fillId="0" borderId="4" xfId="1" applyNumberFormat="1" applyFont="1" applyFill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fred.stlouisfed.org/series/BAMLC0A4CBBB" TargetMode="External"/><Relationship Id="rId7" Type="http://schemas.openxmlformats.org/officeDocument/2006/relationships/hyperlink" Target="https://finance.yahoo.com/quote/%5EVIX/history/" TargetMode="External"/><Relationship Id="rId2" Type="http://schemas.openxmlformats.org/officeDocument/2006/relationships/hyperlink" Target="https://www.usagold.com/daily-gold-price-history/" TargetMode="External"/><Relationship Id="rId1" Type="http://schemas.openxmlformats.org/officeDocument/2006/relationships/hyperlink" Target="https://finance.yahoo.com/quote/BZ%3DF/history/?guccounter=1&amp;guce_referrer=aHR0cHM6Ly93d3cuZ29vZ2xlLmNvbS8&amp;guce_referrer_sig=AQAAALjX_QONfPbwYDNukkO-rdNNKZlHRGUbhCkwgAiY4G2KwCeHsYcU4SFmeSJxes6a8q9SqIEZbxKncEnKgidCI4k9IMt5TRy9zwkuHhzrbo62dYlUzTm5rwQIaBTb1cEx77ehXHdhZ5f2aUMRUpBXF7nrD04G2rseXJ_yRufPXhLD" TargetMode="External"/><Relationship Id="rId6" Type="http://schemas.openxmlformats.org/officeDocument/2006/relationships/hyperlink" Target="https://finance.yahoo.com/quote/BTC-USD/history/" TargetMode="External"/><Relationship Id="rId5" Type="http://schemas.openxmlformats.org/officeDocument/2006/relationships/hyperlink" Target="https://home.treasury.gov/resource-center/data-chart-center/interest-rates/TextView?type=daily_treasury_yield_curve&amp;field_tdr_date_value=2025" TargetMode="External"/><Relationship Id="rId4" Type="http://schemas.openxmlformats.org/officeDocument/2006/relationships/hyperlink" Target="https://fred.stlouisfed.org/series/BAMLH0A0HYM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94B6F-61CF-5743-9FBC-F027DDE53A5C}">
  <dimension ref="A1:R46"/>
  <sheetViews>
    <sheetView tabSelected="1" workbookViewId="0">
      <selection activeCell="C28" sqref="C28"/>
    </sheetView>
  </sheetViews>
  <sheetFormatPr baseColWidth="10" defaultRowHeight="18"/>
  <cols>
    <col min="1" max="1" width="16.83203125" style="1" customWidth="1"/>
    <col min="2" max="2" width="15.83203125" style="1" bestFit="1" customWidth="1"/>
    <col min="3" max="3" width="23.33203125" style="34" customWidth="1"/>
    <col min="4" max="4" width="20.83203125" style="2" customWidth="1"/>
    <col min="5" max="6" width="17.6640625" style="3" customWidth="1"/>
    <col min="7" max="8" width="17.6640625" style="2" customWidth="1"/>
    <col min="9" max="9" width="19.6640625" style="21" customWidth="1"/>
    <col min="10" max="10" width="13" style="21" customWidth="1"/>
    <col min="11" max="11" width="14.5" style="21" customWidth="1"/>
    <col min="13" max="13" width="26" style="18" customWidth="1"/>
    <col min="14" max="14" width="10.83203125" customWidth="1"/>
  </cols>
  <sheetData>
    <row r="1" spans="1:18" s="11" customFormat="1" ht="38">
      <c r="A1" s="9" t="s">
        <v>0</v>
      </c>
      <c r="B1" s="12" t="s">
        <v>1</v>
      </c>
      <c r="C1" s="35" t="s">
        <v>4</v>
      </c>
      <c r="D1" s="16" t="s">
        <v>3</v>
      </c>
      <c r="E1" s="10" t="s">
        <v>2</v>
      </c>
      <c r="F1" s="66" t="s">
        <v>25</v>
      </c>
      <c r="G1" s="24" t="s">
        <v>8</v>
      </c>
      <c r="H1" s="24" t="s">
        <v>9</v>
      </c>
      <c r="I1" s="20" t="s">
        <v>7</v>
      </c>
      <c r="J1" s="20" t="s">
        <v>5</v>
      </c>
      <c r="K1" s="20" t="s">
        <v>6</v>
      </c>
      <c r="M1" s="22" t="s">
        <v>10</v>
      </c>
    </row>
    <row r="2" spans="1:18">
      <c r="A2" s="5">
        <v>45657</v>
      </c>
      <c r="B2" s="13">
        <v>4.58E-2</v>
      </c>
      <c r="C2" s="36">
        <v>4.3299999999999998E-2</v>
      </c>
      <c r="D2" s="17">
        <f>B2+C2</f>
        <v>8.9099999999999999E-2</v>
      </c>
      <c r="E2" s="61">
        <v>5881.63</v>
      </c>
      <c r="F2" s="67">
        <v>17.350000000000001</v>
      </c>
      <c r="G2" s="17">
        <v>1.0200000000000001E-2</v>
      </c>
      <c r="H2" s="6">
        <v>2.8799999999999999E-2</v>
      </c>
      <c r="I2" s="4">
        <v>74.64</v>
      </c>
      <c r="J2" s="4">
        <v>2633.47</v>
      </c>
      <c r="K2" s="4">
        <v>93429</v>
      </c>
      <c r="M2" s="18" t="s">
        <v>11</v>
      </c>
      <c r="N2" s="23" t="s">
        <v>21</v>
      </c>
    </row>
    <row r="3" spans="1:18">
      <c r="A3" s="5">
        <v>45688</v>
      </c>
      <c r="B3" s="13">
        <v>4.5400000000000003E-2</v>
      </c>
      <c r="C3" s="36">
        <v>4.2700000000000002E-2</v>
      </c>
      <c r="D3" s="17">
        <f t="shared" ref="D3:D27" si="0">B3+C3</f>
        <v>8.8100000000000012E-2</v>
      </c>
      <c r="E3" s="61">
        <v>6040.53</v>
      </c>
      <c r="F3" s="67">
        <v>16.43</v>
      </c>
      <c r="G3" s="17">
        <v>1.03E-2</v>
      </c>
      <c r="H3" s="6">
        <v>2.7300000000000001E-2</v>
      </c>
      <c r="I3" s="4">
        <v>76.760000000000005</v>
      </c>
      <c r="J3" s="4">
        <v>2798.3</v>
      </c>
      <c r="K3" s="4">
        <v>100656</v>
      </c>
      <c r="M3" s="18" t="s">
        <v>26</v>
      </c>
      <c r="N3" s="23" t="s">
        <v>27</v>
      </c>
    </row>
    <row r="4" spans="1:18">
      <c r="A4" s="5">
        <v>45716</v>
      </c>
      <c r="B4" s="13">
        <v>4.2200000000000001E-2</v>
      </c>
      <c r="C4" s="36">
        <v>4.3499999999999997E-2</v>
      </c>
      <c r="D4" s="17">
        <f t="shared" si="0"/>
        <v>8.5699999999999998E-2</v>
      </c>
      <c r="E4" s="61">
        <v>5954.5</v>
      </c>
      <c r="F4" s="67">
        <v>19.63</v>
      </c>
      <c r="G4" s="17">
        <v>1.1000000000000001E-2</v>
      </c>
      <c r="H4" s="6">
        <v>2.9399999999999999E-2</v>
      </c>
      <c r="I4" s="4">
        <v>73.180000000000007</v>
      </c>
      <c r="J4" s="4">
        <v>2857.67</v>
      </c>
      <c r="K4" s="4">
        <v>86032</v>
      </c>
      <c r="M4" s="18" t="s">
        <v>12</v>
      </c>
      <c r="N4" s="23" t="s">
        <v>18</v>
      </c>
      <c r="R4" t="s">
        <v>20</v>
      </c>
    </row>
    <row r="5" spans="1:18">
      <c r="A5" s="5">
        <v>45744</v>
      </c>
      <c r="B5" s="14">
        <v>4.24E-2</v>
      </c>
      <c r="C5" s="36">
        <v>4.6100000000000002E-2</v>
      </c>
      <c r="D5" s="17">
        <f t="shared" si="0"/>
        <v>8.8499999999999995E-2</v>
      </c>
      <c r="E5" s="62">
        <v>5580.94</v>
      </c>
      <c r="F5" s="68">
        <v>21.65</v>
      </c>
      <c r="G5" s="17">
        <v>1.1699999999999999E-2</v>
      </c>
      <c r="H5" s="6">
        <v>3.4700000000000002E-2</v>
      </c>
      <c r="I5" s="4">
        <v>73.63</v>
      </c>
      <c r="J5" s="4">
        <v>3085.46</v>
      </c>
      <c r="K5" s="4">
        <v>84353</v>
      </c>
      <c r="M5" s="18" t="s">
        <v>13</v>
      </c>
      <c r="N5" s="23" t="s">
        <v>19</v>
      </c>
      <c r="R5" t="s">
        <v>20</v>
      </c>
    </row>
    <row r="6" spans="1:18">
      <c r="A6" s="5">
        <v>45747</v>
      </c>
      <c r="B6" s="14">
        <v>4.2299999999999997E-2</v>
      </c>
      <c r="C6" s="36">
        <v>4.5900000000000003E-2</v>
      </c>
      <c r="D6" s="17">
        <f t="shared" si="0"/>
        <v>8.8200000000000001E-2</v>
      </c>
      <c r="E6" s="62">
        <v>5611.95</v>
      </c>
      <c r="F6" s="68">
        <v>22.28</v>
      </c>
      <c r="G6" s="17">
        <v>1.2E-2</v>
      </c>
      <c r="H6" s="6">
        <v>3.5499999999999997E-2</v>
      </c>
      <c r="I6" s="4">
        <v>74.739999999999995</v>
      </c>
      <c r="J6" s="4">
        <v>3123.98</v>
      </c>
      <c r="K6" s="4">
        <v>82549</v>
      </c>
      <c r="M6" s="18" t="s">
        <v>7</v>
      </c>
      <c r="N6" s="23" t="s">
        <v>16</v>
      </c>
    </row>
    <row r="7" spans="1:18">
      <c r="A7" s="5">
        <v>45748</v>
      </c>
      <c r="B7" s="14">
        <v>4.1700000000000001E-2</v>
      </c>
      <c r="C7" s="36">
        <v>4.5699999999999998E-2</v>
      </c>
      <c r="D7" s="17">
        <f t="shared" si="0"/>
        <v>8.7400000000000005E-2</v>
      </c>
      <c r="E7" s="62">
        <v>5633.07</v>
      </c>
      <c r="F7" s="68">
        <v>21.77</v>
      </c>
      <c r="G7" s="17">
        <v>1.21E-2</v>
      </c>
      <c r="H7" s="6">
        <v>3.5000000000000003E-2</v>
      </c>
      <c r="I7" s="4">
        <v>74.489999999999995</v>
      </c>
      <c r="J7" s="4">
        <v>3114.33</v>
      </c>
      <c r="K7" s="4">
        <v>85169</v>
      </c>
      <c r="M7" s="18" t="s">
        <v>14</v>
      </c>
      <c r="N7" s="23" t="s">
        <v>17</v>
      </c>
    </row>
    <row r="8" spans="1:18">
      <c r="A8" s="5">
        <v>45749</v>
      </c>
      <c r="B8" s="14">
        <v>4.2000000000000003E-2</v>
      </c>
      <c r="C8" s="36">
        <v>4.5400000000000003E-2</v>
      </c>
      <c r="D8" s="17">
        <f t="shared" si="0"/>
        <v>8.7400000000000005E-2</v>
      </c>
      <c r="E8" s="62">
        <v>5670.97</v>
      </c>
      <c r="F8" s="68">
        <v>21.51</v>
      </c>
      <c r="G8" s="17">
        <v>1.1899999999999999E-2</v>
      </c>
      <c r="H8" s="6">
        <v>3.4200000000000001E-2</v>
      </c>
      <c r="I8" s="4">
        <v>74.95</v>
      </c>
      <c r="J8" s="4">
        <v>3134.05</v>
      </c>
      <c r="K8" s="4">
        <v>82486</v>
      </c>
      <c r="M8" s="18" t="s">
        <v>15</v>
      </c>
      <c r="N8" s="23" t="s">
        <v>22</v>
      </c>
    </row>
    <row r="9" spans="1:18">
      <c r="A9" s="5">
        <v>45750</v>
      </c>
      <c r="B9" s="14">
        <v>4.0599999999999997E-2</v>
      </c>
      <c r="C9" s="36">
        <v>4.7800000000000002E-2</v>
      </c>
      <c r="D9" s="17">
        <f t="shared" si="0"/>
        <v>8.8400000000000006E-2</v>
      </c>
      <c r="E9" s="62">
        <v>5396.52</v>
      </c>
      <c r="F9" s="68">
        <v>30.02</v>
      </c>
      <c r="G9" s="17">
        <v>1.3000000000000001E-2</v>
      </c>
      <c r="H9" s="6">
        <v>4.0099999999999997E-2</v>
      </c>
      <c r="I9" s="4">
        <v>70.14</v>
      </c>
      <c r="J9" s="4">
        <v>3114.13</v>
      </c>
      <c r="K9" s="4">
        <v>83102</v>
      </c>
    </row>
    <row r="10" spans="1:18" ht="19" thickBot="1">
      <c r="A10" s="25">
        <v>45751</v>
      </c>
      <c r="B10" s="26">
        <v>4.0099999999999997E-2</v>
      </c>
      <c r="C10" s="36">
        <v>5.0799999999999998E-2</v>
      </c>
      <c r="D10" s="27">
        <f t="shared" si="0"/>
        <v>9.0899999999999995E-2</v>
      </c>
      <c r="E10" s="63">
        <v>5074.08</v>
      </c>
      <c r="F10" s="68">
        <v>45.31</v>
      </c>
      <c r="G10" s="27">
        <v>1.41E-2</v>
      </c>
      <c r="H10" s="28">
        <v>4.4500000000000005E-2</v>
      </c>
      <c r="I10" s="29">
        <v>65.58</v>
      </c>
      <c r="J10" s="29">
        <v>3037.34</v>
      </c>
      <c r="K10" s="29">
        <v>83844</v>
      </c>
    </row>
    <row r="11" spans="1:18">
      <c r="A11" s="38">
        <v>45754</v>
      </c>
      <c r="B11" s="39">
        <v>4.24E-2</v>
      </c>
      <c r="C11" s="40">
        <v>5.0700000000000002E-2</v>
      </c>
      <c r="D11" s="41">
        <f t="shared" si="0"/>
        <v>9.3100000000000002E-2</v>
      </c>
      <c r="E11" s="64">
        <v>5062.25</v>
      </c>
      <c r="F11" s="68">
        <v>46.98</v>
      </c>
      <c r="G11" s="41">
        <v>1.4800000000000001E-2</v>
      </c>
      <c r="H11" s="42">
        <v>4.6100000000000002E-2</v>
      </c>
      <c r="I11" s="43">
        <v>64.209999999999994</v>
      </c>
      <c r="J11" s="43">
        <v>2981.65</v>
      </c>
      <c r="K11" s="44">
        <v>79235</v>
      </c>
    </row>
    <row r="12" spans="1:18">
      <c r="A12" s="45">
        <v>45755</v>
      </c>
      <c r="B12" s="13">
        <v>4.36E-2</v>
      </c>
      <c r="C12" s="40">
        <v>5.1400000000000001E-2</v>
      </c>
      <c r="D12" s="46">
        <f t="shared" si="0"/>
        <v>9.5000000000000001E-2</v>
      </c>
      <c r="E12" s="62">
        <v>4982.7700000000004</v>
      </c>
      <c r="F12" s="68">
        <v>52.33</v>
      </c>
      <c r="G12" s="46">
        <v>1.46E-2</v>
      </c>
      <c r="H12" s="47">
        <v>4.5700000000000005E-2</v>
      </c>
      <c r="I12" s="48">
        <v>62.82</v>
      </c>
      <c r="J12" s="48">
        <v>2979.66</v>
      </c>
      <c r="K12" s="49">
        <v>76272</v>
      </c>
    </row>
    <row r="13" spans="1:18">
      <c r="A13" s="45">
        <v>45756</v>
      </c>
      <c r="B13" s="13">
        <v>4.2900000000000001E-2</v>
      </c>
      <c r="C13" s="40">
        <v>4.7E-2</v>
      </c>
      <c r="D13" s="46">
        <f t="shared" si="0"/>
        <v>8.9900000000000008E-2</v>
      </c>
      <c r="E13" s="62">
        <v>5456.9</v>
      </c>
      <c r="F13" s="68">
        <v>33.619999999999997</v>
      </c>
      <c r="G13" s="46">
        <v>1.49E-2</v>
      </c>
      <c r="H13" s="47">
        <v>4.3700000000000003E-2</v>
      </c>
      <c r="I13" s="48">
        <v>65.48</v>
      </c>
      <c r="J13" s="48">
        <v>3110.9</v>
      </c>
      <c r="K13" s="49">
        <v>82574</v>
      </c>
    </row>
    <row r="14" spans="1:18">
      <c r="A14" s="45">
        <v>45757</v>
      </c>
      <c r="B14" s="13">
        <v>4.3999999999999997E-2</v>
      </c>
      <c r="C14" s="40">
        <v>4.8599999999999997E-2</v>
      </c>
      <c r="D14" s="46">
        <f t="shared" si="0"/>
        <v>9.2599999999999988E-2</v>
      </c>
      <c r="E14" s="62">
        <v>5268.05</v>
      </c>
      <c r="F14" s="68">
        <v>40.72</v>
      </c>
      <c r="G14" s="46">
        <v>1.46E-2</v>
      </c>
      <c r="H14" s="47">
        <v>4.3200000000000002E-2</v>
      </c>
      <c r="I14" s="19">
        <v>63.33</v>
      </c>
      <c r="J14" s="19">
        <v>3189.74</v>
      </c>
      <c r="K14" s="50">
        <v>79626</v>
      </c>
    </row>
    <row r="15" spans="1:18" ht="19" thickBot="1">
      <c r="A15" s="51">
        <v>45758</v>
      </c>
      <c r="B15" s="52">
        <v>4.4900000000000002E-2</v>
      </c>
      <c r="C15" s="53">
        <v>4.7699999999999999E-2</v>
      </c>
      <c r="D15" s="54">
        <f t="shared" si="0"/>
        <v>9.2600000000000002E-2</v>
      </c>
      <c r="E15" s="63">
        <v>5363.36</v>
      </c>
      <c r="F15" s="68">
        <v>37.56</v>
      </c>
      <c r="G15" s="54">
        <v>1.46E-2</v>
      </c>
      <c r="H15" s="79">
        <v>4.2599999999999999E-2</v>
      </c>
      <c r="I15" s="55">
        <v>64.709999999999994</v>
      </c>
      <c r="J15" s="55">
        <v>3238.79</v>
      </c>
      <c r="K15" s="56">
        <v>83405</v>
      </c>
    </row>
    <row r="16" spans="1:18">
      <c r="A16" s="38">
        <v>45761</v>
      </c>
      <c r="B16" s="39">
        <v>4.3799999999999999E-2</v>
      </c>
      <c r="C16" s="69">
        <v>4.7300000000000002E-2</v>
      </c>
      <c r="D16" s="41">
        <f t="shared" si="0"/>
        <v>9.11E-2</v>
      </c>
      <c r="E16" s="64">
        <v>5405.97</v>
      </c>
      <c r="F16" s="68">
        <v>30.89</v>
      </c>
      <c r="G16" s="41">
        <v>1.43E-2</v>
      </c>
      <c r="H16" s="42">
        <v>4.1399999999999999E-2</v>
      </c>
      <c r="I16" s="70">
        <v>65.03</v>
      </c>
      <c r="J16" s="70">
        <v>3210.64</v>
      </c>
      <c r="K16" s="71">
        <v>85030</v>
      </c>
    </row>
    <row r="17" spans="1:11">
      <c r="A17" s="45">
        <v>45762</v>
      </c>
      <c r="B17" s="13">
        <v>4.3499999999999997E-2</v>
      </c>
      <c r="C17" s="72">
        <v>4.7399999999999998E-2</v>
      </c>
      <c r="D17" s="46">
        <f t="shared" si="0"/>
        <v>9.0899999999999995E-2</v>
      </c>
      <c r="E17" s="62">
        <v>5396.63</v>
      </c>
      <c r="F17" s="68">
        <v>30.12</v>
      </c>
      <c r="G17" s="46">
        <v>1.4200000000000001E-2</v>
      </c>
      <c r="H17" s="47">
        <v>4.0899999999999999E-2</v>
      </c>
      <c r="I17" s="19">
        <v>64.62</v>
      </c>
      <c r="J17" s="19">
        <v>3229.94</v>
      </c>
      <c r="K17" s="50">
        <v>83835.05</v>
      </c>
    </row>
    <row r="18" spans="1:11">
      <c r="A18" s="45">
        <v>45763</v>
      </c>
      <c r="B18" s="13">
        <v>4.2900000000000001E-2</v>
      </c>
      <c r="C18" s="72">
        <v>4.8500000000000001E-2</v>
      </c>
      <c r="D18" s="46">
        <f t="shared" si="0"/>
        <v>9.1400000000000009E-2</v>
      </c>
      <c r="E18" s="62">
        <v>5275.7</v>
      </c>
      <c r="F18" s="68">
        <v>32.64</v>
      </c>
      <c r="G18" s="46">
        <v>1.41E-2</v>
      </c>
      <c r="H18" s="47">
        <v>4.1599999999999998E-2</v>
      </c>
      <c r="I18" s="19">
        <v>66.319999999999993</v>
      </c>
      <c r="J18" s="19">
        <v>3342.62</v>
      </c>
      <c r="K18" s="50">
        <v>83689</v>
      </c>
    </row>
    <row r="19" spans="1:11">
      <c r="A19" s="45">
        <v>45764</v>
      </c>
      <c r="B19" s="13">
        <v>4.3400000000000001E-2</v>
      </c>
      <c r="C19" s="72">
        <v>4.8399999999999999E-2</v>
      </c>
      <c r="D19" s="46">
        <f t="shared" si="0"/>
        <v>9.1799999999999993E-2</v>
      </c>
      <c r="E19" s="62">
        <v>5282.7</v>
      </c>
      <c r="F19" s="68">
        <v>29.65</v>
      </c>
      <c r="G19" s="46">
        <v>1.3899999999999999E-2</v>
      </c>
      <c r="H19" s="47">
        <v>4.02E-2</v>
      </c>
      <c r="I19" s="19">
        <v>67.680000000000007</v>
      </c>
      <c r="J19" s="19">
        <v>3315.13</v>
      </c>
      <c r="K19" s="50">
        <v>84805.74</v>
      </c>
    </row>
    <row r="20" spans="1:11" ht="19" thickBot="1">
      <c r="A20" s="73">
        <v>45765</v>
      </c>
      <c r="B20" s="80" t="s">
        <v>23</v>
      </c>
      <c r="C20" s="81"/>
      <c r="D20" s="81"/>
      <c r="E20" s="81"/>
      <c r="F20" s="74"/>
      <c r="G20" s="75"/>
      <c r="H20" s="76"/>
      <c r="I20" s="77"/>
      <c r="J20" s="77"/>
      <c r="K20" s="78"/>
    </row>
    <row r="21" spans="1:11">
      <c r="A21" s="57">
        <v>45768</v>
      </c>
      <c r="B21" s="58">
        <v>4.4200000000000003E-2</v>
      </c>
      <c r="C21" s="59">
        <v>4.9399999999999999E-2</v>
      </c>
      <c r="D21" s="46">
        <f t="shared" si="0"/>
        <v>9.3600000000000003E-2</v>
      </c>
      <c r="E21" s="65" t="s">
        <v>24</v>
      </c>
      <c r="F21" s="68">
        <v>33.82</v>
      </c>
      <c r="G21" s="30">
        <v>1.4E-2</v>
      </c>
      <c r="H21" s="32">
        <v>4.1599999999999998E-2</v>
      </c>
      <c r="I21" s="33">
        <v>66.81</v>
      </c>
      <c r="J21" s="33">
        <v>3435.28</v>
      </c>
      <c r="K21" s="33">
        <v>88517.97</v>
      </c>
    </row>
    <row r="22" spans="1:11">
      <c r="A22" s="60">
        <v>45769</v>
      </c>
      <c r="B22" s="13">
        <v>4.41E-2</v>
      </c>
      <c r="C22" s="36">
        <v>4.8300000000000003E-2</v>
      </c>
      <c r="D22" s="17">
        <f t="shared" si="0"/>
        <v>9.240000000000001E-2</v>
      </c>
      <c r="E22" s="62">
        <v>5287.76</v>
      </c>
      <c r="F22" s="68">
        <v>30.57</v>
      </c>
      <c r="G22" s="17">
        <v>1.3899999999999999E-2</v>
      </c>
      <c r="H22" s="6">
        <v>3.95E-2</v>
      </c>
      <c r="I22" s="19">
        <v>67.28</v>
      </c>
      <c r="J22" s="19">
        <v>3381.69</v>
      </c>
      <c r="K22" s="19">
        <v>91209.12</v>
      </c>
    </row>
    <row r="23" spans="1:11">
      <c r="A23" s="60">
        <v>45770</v>
      </c>
      <c r="B23" s="13">
        <v>4.3999999999999997E-2</v>
      </c>
      <c r="C23" s="36">
        <v>4.7500000000000001E-2</v>
      </c>
      <c r="D23" s="17">
        <f t="shared" si="0"/>
        <v>9.1499999999999998E-2</v>
      </c>
      <c r="E23" s="7">
        <v>5375.86</v>
      </c>
      <c r="F23" s="31">
        <v>28.45</v>
      </c>
      <c r="G23" s="6">
        <v>1.35E-2</v>
      </c>
      <c r="H23" s="6">
        <v>3.7499999999999999E-2</v>
      </c>
      <c r="I23" s="19">
        <v>66.12</v>
      </c>
      <c r="J23" s="19">
        <v>3288.56</v>
      </c>
      <c r="K23" s="19">
        <v>93441.89</v>
      </c>
    </row>
    <row r="24" spans="1:11">
      <c r="A24" s="60">
        <v>45771</v>
      </c>
      <c r="B24" s="13">
        <v>4.3200000000000002E-2</v>
      </c>
      <c r="C24" s="36">
        <v>4.6600000000000003E-2</v>
      </c>
      <c r="D24" s="17">
        <f t="shared" si="0"/>
        <v>8.9800000000000005E-2</v>
      </c>
      <c r="E24" s="7">
        <v>5484.77</v>
      </c>
      <c r="F24" s="7">
        <v>26.47</v>
      </c>
      <c r="G24" s="6">
        <v>1.3299999999999999E-2</v>
      </c>
      <c r="H24" s="6">
        <v>3.73E-2</v>
      </c>
      <c r="I24" s="19">
        <v>66.55</v>
      </c>
      <c r="J24" s="19">
        <v>3349.27</v>
      </c>
      <c r="K24" s="19">
        <v>93955.65</v>
      </c>
    </row>
    <row r="25" spans="1:11">
      <c r="A25" s="60">
        <v>45772</v>
      </c>
      <c r="B25" s="13">
        <v>4.2900000000000001E-2</v>
      </c>
      <c r="C25" s="36">
        <v>4.6300000000000001E-2</v>
      </c>
      <c r="D25" s="17">
        <f t="shared" si="0"/>
        <v>8.9200000000000002E-2</v>
      </c>
      <c r="E25" s="7">
        <v>5525.21</v>
      </c>
      <c r="F25" s="7">
        <v>24.84</v>
      </c>
      <c r="G25" s="6">
        <v>1.3100000000000001E-2</v>
      </c>
      <c r="H25" s="6">
        <v>3.6700000000000003E-2</v>
      </c>
      <c r="I25" s="19">
        <v>65.94</v>
      </c>
      <c r="J25" s="19">
        <v>3318.95</v>
      </c>
      <c r="K25" s="19">
        <v>94778.89</v>
      </c>
    </row>
    <row r="26" spans="1:11">
      <c r="A26" s="60">
        <v>45775</v>
      </c>
      <c r="B26" s="13">
        <v>4.2299999999999997E-2</v>
      </c>
      <c r="C26" s="36">
        <v>4.6100000000000002E-2</v>
      </c>
      <c r="D26" s="17">
        <f t="shared" si="0"/>
        <v>8.8400000000000006E-2</v>
      </c>
      <c r="E26" s="7">
        <v>5528.75</v>
      </c>
      <c r="F26" s="7">
        <v>25.15</v>
      </c>
      <c r="G26" s="6">
        <v>1.3100000000000001E-2</v>
      </c>
      <c r="H26" s="6">
        <v>3.73E-2</v>
      </c>
      <c r="I26" s="19">
        <v>64.569999999999993</v>
      </c>
      <c r="J26" s="19">
        <v>3338.3</v>
      </c>
      <c r="K26" s="19">
        <v>95088.79</v>
      </c>
    </row>
    <row r="27" spans="1:11">
      <c r="A27" s="60">
        <v>45776</v>
      </c>
      <c r="B27" s="13">
        <v>4.19E-2</v>
      </c>
      <c r="C27" s="36">
        <v>4.58E-2</v>
      </c>
      <c r="D27" s="17">
        <f t="shared" si="0"/>
        <v>8.77E-2</v>
      </c>
      <c r="E27" s="7">
        <v>5560.83</v>
      </c>
      <c r="F27" s="7">
        <v>24.17</v>
      </c>
      <c r="G27" s="6"/>
      <c r="H27" s="6"/>
      <c r="I27" s="19">
        <v>63.11</v>
      </c>
      <c r="J27" s="19">
        <v>3320.23</v>
      </c>
      <c r="K27" s="19">
        <v>94115.04</v>
      </c>
    </row>
    <row r="28" spans="1:11">
      <c r="A28" s="8"/>
      <c r="B28" s="15"/>
      <c r="C28" s="37"/>
      <c r="D28" s="17"/>
      <c r="E28" s="7"/>
      <c r="F28" s="7"/>
      <c r="G28" s="6"/>
      <c r="H28" s="6"/>
      <c r="I28" s="19"/>
      <c r="J28" s="19"/>
      <c r="K28" s="19"/>
    </row>
    <row r="29" spans="1:11">
      <c r="A29" s="8"/>
      <c r="B29" s="15"/>
      <c r="C29" s="37"/>
      <c r="D29" s="17"/>
      <c r="E29" s="7"/>
      <c r="F29" s="7"/>
      <c r="G29" s="6"/>
      <c r="H29" s="6"/>
      <c r="I29" s="19"/>
      <c r="J29" s="19"/>
      <c r="K29" s="19"/>
    </row>
    <row r="30" spans="1:11">
      <c r="A30" s="8"/>
      <c r="B30" s="15"/>
      <c r="C30" s="37"/>
      <c r="D30" s="17"/>
      <c r="E30" s="7"/>
      <c r="F30" s="7"/>
      <c r="G30" s="6"/>
      <c r="H30" s="6"/>
      <c r="I30" s="19"/>
      <c r="J30" s="19"/>
      <c r="K30" s="19"/>
    </row>
    <row r="31" spans="1:11">
      <c r="A31" s="8"/>
      <c r="B31" s="15"/>
      <c r="C31" s="37"/>
      <c r="D31" s="17"/>
      <c r="E31" s="7"/>
      <c r="F31" s="7"/>
      <c r="G31" s="6"/>
      <c r="H31" s="6"/>
      <c r="I31" s="19"/>
      <c r="J31" s="19"/>
      <c r="K31" s="19"/>
    </row>
    <row r="32" spans="1:11">
      <c r="A32" s="8"/>
      <c r="B32" s="15"/>
      <c r="C32" s="37"/>
      <c r="D32" s="17"/>
      <c r="E32" s="7"/>
      <c r="F32" s="7"/>
      <c r="G32" s="6"/>
      <c r="H32" s="6"/>
      <c r="I32" s="19"/>
      <c r="J32" s="19"/>
      <c r="K32" s="19"/>
    </row>
    <row r="33" spans="1:11">
      <c r="A33" s="8"/>
      <c r="B33" s="15"/>
      <c r="C33" s="37"/>
      <c r="D33" s="17"/>
      <c r="E33" s="7"/>
      <c r="F33" s="7"/>
      <c r="G33" s="6"/>
      <c r="H33" s="6"/>
      <c r="I33" s="19"/>
      <c r="J33" s="19"/>
      <c r="K33" s="19"/>
    </row>
    <row r="34" spans="1:11">
      <c r="A34" s="8"/>
      <c r="B34" s="15"/>
      <c r="C34" s="37"/>
      <c r="D34" s="17"/>
      <c r="E34" s="7"/>
      <c r="F34" s="7"/>
      <c r="G34" s="6"/>
      <c r="H34" s="6"/>
      <c r="I34" s="19"/>
      <c r="J34" s="19"/>
      <c r="K34" s="19"/>
    </row>
    <row r="35" spans="1:11">
      <c r="A35" s="8"/>
      <c r="B35" s="15"/>
      <c r="C35" s="37"/>
      <c r="D35" s="17"/>
      <c r="E35" s="7"/>
      <c r="F35" s="7"/>
      <c r="G35" s="6"/>
      <c r="H35" s="6"/>
      <c r="I35" s="19"/>
      <c r="J35" s="19"/>
      <c r="K35" s="19"/>
    </row>
    <row r="36" spans="1:11">
      <c r="A36" s="8"/>
      <c r="B36" s="15"/>
      <c r="C36" s="37"/>
      <c r="D36" s="17"/>
      <c r="E36" s="7"/>
      <c r="F36" s="7"/>
      <c r="G36" s="6"/>
      <c r="H36" s="6"/>
      <c r="I36" s="19"/>
      <c r="J36" s="19"/>
      <c r="K36" s="19"/>
    </row>
    <row r="37" spans="1:11">
      <c r="A37" s="8"/>
      <c r="B37" s="15"/>
      <c r="C37" s="37"/>
      <c r="D37" s="17"/>
      <c r="E37" s="7"/>
      <c r="F37" s="7"/>
      <c r="G37" s="6"/>
      <c r="H37" s="6"/>
      <c r="I37" s="19"/>
      <c r="J37" s="19"/>
      <c r="K37" s="19"/>
    </row>
    <row r="38" spans="1:11">
      <c r="A38" s="8"/>
      <c r="B38" s="15"/>
      <c r="C38" s="37"/>
      <c r="D38" s="17"/>
      <c r="E38" s="7"/>
      <c r="F38" s="7"/>
      <c r="G38" s="6"/>
      <c r="H38" s="6"/>
      <c r="I38" s="19"/>
      <c r="J38" s="19"/>
      <c r="K38" s="19"/>
    </row>
    <row r="39" spans="1:11">
      <c r="A39" s="8"/>
      <c r="B39" s="15"/>
      <c r="C39" s="37"/>
      <c r="D39" s="17"/>
      <c r="E39" s="7"/>
      <c r="F39" s="7"/>
      <c r="G39" s="6"/>
      <c r="H39" s="6"/>
      <c r="I39" s="19"/>
      <c r="J39" s="19"/>
      <c r="K39" s="19"/>
    </row>
    <row r="40" spans="1:11">
      <c r="A40" s="8"/>
      <c r="B40" s="15"/>
      <c r="C40" s="37"/>
      <c r="D40" s="17"/>
      <c r="E40" s="7"/>
      <c r="F40" s="7"/>
      <c r="G40" s="6"/>
      <c r="H40" s="6"/>
      <c r="I40" s="19"/>
      <c r="J40" s="19"/>
      <c r="K40" s="19"/>
    </row>
    <row r="41" spans="1:11">
      <c r="A41" s="8"/>
      <c r="B41" s="15"/>
      <c r="C41" s="37"/>
      <c r="D41" s="17"/>
      <c r="E41" s="7"/>
      <c r="F41" s="7"/>
      <c r="G41" s="6"/>
      <c r="H41" s="6"/>
      <c r="I41" s="19"/>
      <c r="J41" s="19"/>
      <c r="K41" s="19"/>
    </row>
    <row r="42" spans="1:11">
      <c r="A42" s="8"/>
      <c r="B42" s="15"/>
      <c r="C42" s="37"/>
      <c r="D42" s="17"/>
      <c r="E42" s="7"/>
      <c r="F42" s="7"/>
      <c r="G42" s="6"/>
      <c r="H42" s="6"/>
      <c r="I42" s="19"/>
      <c r="J42" s="19"/>
      <c r="K42" s="19"/>
    </row>
    <row r="43" spans="1:11">
      <c r="A43" s="8"/>
      <c r="B43" s="15"/>
      <c r="C43" s="37"/>
      <c r="D43" s="17"/>
      <c r="E43" s="7"/>
      <c r="F43" s="7"/>
      <c r="G43" s="6"/>
      <c r="H43" s="6"/>
      <c r="I43" s="19"/>
      <c r="J43" s="19"/>
      <c r="K43" s="19"/>
    </row>
    <row r="44" spans="1:11">
      <c r="A44" s="8"/>
      <c r="B44" s="15"/>
      <c r="C44" s="37"/>
      <c r="D44" s="17"/>
      <c r="E44" s="7"/>
      <c r="F44" s="7"/>
      <c r="G44" s="6"/>
      <c r="H44" s="6"/>
      <c r="I44" s="19"/>
      <c r="J44" s="19"/>
      <c r="K44" s="19"/>
    </row>
    <row r="45" spans="1:11">
      <c r="A45" s="8"/>
      <c r="B45" s="15"/>
      <c r="C45" s="37"/>
      <c r="D45" s="17"/>
      <c r="E45" s="7"/>
      <c r="F45" s="7"/>
      <c r="G45" s="6"/>
      <c r="H45" s="6"/>
      <c r="I45" s="19"/>
      <c r="J45" s="19"/>
      <c r="K45" s="19"/>
    </row>
    <row r="46" spans="1:11">
      <c r="A46" s="8"/>
      <c r="B46" s="15"/>
      <c r="C46" s="37"/>
      <c r="D46" s="17"/>
      <c r="E46" s="7"/>
      <c r="F46" s="7"/>
      <c r="G46" s="6"/>
      <c r="H46" s="6"/>
      <c r="I46" s="19"/>
      <c r="J46" s="19"/>
      <c r="K46" s="19"/>
    </row>
  </sheetData>
  <mergeCells count="1">
    <mergeCell ref="B20:E20"/>
  </mergeCells>
  <hyperlinks>
    <hyperlink ref="N6" r:id="rId1" display="https://finance.yahoo.com/quote/BZ%3DF/history/?guccounter=1&amp;guce_referrer=aHR0cHM6Ly93d3cuZ29vZ2xlLmNvbS8&amp;guce_referrer_sig=AQAAALjX_QONfPbwYDNukkO-rdNNKZlHRGUbhCkwgAiY4G2KwCeHsYcU4SFmeSJxes6a8q9SqIEZbxKncEnKgidCI4k9IMt5TRy9zwkuHhzrbo62dYlUzTm5rwQIaBTb1cEx77ehXHdhZ5f2aUMRUpBXF7nrD04G2rseXJ_yRufPXhLD " xr:uid="{103F9270-D47E-C842-879B-842B76352FC7}"/>
    <hyperlink ref="N7" r:id="rId2" xr:uid="{6C3B5ADC-0329-1446-A515-1E93D6625B15}"/>
    <hyperlink ref="N4" r:id="rId3" xr:uid="{8B9477C8-8C4F-DE41-96F9-264FB9E29981}"/>
    <hyperlink ref="N5" r:id="rId4" xr:uid="{679F546F-FC10-F541-BA19-E24808C0558A}"/>
    <hyperlink ref="N2" r:id="rId5" xr:uid="{06BE0B39-85FB-6547-A1AE-CA6E6A28D8D2}"/>
    <hyperlink ref="N8" r:id="rId6" xr:uid="{3A53452F-1FDA-BD4C-80B0-5E6D93E693FC}"/>
    <hyperlink ref="N3" r:id="rId7" xr:uid="{3D326646-42F0-4646-8BC0-B1A6CDD33C6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2025-04-07T19:06:41Z</dcterms:created>
  <dcterms:modified xsi:type="dcterms:W3CDTF">2025-04-29T22:31:15Z</dcterms:modified>
</cp:coreProperties>
</file>