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5" lowestEdited="5" rupBuild="25516"/>
  <workbookPr filterPrivacy="1" showInkAnnotation="0" autoCompressPictures="0"/>
  <bookViews>
    <workbookView xWindow="0" yWindow="0" windowWidth="28800" windowHeight="17460" activeTab="2"/>
  </bookViews>
  <sheets>
    <sheet name="Sheet1" sheetId="2" r:id="rId1"/>
    <sheet name="Sheet2" sheetId="3" r:id="rId2"/>
    <sheet name="Screening" sheetId="1" r:id="rId3"/>
  </sheets>
  <definedNames>
    <definedName name="_xlnm.Print_Titles" localSheetId="2">Screening!#REF!</definedName>
  </definedNames>
  <calcPr calcId="140001" concurrentCalc="0"/>
  <pivotCaches>
    <pivotCache cacheId="2" r:id="rId4"/>
  </pivotCaches>
  <fileRecoveryPr autoRecover="0"/>
  <extLst>
    <ext xmlns:mx="http://schemas.microsoft.com/office/mac/excel/2008/main" uri="{7523E5D3-25F3-A5E0-1632-64F254C22452}">
      <mx:ArchID Flags="2"/>
    </ext>
  </extLst>
</workbook>
</file>

<file path=xl/calcChain.xml><?xml version="1.0" encoding="utf-8"?>
<calcChain xmlns="http://schemas.openxmlformats.org/spreadsheetml/2006/main">
  <c r="R2" i="1" l="1"/>
  <c r="N30" i="1"/>
  <c r="S30" i="1"/>
  <c r="N29" i="1"/>
  <c r="S29" i="1"/>
  <c r="N28" i="1"/>
  <c r="S28" i="1"/>
  <c r="N27" i="1"/>
  <c r="S27" i="1"/>
  <c r="N26" i="1"/>
  <c r="S26" i="1"/>
  <c r="N25" i="1"/>
  <c r="S25" i="1"/>
  <c r="N24" i="1"/>
  <c r="S24" i="1"/>
  <c r="N23" i="1"/>
  <c r="S23" i="1"/>
  <c r="N22" i="1"/>
  <c r="S22" i="1"/>
  <c r="N21" i="1"/>
  <c r="S21" i="1"/>
  <c r="N20" i="1"/>
  <c r="S20" i="1"/>
  <c r="N19" i="1"/>
  <c r="S19" i="1"/>
  <c r="N18" i="1"/>
  <c r="S18" i="1"/>
  <c r="N17" i="1"/>
  <c r="S17" i="1"/>
  <c r="N16" i="1"/>
  <c r="S16" i="1"/>
  <c r="N15" i="1"/>
  <c r="S15" i="1"/>
  <c r="N14" i="1"/>
  <c r="S14" i="1"/>
  <c r="N13" i="1"/>
  <c r="S13" i="1"/>
  <c r="N12" i="1"/>
  <c r="S12" i="1"/>
  <c r="N11" i="1"/>
  <c r="S11" i="1"/>
  <c r="N10" i="1"/>
  <c r="S10" i="1"/>
  <c r="N9" i="1"/>
  <c r="S9" i="1"/>
  <c r="N8" i="1"/>
  <c r="S8" i="1"/>
  <c r="N7" i="1"/>
  <c r="S7" i="1"/>
  <c r="N6" i="1"/>
  <c r="S6" i="1"/>
  <c r="N5" i="1"/>
  <c r="S5" i="1"/>
  <c r="N4" i="1"/>
  <c r="S4" i="1"/>
  <c r="N3" i="1"/>
  <c r="S3" i="1"/>
  <c r="N2" i="1"/>
  <c r="S2" i="1"/>
  <c r="AF2" i="1"/>
  <c r="L2" i="1"/>
  <c r="AF30" i="1"/>
  <c r="AE30" i="1"/>
  <c r="AD30" i="1"/>
  <c r="AC30" i="1"/>
  <c r="AB30" i="1"/>
  <c r="AA30" i="1"/>
  <c r="Z30" i="1"/>
  <c r="Y30" i="1"/>
  <c r="X30" i="1"/>
  <c r="W30" i="1"/>
  <c r="M30" i="1"/>
  <c r="L30" i="1"/>
  <c r="V30" i="1"/>
  <c r="O30" i="1"/>
  <c r="U30" i="1"/>
  <c r="T30" i="1"/>
  <c r="R30" i="1"/>
  <c r="Q30" i="1"/>
  <c r="P30" i="1"/>
  <c r="K30" i="1"/>
  <c r="J30" i="1"/>
  <c r="I30" i="1"/>
  <c r="H30" i="1"/>
  <c r="G30" i="1"/>
  <c r="E30" i="1"/>
  <c r="F30" i="1"/>
  <c r="D30" i="1"/>
  <c r="C30" i="1"/>
  <c r="AF26" i="1"/>
  <c r="AE26" i="1"/>
  <c r="AD26" i="1"/>
  <c r="AC26" i="1"/>
  <c r="AB26" i="1"/>
  <c r="AA26" i="1"/>
  <c r="Z26" i="1"/>
  <c r="Y26" i="1"/>
  <c r="X26" i="1"/>
  <c r="W26" i="1"/>
  <c r="M26" i="1"/>
  <c r="L26" i="1"/>
  <c r="V26" i="1"/>
  <c r="O26" i="1"/>
  <c r="U26" i="1"/>
  <c r="T26" i="1"/>
  <c r="R26" i="1"/>
  <c r="Q26" i="1"/>
  <c r="P26" i="1"/>
  <c r="K26" i="1"/>
  <c r="J26" i="1"/>
  <c r="I26" i="1"/>
  <c r="H26" i="1"/>
  <c r="G26" i="1"/>
  <c r="E26" i="1"/>
  <c r="F26" i="1"/>
  <c r="D26" i="1"/>
  <c r="C26" i="1"/>
  <c r="AF27" i="1"/>
  <c r="AE27" i="1"/>
  <c r="AD27" i="1"/>
  <c r="AC27" i="1"/>
  <c r="AB27" i="1"/>
  <c r="AA27" i="1"/>
  <c r="Z27" i="1"/>
  <c r="Y27" i="1"/>
  <c r="X27" i="1"/>
  <c r="W27" i="1"/>
  <c r="M27" i="1"/>
  <c r="L27" i="1"/>
  <c r="V27" i="1"/>
  <c r="O27" i="1"/>
  <c r="U27" i="1"/>
  <c r="T27" i="1"/>
  <c r="R27" i="1"/>
  <c r="Q27" i="1"/>
  <c r="P27" i="1"/>
  <c r="K27" i="1"/>
  <c r="J27" i="1"/>
  <c r="I27" i="1"/>
  <c r="H27" i="1"/>
  <c r="G27" i="1"/>
  <c r="E27" i="1"/>
  <c r="F27" i="1"/>
  <c r="D27" i="1"/>
  <c r="C27" i="1"/>
  <c r="AF23" i="1"/>
  <c r="AE23" i="1"/>
  <c r="AD23" i="1"/>
  <c r="AC23" i="1"/>
  <c r="AB23" i="1"/>
  <c r="AA23" i="1"/>
  <c r="Z23" i="1"/>
  <c r="Y23" i="1"/>
  <c r="X23" i="1"/>
  <c r="W23" i="1"/>
  <c r="M23" i="1"/>
  <c r="L23" i="1"/>
  <c r="V23" i="1"/>
  <c r="O23" i="1"/>
  <c r="U23" i="1"/>
  <c r="T23" i="1"/>
  <c r="R23" i="1"/>
  <c r="Q23" i="1"/>
  <c r="P23" i="1"/>
  <c r="K23" i="1"/>
  <c r="J23" i="1"/>
  <c r="I23" i="1"/>
  <c r="H23" i="1"/>
  <c r="G23" i="1"/>
  <c r="E23" i="1"/>
  <c r="F23" i="1"/>
  <c r="D23" i="1"/>
  <c r="C23" i="1"/>
  <c r="AF28" i="1"/>
  <c r="AE28" i="1"/>
  <c r="AD28" i="1"/>
  <c r="AC28" i="1"/>
  <c r="AB28" i="1"/>
  <c r="AA28" i="1"/>
  <c r="Z28" i="1"/>
  <c r="Y28" i="1"/>
  <c r="X28" i="1"/>
  <c r="W28" i="1"/>
  <c r="M28" i="1"/>
  <c r="L28" i="1"/>
  <c r="V28" i="1"/>
  <c r="O28" i="1"/>
  <c r="U28" i="1"/>
  <c r="T28" i="1"/>
  <c r="R28" i="1"/>
  <c r="Q28" i="1"/>
  <c r="P28" i="1"/>
  <c r="K28" i="1"/>
  <c r="J28" i="1"/>
  <c r="I28" i="1"/>
  <c r="H28" i="1"/>
  <c r="G28" i="1"/>
  <c r="E28" i="1"/>
  <c r="F28" i="1"/>
  <c r="D28" i="1"/>
  <c r="C28" i="1"/>
  <c r="AF25" i="1"/>
  <c r="AE25" i="1"/>
  <c r="AD25" i="1"/>
  <c r="AC25" i="1"/>
  <c r="AB25" i="1"/>
  <c r="AA25" i="1"/>
  <c r="Z25" i="1"/>
  <c r="Y25" i="1"/>
  <c r="X25" i="1"/>
  <c r="W25" i="1"/>
  <c r="M25" i="1"/>
  <c r="L25" i="1"/>
  <c r="V25" i="1"/>
  <c r="O25" i="1"/>
  <c r="U25" i="1"/>
  <c r="T25" i="1"/>
  <c r="R25" i="1"/>
  <c r="Q25" i="1"/>
  <c r="P25" i="1"/>
  <c r="K25" i="1"/>
  <c r="J25" i="1"/>
  <c r="I25" i="1"/>
  <c r="H25" i="1"/>
  <c r="G25" i="1"/>
  <c r="E25" i="1"/>
  <c r="F25" i="1"/>
  <c r="D25" i="1"/>
  <c r="C25" i="1"/>
  <c r="AF19" i="1"/>
  <c r="AE19" i="1"/>
  <c r="AD19" i="1"/>
  <c r="AC19" i="1"/>
  <c r="AB19" i="1"/>
  <c r="AA19" i="1"/>
  <c r="Z19" i="1"/>
  <c r="L19" i="1"/>
  <c r="Y19" i="1"/>
  <c r="X19" i="1"/>
  <c r="W19" i="1"/>
  <c r="M19" i="1"/>
  <c r="V19" i="1"/>
  <c r="O19" i="1"/>
  <c r="U19" i="1"/>
  <c r="T19" i="1"/>
  <c r="R19" i="1"/>
  <c r="Q19" i="1"/>
  <c r="P19" i="1"/>
  <c r="K19" i="1"/>
  <c r="J19" i="1"/>
  <c r="I19" i="1"/>
  <c r="H19" i="1"/>
  <c r="G19" i="1"/>
  <c r="E19" i="1"/>
  <c r="F19" i="1"/>
  <c r="D19" i="1"/>
  <c r="C19" i="1"/>
  <c r="AF15" i="1"/>
  <c r="AE15" i="1"/>
  <c r="AD15" i="1"/>
  <c r="AC15" i="1"/>
  <c r="AB15" i="1"/>
  <c r="AA15" i="1"/>
  <c r="Z15" i="1"/>
  <c r="Y15" i="1"/>
  <c r="X15" i="1"/>
  <c r="W15" i="1"/>
  <c r="M15" i="1"/>
  <c r="L15" i="1"/>
  <c r="V15" i="1"/>
  <c r="O15" i="1"/>
  <c r="U15" i="1"/>
  <c r="T15" i="1"/>
  <c r="R15" i="1"/>
  <c r="Q15" i="1"/>
  <c r="P15" i="1"/>
  <c r="K15" i="1"/>
  <c r="J15" i="1"/>
  <c r="I15" i="1"/>
  <c r="H15" i="1"/>
  <c r="G15" i="1"/>
  <c r="E15" i="1"/>
  <c r="F15" i="1"/>
  <c r="D15" i="1"/>
  <c r="C15" i="1"/>
  <c r="E29" i="1"/>
  <c r="E22" i="1"/>
  <c r="E18" i="1"/>
  <c r="E17" i="1"/>
  <c r="E21" i="1"/>
  <c r="E24" i="1"/>
  <c r="E14" i="1"/>
  <c r="E13" i="1"/>
  <c r="E20" i="1"/>
  <c r="E16" i="1"/>
  <c r="E12" i="1"/>
  <c r="E9" i="1"/>
  <c r="E8" i="1"/>
  <c r="E7" i="1"/>
  <c r="E11" i="1"/>
  <c r="E10" i="1"/>
  <c r="E6" i="1"/>
  <c r="E5" i="1"/>
  <c r="E4" i="1"/>
  <c r="E3" i="1"/>
  <c r="E2" i="1"/>
  <c r="X29" i="1"/>
  <c r="M29" i="1"/>
  <c r="AF29" i="1"/>
  <c r="L29" i="1"/>
  <c r="K29" i="1"/>
  <c r="J29" i="1"/>
  <c r="I29" i="1"/>
  <c r="H29" i="1"/>
  <c r="G29" i="1"/>
  <c r="O29" i="1"/>
  <c r="F29" i="1"/>
  <c r="D29" i="1"/>
  <c r="C29" i="1"/>
  <c r="X22" i="1"/>
  <c r="M22" i="1"/>
  <c r="AF22" i="1"/>
  <c r="L22" i="1"/>
  <c r="K22" i="1"/>
  <c r="J22" i="1"/>
  <c r="I22" i="1"/>
  <c r="H22" i="1"/>
  <c r="G22" i="1"/>
  <c r="O22" i="1"/>
  <c r="F22" i="1"/>
  <c r="D22" i="1"/>
  <c r="C22" i="1"/>
  <c r="X18" i="1"/>
  <c r="M18" i="1"/>
  <c r="AF18" i="1"/>
  <c r="L18" i="1"/>
  <c r="K18" i="1"/>
  <c r="J18" i="1"/>
  <c r="I18" i="1"/>
  <c r="H18" i="1"/>
  <c r="G18" i="1"/>
  <c r="O18" i="1"/>
  <c r="F18" i="1"/>
  <c r="D18" i="1"/>
  <c r="C18" i="1"/>
  <c r="X17" i="1"/>
  <c r="M17" i="1"/>
  <c r="AF17" i="1"/>
  <c r="L17" i="1"/>
  <c r="K17" i="1"/>
  <c r="J17" i="1"/>
  <c r="I17" i="1"/>
  <c r="H17" i="1"/>
  <c r="G17" i="1"/>
  <c r="O17" i="1"/>
  <c r="F17" i="1"/>
  <c r="D17" i="1"/>
  <c r="C17" i="1"/>
  <c r="X21" i="1"/>
  <c r="M21" i="1"/>
  <c r="AF21" i="1"/>
  <c r="L21" i="1"/>
  <c r="K21" i="1"/>
  <c r="J21" i="1"/>
  <c r="I21" i="1"/>
  <c r="H21" i="1"/>
  <c r="G21" i="1"/>
  <c r="O21" i="1"/>
  <c r="F21" i="1"/>
  <c r="D21" i="1"/>
  <c r="C21" i="1"/>
  <c r="X24" i="1"/>
  <c r="M24" i="1"/>
  <c r="AF24" i="1"/>
  <c r="L24" i="1"/>
  <c r="K24" i="1"/>
  <c r="J24" i="1"/>
  <c r="I24" i="1"/>
  <c r="H24" i="1"/>
  <c r="G24" i="1"/>
  <c r="O24" i="1"/>
  <c r="F24" i="1"/>
  <c r="D24" i="1"/>
  <c r="C24" i="1"/>
  <c r="X14" i="1"/>
  <c r="M14" i="1"/>
  <c r="AF14" i="1"/>
  <c r="L14" i="1"/>
  <c r="K14" i="1"/>
  <c r="J14" i="1"/>
  <c r="I14" i="1"/>
  <c r="H14" i="1"/>
  <c r="G14" i="1"/>
  <c r="O14" i="1"/>
  <c r="F14" i="1"/>
  <c r="D14" i="1"/>
  <c r="C14" i="1"/>
  <c r="X13" i="1"/>
  <c r="M13" i="1"/>
  <c r="AF13" i="1"/>
  <c r="L13" i="1"/>
  <c r="K13" i="1"/>
  <c r="J13" i="1"/>
  <c r="I13" i="1"/>
  <c r="H13" i="1"/>
  <c r="G13" i="1"/>
  <c r="O13" i="1"/>
  <c r="F13" i="1"/>
  <c r="D13" i="1"/>
  <c r="C13" i="1"/>
  <c r="X20" i="1"/>
  <c r="M20" i="1"/>
  <c r="AF20" i="1"/>
  <c r="L20" i="1"/>
  <c r="K20" i="1"/>
  <c r="J20" i="1"/>
  <c r="I20" i="1"/>
  <c r="H20" i="1"/>
  <c r="G20" i="1"/>
  <c r="O20" i="1"/>
  <c r="F20" i="1"/>
  <c r="D20" i="1"/>
  <c r="C20" i="1"/>
  <c r="X16" i="1"/>
  <c r="M16" i="1"/>
  <c r="AF16" i="1"/>
  <c r="L16" i="1"/>
  <c r="K16" i="1"/>
  <c r="J16" i="1"/>
  <c r="I16" i="1"/>
  <c r="H16" i="1"/>
  <c r="G16" i="1"/>
  <c r="O16" i="1"/>
  <c r="F16" i="1"/>
  <c r="D16" i="1"/>
  <c r="C16" i="1"/>
  <c r="X12" i="1"/>
  <c r="M12" i="1"/>
  <c r="AF12" i="1"/>
  <c r="L12" i="1"/>
  <c r="K12" i="1"/>
  <c r="J12" i="1"/>
  <c r="I12" i="1"/>
  <c r="H12" i="1"/>
  <c r="G12" i="1"/>
  <c r="O12" i="1"/>
  <c r="F12" i="1"/>
  <c r="D12" i="1"/>
  <c r="C12" i="1"/>
  <c r="X9" i="1"/>
  <c r="M9" i="1"/>
  <c r="AF9" i="1"/>
  <c r="L9" i="1"/>
  <c r="K9" i="1"/>
  <c r="J9" i="1"/>
  <c r="I9" i="1"/>
  <c r="H9" i="1"/>
  <c r="G9" i="1"/>
  <c r="O9" i="1"/>
  <c r="F9" i="1"/>
  <c r="D9" i="1"/>
  <c r="C9" i="1"/>
  <c r="X8" i="1"/>
  <c r="M8" i="1"/>
  <c r="AF8" i="1"/>
  <c r="L8" i="1"/>
  <c r="K8" i="1"/>
  <c r="J8" i="1"/>
  <c r="I8" i="1"/>
  <c r="H8" i="1"/>
  <c r="G8" i="1"/>
  <c r="O8" i="1"/>
  <c r="F8" i="1"/>
  <c r="D8" i="1"/>
  <c r="C8" i="1"/>
  <c r="X7" i="1"/>
  <c r="M7" i="1"/>
  <c r="AF7" i="1"/>
  <c r="L7" i="1"/>
  <c r="K7" i="1"/>
  <c r="J7" i="1"/>
  <c r="I7" i="1"/>
  <c r="H7" i="1"/>
  <c r="G7" i="1"/>
  <c r="O7" i="1"/>
  <c r="F7" i="1"/>
  <c r="D7" i="1"/>
  <c r="C7" i="1"/>
  <c r="X11" i="1"/>
  <c r="M11" i="1"/>
  <c r="AF11" i="1"/>
  <c r="L11" i="1"/>
  <c r="K11" i="1"/>
  <c r="J11" i="1"/>
  <c r="I11" i="1"/>
  <c r="H11" i="1"/>
  <c r="G11" i="1"/>
  <c r="O11" i="1"/>
  <c r="F11" i="1"/>
  <c r="D11" i="1"/>
  <c r="C11" i="1"/>
  <c r="X10" i="1"/>
  <c r="M10" i="1"/>
  <c r="AF10" i="1"/>
  <c r="L10" i="1"/>
  <c r="K10" i="1"/>
  <c r="J10" i="1"/>
  <c r="I10" i="1"/>
  <c r="H10" i="1"/>
  <c r="G10" i="1"/>
  <c r="O10" i="1"/>
  <c r="F10" i="1"/>
  <c r="D10" i="1"/>
  <c r="C10" i="1"/>
  <c r="X6" i="1"/>
  <c r="M6" i="1"/>
  <c r="AF6" i="1"/>
  <c r="L6" i="1"/>
  <c r="K6" i="1"/>
  <c r="J6" i="1"/>
  <c r="I6" i="1"/>
  <c r="H6" i="1"/>
  <c r="G6" i="1"/>
  <c r="O6" i="1"/>
  <c r="F6" i="1"/>
  <c r="D6" i="1"/>
  <c r="C6" i="1"/>
  <c r="X5" i="1"/>
  <c r="M5" i="1"/>
  <c r="AF5" i="1"/>
  <c r="L5" i="1"/>
  <c r="K5" i="1"/>
  <c r="J5" i="1"/>
  <c r="I5" i="1"/>
  <c r="H5" i="1"/>
  <c r="G5" i="1"/>
  <c r="O5" i="1"/>
  <c r="F5" i="1"/>
  <c r="D5" i="1"/>
  <c r="C5" i="1"/>
  <c r="X4" i="1"/>
  <c r="M4" i="1"/>
  <c r="AF4" i="1"/>
  <c r="L4" i="1"/>
  <c r="K4" i="1"/>
  <c r="J4" i="1"/>
  <c r="I4" i="1"/>
  <c r="H4" i="1"/>
  <c r="G4" i="1"/>
  <c r="O4" i="1"/>
  <c r="F4" i="1"/>
  <c r="D4" i="1"/>
  <c r="C4" i="1"/>
  <c r="X3" i="1"/>
  <c r="M3" i="1"/>
  <c r="AF3" i="1"/>
  <c r="L3" i="1"/>
  <c r="K3" i="1"/>
  <c r="J3" i="1"/>
  <c r="I3" i="1"/>
  <c r="H3" i="1"/>
  <c r="G3" i="1"/>
  <c r="O3" i="1"/>
  <c r="F3" i="1"/>
  <c r="D3" i="1"/>
  <c r="C3" i="1"/>
  <c r="X2" i="1"/>
  <c r="M2" i="1"/>
  <c r="K2" i="1"/>
  <c r="J2" i="1"/>
  <c r="I2" i="1"/>
  <c r="H2" i="1"/>
  <c r="O2" i="1"/>
  <c r="F2" i="1"/>
  <c r="D2" i="1"/>
  <c r="C2" i="1"/>
  <c r="G2" i="1"/>
  <c r="Z29" i="1"/>
  <c r="Z22" i="1"/>
  <c r="Z18" i="1"/>
  <c r="Z17" i="1"/>
  <c r="Z21" i="1"/>
  <c r="Z24" i="1"/>
  <c r="Z14" i="1"/>
  <c r="Z13" i="1"/>
  <c r="Z20" i="1"/>
  <c r="Z16" i="1"/>
  <c r="Z12" i="1"/>
  <c r="Z9" i="1"/>
  <c r="Z8" i="1"/>
  <c r="Z7" i="1"/>
  <c r="Z11" i="1"/>
  <c r="Z10" i="1"/>
  <c r="Z6" i="1"/>
  <c r="Z5" i="1"/>
  <c r="Z4" i="1"/>
  <c r="Z3" i="1"/>
  <c r="Z2" i="1"/>
  <c r="AB29" i="1"/>
  <c r="AB22" i="1"/>
  <c r="AB18" i="1"/>
  <c r="AB17" i="1"/>
  <c r="AB21" i="1"/>
  <c r="AB24" i="1"/>
  <c r="AB14" i="1"/>
  <c r="AB13" i="1"/>
  <c r="AB20" i="1"/>
  <c r="AB16" i="1"/>
  <c r="AB12" i="1"/>
  <c r="AB9" i="1"/>
  <c r="AB8" i="1"/>
  <c r="AB7" i="1"/>
  <c r="AB11" i="1"/>
  <c r="AB10" i="1"/>
  <c r="AB6" i="1"/>
  <c r="AB5" i="1"/>
  <c r="AB4" i="1"/>
  <c r="AB3" i="1"/>
  <c r="AB2" i="1"/>
  <c r="AA2" i="1"/>
  <c r="AE29" i="1"/>
  <c r="AD29" i="1"/>
  <c r="AC29" i="1"/>
  <c r="AA29" i="1"/>
  <c r="AE22" i="1"/>
  <c r="AD22" i="1"/>
  <c r="AC22" i="1"/>
  <c r="AA22" i="1"/>
  <c r="AE18" i="1"/>
  <c r="AD18" i="1"/>
  <c r="AC18" i="1"/>
  <c r="AA18" i="1"/>
  <c r="AE17" i="1"/>
  <c r="AD17" i="1"/>
  <c r="AC17" i="1"/>
  <c r="AA17" i="1"/>
  <c r="AE21" i="1"/>
  <c r="AD21" i="1"/>
  <c r="AC21" i="1"/>
  <c r="AA21" i="1"/>
  <c r="AE24" i="1"/>
  <c r="AD24" i="1"/>
  <c r="AC24" i="1"/>
  <c r="AA24" i="1"/>
  <c r="AE14" i="1"/>
  <c r="AD14" i="1"/>
  <c r="AC14" i="1"/>
  <c r="AA14" i="1"/>
  <c r="AE13" i="1"/>
  <c r="AD13" i="1"/>
  <c r="AC13" i="1"/>
  <c r="AA13" i="1"/>
  <c r="AE20" i="1"/>
  <c r="AD20" i="1"/>
  <c r="AC20" i="1"/>
  <c r="AA20" i="1"/>
  <c r="AE16" i="1"/>
  <c r="AD16" i="1"/>
  <c r="AC16" i="1"/>
  <c r="AA16" i="1"/>
  <c r="AE12" i="1"/>
  <c r="AD12" i="1"/>
  <c r="AC12" i="1"/>
  <c r="AA12" i="1"/>
  <c r="AE9" i="1"/>
  <c r="AD9" i="1"/>
  <c r="AC9" i="1"/>
  <c r="AA9" i="1"/>
  <c r="AE8" i="1"/>
  <c r="AD8" i="1"/>
  <c r="AC8" i="1"/>
  <c r="AA8" i="1"/>
  <c r="AE7" i="1"/>
  <c r="AD7" i="1"/>
  <c r="AC7" i="1"/>
  <c r="AA7" i="1"/>
  <c r="AE11" i="1"/>
  <c r="AD11" i="1"/>
  <c r="AC11" i="1"/>
  <c r="AA11" i="1"/>
  <c r="AE10" i="1"/>
  <c r="AD10" i="1"/>
  <c r="AC10" i="1"/>
  <c r="AA10" i="1"/>
  <c r="AE6" i="1"/>
  <c r="AD6" i="1"/>
  <c r="AC6" i="1"/>
  <c r="AA6" i="1"/>
  <c r="AE5" i="1"/>
  <c r="AD5" i="1"/>
  <c r="AC5" i="1"/>
  <c r="AA5" i="1"/>
  <c r="AE4" i="1"/>
  <c r="AD4" i="1"/>
  <c r="AC4" i="1"/>
  <c r="AA4" i="1"/>
  <c r="AE3" i="1"/>
  <c r="AD3" i="1"/>
  <c r="AC3" i="1"/>
  <c r="AA3" i="1"/>
  <c r="AE2" i="1"/>
  <c r="AD2" i="1"/>
  <c r="AC2" i="1"/>
  <c r="Y29" i="1"/>
  <c r="W29" i="1"/>
  <c r="V29" i="1"/>
  <c r="U29" i="1"/>
  <c r="T29" i="1"/>
  <c r="R29" i="1"/>
  <c r="Q29" i="1"/>
  <c r="P29" i="1"/>
  <c r="Y22" i="1"/>
  <c r="W22" i="1"/>
  <c r="V22" i="1"/>
  <c r="U22" i="1"/>
  <c r="T22" i="1"/>
  <c r="R22" i="1"/>
  <c r="Q22" i="1"/>
  <c r="P22" i="1"/>
  <c r="Y18" i="1"/>
  <c r="W18" i="1"/>
  <c r="V18" i="1"/>
  <c r="U18" i="1"/>
  <c r="T18" i="1"/>
  <c r="R18" i="1"/>
  <c r="Q18" i="1"/>
  <c r="P18" i="1"/>
  <c r="Y17" i="1"/>
  <c r="W17" i="1"/>
  <c r="V17" i="1"/>
  <c r="U17" i="1"/>
  <c r="T17" i="1"/>
  <c r="R17" i="1"/>
  <c r="Q17" i="1"/>
  <c r="P17" i="1"/>
  <c r="Y21" i="1"/>
  <c r="W21" i="1"/>
  <c r="V21" i="1"/>
  <c r="U21" i="1"/>
  <c r="T21" i="1"/>
  <c r="R21" i="1"/>
  <c r="Q21" i="1"/>
  <c r="P21" i="1"/>
  <c r="Y24" i="1"/>
  <c r="W24" i="1"/>
  <c r="V24" i="1"/>
  <c r="U24" i="1"/>
  <c r="T24" i="1"/>
  <c r="R24" i="1"/>
  <c r="Q24" i="1"/>
  <c r="P24" i="1"/>
  <c r="Y14" i="1"/>
  <c r="W14" i="1"/>
  <c r="V14" i="1"/>
  <c r="U14" i="1"/>
  <c r="T14" i="1"/>
  <c r="R14" i="1"/>
  <c r="Q14" i="1"/>
  <c r="P14" i="1"/>
  <c r="Y13" i="1"/>
  <c r="W13" i="1"/>
  <c r="V13" i="1"/>
  <c r="U13" i="1"/>
  <c r="T13" i="1"/>
  <c r="R13" i="1"/>
  <c r="Q13" i="1"/>
  <c r="P13" i="1"/>
  <c r="Y20" i="1"/>
  <c r="W20" i="1"/>
  <c r="V20" i="1"/>
  <c r="U20" i="1"/>
  <c r="T20" i="1"/>
  <c r="R20" i="1"/>
  <c r="Q20" i="1"/>
  <c r="P20" i="1"/>
  <c r="Y16" i="1"/>
  <c r="W16" i="1"/>
  <c r="V16" i="1"/>
  <c r="U16" i="1"/>
  <c r="T16" i="1"/>
  <c r="R16" i="1"/>
  <c r="Q16" i="1"/>
  <c r="P16" i="1"/>
  <c r="Y12" i="1"/>
  <c r="W12" i="1"/>
  <c r="V12" i="1"/>
  <c r="U12" i="1"/>
  <c r="T12" i="1"/>
  <c r="R12" i="1"/>
  <c r="Q12" i="1"/>
  <c r="P12" i="1"/>
  <c r="Y9" i="1"/>
  <c r="W9" i="1"/>
  <c r="V9" i="1"/>
  <c r="U9" i="1"/>
  <c r="T9" i="1"/>
  <c r="R9" i="1"/>
  <c r="Q9" i="1"/>
  <c r="P9" i="1"/>
  <c r="Y8" i="1"/>
  <c r="W8" i="1"/>
  <c r="V8" i="1"/>
  <c r="U8" i="1"/>
  <c r="T8" i="1"/>
  <c r="R8" i="1"/>
  <c r="Q8" i="1"/>
  <c r="P8" i="1"/>
  <c r="Y7" i="1"/>
  <c r="W7" i="1"/>
  <c r="V7" i="1"/>
  <c r="U7" i="1"/>
  <c r="T7" i="1"/>
  <c r="R7" i="1"/>
  <c r="Q7" i="1"/>
  <c r="P7" i="1"/>
  <c r="Y11" i="1"/>
  <c r="W11" i="1"/>
  <c r="V11" i="1"/>
  <c r="U11" i="1"/>
  <c r="T11" i="1"/>
  <c r="R11" i="1"/>
  <c r="Q11" i="1"/>
  <c r="P11" i="1"/>
  <c r="Y10" i="1"/>
  <c r="W10" i="1"/>
  <c r="V10" i="1"/>
  <c r="U10" i="1"/>
  <c r="T10" i="1"/>
  <c r="R10" i="1"/>
  <c r="Q10" i="1"/>
  <c r="P10" i="1"/>
  <c r="Y6" i="1"/>
  <c r="W6" i="1"/>
  <c r="V6" i="1"/>
  <c r="U6" i="1"/>
  <c r="T6" i="1"/>
  <c r="R6" i="1"/>
  <c r="Q6" i="1"/>
  <c r="P6" i="1"/>
  <c r="Y5" i="1"/>
  <c r="W5" i="1"/>
  <c r="V5" i="1"/>
  <c r="U5" i="1"/>
  <c r="T5" i="1"/>
  <c r="R5" i="1"/>
  <c r="Q5" i="1"/>
  <c r="P5" i="1"/>
  <c r="Y4" i="1"/>
  <c r="W4" i="1"/>
  <c r="V4" i="1"/>
  <c r="U4" i="1"/>
  <c r="T4" i="1"/>
  <c r="R4" i="1"/>
  <c r="Q4" i="1"/>
  <c r="P4" i="1"/>
  <c r="Y3" i="1"/>
  <c r="W3" i="1"/>
  <c r="V3" i="1"/>
  <c r="U3" i="1"/>
  <c r="T3" i="1"/>
  <c r="R3" i="1"/>
  <c r="Q3" i="1"/>
  <c r="P3" i="1"/>
  <c r="P2" i="1"/>
  <c r="Y2" i="1"/>
  <c r="W2" i="1"/>
  <c r="V2" i="1"/>
  <c r="U2" i="1"/>
  <c r="T2" i="1"/>
  <c r="Q2" i="1"/>
</calcChain>
</file>

<file path=xl/sharedStrings.xml><?xml version="1.0" encoding="utf-8"?>
<sst xmlns="http://schemas.openxmlformats.org/spreadsheetml/2006/main" count="613" uniqueCount="411">
  <si>
    <t>Company Name</t>
  </si>
  <si>
    <t>Exchange:Ticker</t>
  </si>
  <si>
    <t>Industry Classifications</t>
  </si>
  <si>
    <t>Company Type</t>
  </si>
  <si>
    <t>Equity Security Type [Primary Listing]</t>
  </si>
  <si>
    <t>Market Capitalization [Latest] ($USDmm, Historical rate)</t>
  </si>
  <si>
    <t>Institutions - % Owned [Latest] (%)</t>
  </si>
  <si>
    <t>1 Year Beta R-Squared [Latest]</t>
  </si>
  <si>
    <t>2 Year Beta R-Squared [Latest]</t>
  </si>
  <si>
    <t>5 Year Beta R-Squared [Latest]</t>
  </si>
  <si>
    <t>1 Year Beta [Latest]</t>
  </si>
  <si>
    <t>2 Year Beta [Latest]</t>
  </si>
  <si>
    <t>5 Year Beta [Latest]</t>
  </si>
  <si>
    <t>Shares Outstanding [Latest] (mm)</t>
  </si>
  <si>
    <t>Daily Volume (Average - 1 Years) [Latest] (mm)</t>
  </si>
  <si>
    <t>Est. Annual EPS Growth - 2 Yr % - Capital IQ [Latest] (%)</t>
  </si>
  <si>
    <t>LT EPS Growth Rate - Capital IQ [Latest] (%)</t>
  </si>
  <si>
    <t>EPS - Std Dev - Capital IQ [NTM] ($USD, Historical rate)</t>
  </si>
  <si>
    <t>EPS - Capital IQ [NTM] ($USD, Historical rate)</t>
  </si>
  <si>
    <t>Net Income, 10 Yr CAGR % [LTM] (%)</t>
  </si>
  <si>
    <t>EBIT, 10 Yr CAGR % [LTM] (%)</t>
  </si>
  <si>
    <t>EBITDA, 10 Yr CAGR % [LTM] (%)</t>
  </si>
  <si>
    <t>Total Revenues, 10 Yr CAGR % [LTM] (%)</t>
  </si>
  <si>
    <t>Net Income, 5 Yr CAGR % [LTM] (%)</t>
  </si>
  <si>
    <t>EBIT, 5 Yr CAGR % [LTM] (%)</t>
  </si>
  <si>
    <t>EBITDA, 5 Yr CAGR % [LTM] (%)</t>
  </si>
  <si>
    <t>Total Revenues, 5 Yr CAGR % [LTM] (%)</t>
  </si>
  <si>
    <t>Net Income, 3 Yr CAGR % [LTM] (%)</t>
  </si>
  <si>
    <t>EBIT, 3 Yr CAGR % [LTM] (%)</t>
  </si>
  <si>
    <t>EBITDA, 3 Yr CAGR % [LTM] (%)</t>
  </si>
  <si>
    <t>Total Revenues, 3 Yr CAGR % [LTM] (%)</t>
  </si>
  <si>
    <t>Net Income, 1 Yr Growth % [LTM] (%)</t>
  </si>
  <si>
    <t>EBIT, 1 Yr Growth % [LTM] (%)</t>
  </si>
  <si>
    <t>Corporations - % Owned [Latest] (%)</t>
  </si>
  <si>
    <t>Individuals/Insiders - % Owned [Latest] (%)</t>
  </si>
  <si>
    <t>CEO - % Owned [Latest] (%)</t>
  </si>
  <si>
    <t>Primary Industry</t>
  </si>
  <si>
    <t>Short Business Description</t>
  </si>
  <si>
    <t>Primary Sector</t>
  </si>
  <si>
    <t>Year Founded</t>
  </si>
  <si>
    <t>Total Enterprise Value [Latest] ($USDmm, Historical rate)</t>
  </si>
  <si>
    <t>Total Revenue [LTM] ($USDmm, Historical rate)</t>
  </si>
  <si>
    <t>EBITDA [LTM] ($USDmm, Historical rate)</t>
  </si>
  <si>
    <t>EBIT [LTM] ($USDmm, Historical rate)</t>
  </si>
  <si>
    <t>Net Income [LTM] ($USDmm, Historical rate)</t>
  </si>
  <si>
    <t>Cash And Equivalents [Latest Quarter] ($USDmm, Historical rate)</t>
  </si>
  <si>
    <t>Net Property, Plant &amp; Equipment [Latest Quarter] ($USDmm, Historical rate)</t>
  </si>
  <si>
    <t>Total Assets [Latest Quarter] ($USDmm, Historical rate)</t>
  </si>
  <si>
    <t>Total Debt [Latest Quarter] ($USDmm, Historical rate)</t>
  </si>
  <si>
    <t>Total Equity [Latest Quarter] ($USDmm, Historical rate)</t>
  </si>
  <si>
    <t>Capital Expenditure [LTM] ($USDmm, Historical rate)</t>
  </si>
  <si>
    <t>Dividends per share [LTM] ($USD, Historical rate)</t>
  </si>
  <si>
    <t>SG&amp;A Exp., Total [LTM] ($USDmm, Historical rate)</t>
  </si>
  <si>
    <t>Stock-Based Compensation [LTM] ($USDmm, Historical rate)</t>
  </si>
  <si>
    <t>R&amp;D Expense [LTM] ($USDmm, Historical rate)</t>
  </si>
  <si>
    <t>R&amp;D Expense [LTM - 1] ($USDmm, Historical rate)</t>
  </si>
  <si>
    <t>R&amp;D Expense [LTM - 2] ($USDmm, Historical rate)</t>
  </si>
  <si>
    <t>R&amp;D Expense [LTM - 3] ($USDmm, Historical rate)</t>
  </si>
  <si>
    <t>R&amp;D Expense [LTM - 4] ($USDmm, Historical rate)</t>
  </si>
  <si>
    <t>R&amp;D Expense [LTM - 5] ($USDmm, Historical rate)</t>
  </si>
  <si>
    <t>Depreciation &amp; Amort., Total [LTM] ($USDmm, Historical rate)</t>
  </si>
  <si>
    <t>Operating Income [LTM] ($USDmm, Historical rate)</t>
  </si>
  <si>
    <t>Interest Expense [LTM] ($USDmm, Historical rate)</t>
  </si>
  <si>
    <t>Interest and Invest. Income [LTM] ($USDmm, Historical rate)</t>
  </si>
  <si>
    <t>Impairment of Goodwill [LTM] ($USDmm, Historical rate)</t>
  </si>
  <si>
    <t>EBT Incl Unusual Items [LTM] ($USDmm, Historical rate)</t>
  </si>
  <si>
    <t>Income Tax Expense [LTM] ($USDmm, Historical rate)</t>
  </si>
  <si>
    <t>Pref. Dividends and Other Adj. [LTM] ($USDmm, Historical rate)</t>
  </si>
  <si>
    <t>Basic EPS [LTM] ($USD, Historical rate)</t>
  </si>
  <si>
    <t>Basic EPS Excl. Extra Items [LTM] ($USD, Historical rate)</t>
  </si>
  <si>
    <t>Normalized Basic EPS [LTM] ($USD, Historical rate)</t>
  </si>
  <si>
    <t>Diluted EPS Incl. Extra Items [LTM] ($USD, Historical rate)</t>
  </si>
  <si>
    <t>Diluted EPS Excl. Extra Items [LTM] ($USD, Historical rate)</t>
  </si>
  <si>
    <t>Effective Tax Rate [LTM] (%)</t>
  </si>
  <si>
    <t>Accounts Receivable [Latest Quarter] ($USDmm, Historical rate)</t>
  </si>
  <si>
    <t>Inventory [Latest Quarter] ($USDmm, Historical rate)</t>
  </si>
  <si>
    <t>Other Current Assets, Total [Latest Quarter] ($USDmm, Historical rate)</t>
  </si>
  <si>
    <t>Gross Property, Plant &amp; Equipment [Latest Quarter] ($USDmm, Historical rate)</t>
  </si>
  <si>
    <t>Accumulated Depreciation [Latest Quarter] ($USDmm, Historical rate)</t>
  </si>
  <si>
    <t>Goodwill [Latest Quarter] ($USDmm, Historical rate)</t>
  </si>
  <si>
    <t>Accounts Payable [Latest Quarter] ($USDmm, Historical rate)</t>
  </si>
  <si>
    <t>Total Short-Term Borrowings [Latest Quarter] ($USDmm, Historical rate)</t>
  </si>
  <si>
    <t>Other Current Liabilities [Latest Quarter] ($USDmm, Historical rate)</t>
  </si>
  <si>
    <t>Long-Term Debt [Latest Quarter] ($USDmm, Historical rate)</t>
  </si>
  <si>
    <t>Minority Interest [Latest Quarter] ($USDmm, Historical rate)</t>
  </si>
  <si>
    <t>Total Pref. Equity [Latest Quarter] ($USDmm, Historical rate)</t>
  </si>
  <si>
    <t>EBITDA, 1 Yr Growth % [LTM] (%)</t>
  </si>
  <si>
    <t>Total Revenues, 1 Yr Growth % [LTM] (%)</t>
  </si>
  <si>
    <t>Operating Lease Commitment Due, After 5 Yrs [Latest Annual] ($USDmm, Historical rate)</t>
  </si>
  <si>
    <t>Operating Lease Commitment Due +5 [Latest Annual] ($USDmm, Historical rate)</t>
  </si>
  <si>
    <t>Operating Lease Commitment Due +4 [Latest Annual] ($USDmm, Historical rate)</t>
  </si>
  <si>
    <t>Operating Lease Commitment Due +3 [Latest Annual] ($USDmm, Historical rate)</t>
  </si>
  <si>
    <t>Operating Lease Commitment Due +2 [Latest Annual] ($USDmm, Historical rate)</t>
  </si>
  <si>
    <t>Operating Lease Commitment Due +1 [Latest Annual] ($USDmm, Historical rate)</t>
  </si>
  <si>
    <t>Change in Net Working Capital [LTM] ($USDmm, Historical rate)</t>
  </si>
  <si>
    <t>Pref. Dividends Paid [LTM] ($USDmm, Historical rate)</t>
  </si>
  <si>
    <t>Common Dividends Paid [LTM] ($USDmm, Historical rate)</t>
  </si>
  <si>
    <t>Repurchase of Common Stock [LTM] ($USDmm, Historical rate)</t>
  </si>
  <si>
    <t>Issuance of Common Stock [LTM] ($USDmm, Historical rate)</t>
  </si>
  <si>
    <t>Total Debt Repaid [LTM] ($USDmm, Historical rate)</t>
  </si>
  <si>
    <t>Total Debt Issued [LTM] ($USDmm, Historical rate)</t>
  </si>
  <si>
    <t>Other Investing Activities, Total [LTM] ($USDmm, Historical rate)</t>
  </si>
  <si>
    <t>Divestitures [LTM] ($USDmm, Historical rate)</t>
  </si>
  <si>
    <t>Cash Acquisitions [LTM] ($USDmm, Historical rate)</t>
  </si>
  <si>
    <t>Change in Acc. Payable [LTM] ($USDmm, Historical rate)</t>
  </si>
  <si>
    <t>Change In Inventories [LTM] ($USDmm, Historical rate)</t>
  </si>
  <si>
    <t>Change In Accounts Receivable [LTM] ($USDmm, Historical rate)</t>
  </si>
  <si>
    <t>Cost of Borrowing [Latest Quarter] (%)</t>
  </si>
  <si>
    <t>Total Employees [Latest Quarter]</t>
  </si>
  <si>
    <t>Total Common Equity [Latest Quarter] ($USDmm, Historical rate)</t>
  </si>
  <si>
    <t>Day Close Price [Latest] ($USD, Historical rate)</t>
  </si>
  <si>
    <t>Net Rental Expense, Total [LTM] ($USDmm, Historical rate)</t>
  </si>
  <si>
    <t>Headquarters - Country</t>
  </si>
  <si>
    <t>Total Revenue [Latest Annual] ($USDmm, Historical rate)</t>
  </si>
  <si>
    <t>EBITDA [Latest Annual] ($USDmm, Historical rate)</t>
  </si>
  <si>
    <t>Net Income [Latest Annual] ($USDmm, Historical rate)</t>
  </si>
  <si>
    <t>Revenue - Capital IQ [NTM] ($USDmm, Historical rate)</t>
  </si>
  <si>
    <t>EBITDA - Capital IQ [NTM] ($USDmm, Historical rate)</t>
  </si>
  <si>
    <t>% of Directors that are Internal</t>
  </si>
  <si>
    <t>Excel Company ID</t>
  </si>
  <si>
    <t>Est. Annual Revenue Growth - 2 Yr % - Capital IQ [Latest] (%)</t>
  </si>
  <si>
    <t>Takeover Defenses - Takeover Defenses Score</t>
  </si>
  <si>
    <t>Est. Annual EBITDA Growth - 2 Yr % - Capital IQ [Latest] (%)</t>
  </si>
  <si>
    <t>52 Week High Price [Latest] ($USD, Historical rate)</t>
  </si>
  <si>
    <t>52 Week Low Price [Latest] ($USD, Historical rate)</t>
  </si>
  <si>
    <t>Gross Profit [LTM] ($USDmm, Historical rate)</t>
  </si>
  <si>
    <t>Total Debt [Latest Quarter - 4] ($USDmm, Historical rate)</t>
  </si>
  <si>
    <t>Total Minority Interest [Latest Quarter - 4] ($USDmm, Historical rate)</t>
  </si>
  <si>
    <t>Cash And Equivalents [Latest Quarter - 4] ($USDmm, Historical rate)</t>
  </si>
  <si>
    <t>Goodwill [Latest Quarter - 4] ($USDmm, Historical rate)</t>
  </si>
  <si>
    <t>Total Pref. Equity [Latest Quarter - 4] ($USDmm, Historical rate)</t>
  </si>
  <si>
    <t>Total Common Equity [Latest Quarter - 4] ($USDmm, Historical rate)</t>
  </si>
  <si>
    <t>Daily Value Traded [Latest] ($USDmm, Historical rate)</t>
  </si>
  <si>
    <t>Float % [Latest]</t>
  </si>
  <si>
    <t>Total Sub. Bonds and Notes (% of Total Debt) [Latest Annual]</t>
  </si>
  <si>
    <t>Total Sr. Bonds and Notes (% of Total Debt) [Latest Annual]</t>
  </si>
  <si>
    <t>Total Term Loans (% of Total Debt) [Latest Annual]</t>
  </si>
  <si>
    <t>Operating Lease Commitment Due, Next 5 Yrs [Latest Annual - 1] ($USDmm, Historical rate)</t>
  </si>
  <si>
    <t>Total Employees [Latest Annual]</t>
  </si>
  <si>
    <t>Total Current Assets [Latest Quarter] ($USDmm, Historical rate)</t>
  </si>
  <si>
    <t>Total Current Assets [Latest Quarter - 4] ($USDmm, Historical rate)</t>
  </si>
  <si>
    <t>Accounts Payable [Latest Quarter - 4] ($USDmm, Historical rate)</t>
  </si>
  <si>
    <t>Accrued Exp. [Latest Quarter - 4] ($USDmm, Historical rate)</t>
  </si>
  <si>
    <t>Other Current Liabilities, Total [Latest Quarter - 4] ($USDmm, Historical rate)</t>
  </si>
  <si>
    <t>Net Rental Expense, Total [Latest Annual] ($USDmm, Historical rate)</t>
  </si>
  <si>
    <t>Total Options Out. at the End of Year [Latest Annual] (mm)</t>
  </si>
  <si>
    <t>Options W/Avg. Strike Price of Out. [Latest Annual] ($USD, Historical rate)</t>
  </si>
  <si>
    <t>Corporate Governance - Board Member Term Length (Years)</t>
  </si>
  <si>
    <t>Geographic Segments (Screen by Sum): Revenue ($USDmm, Historical rate) [LTM]</t>
  </si>
  <si>
    <t>Geographic Segments (Screen by Sum) (Details): Revenue ($USDmm, Historical rate) [LTM]</t>
  </si>
  <si>
    <t>EBIT [CY 2004] ($USDmm, Historical rate)</t>
  </si>
  <si>
    <t>EBIT [CY 2005] ($USDmm, Historical rate)</t>
  </si>
  <si>
    <t>EBIT [CY 2006] ($USDmm, Historical rate)</t>
  </si>
  <si>
    <t>EBIT [CY 2007] ($USDmm, Historical rate)</t>
  </si>
  <si>
    <t>EBIT [CY 2008] ($USDmm, Historical rate)</t>
  </si>
  <si>
    <t>EBIT [CY 2009] ($USDmm, Historical rate)</t>
  </si>
  <si>
    <t>EBIT [CY 2010] ($USDmm, Historical rate)</t>
  </si>
  <si>
    <t>EBIT [CY 2011] ($USDmm, Historical rate)</t>
  </si>
  <si>
    <t>EBIT [CY 2012] ($USDmm, Historical rate)</t>
  </si>
  <si>
    <t>EBIT [CY 2013] ($USDmm, Historical rate)</t>
  </si>
  <si>
    <t>Net Income [CY 2004] ($USDmm, Historical rate)</t>
  </si>
  <si>
    <t>Net Income [CY 2005] ($USDmm, Historical rate)</t>
  </si>
  <si>
    <t>Net Income [CY 2006] ($USDmm, Historical rate)</t>
  </si>
  <si>
    <t>Net Income [CY 2007] ($USDmm, Historical rate)</t>
  </si>
  <si>
    <t>Net Income [CY 2008] ($USDmm, Historical rate)</t>
  </si>
  <si>
    <t>Net Income [CY 2009] ($USDmm, Historical rate)</t>
  </si>
  <si>
    <t>Net Income [CY 2010] ($USDmm, Historical rate)</t>
  </si>
  <si>
    <t>Net Income [CY 2011] ($USDmm, Historical rate)</t>
  </si>
  <si>
    <t>Net Income [CY 2012] ($USDmm, Historical rate)</t>
  </si>
  <si>
    <t>Net Income [CY 2013] ($USDmm, Historical rate)</t>
  </si>
  <si>
    <t>S&amp;P Entity Credit Rating - Issuer Credit Rating - Local Currency LT [Latest] (Rating)</t>
  </si>
  <si>
    <t>S&amp;P Entity Credit Rating - Issuer Credit Rating - Foreign Currency LT [Latest] (Rating)</t>
  </si>
  <si>
    <t>Business Segments (Screen by Sum): Revenue ($USDmm, Historical rate) [LTM]</t>
  </si>
  <si>
    <t>Business Segments (Screen by Sum) (Details): Revenue ($USDmm, Historical rate) [LTM]</t>
  </si>
  <si>
    <t>Public Company</t>
  </si>
  <si>
    <t>Common Stock</t>
  </si>
  <si>
    <t>United States</t>
  </si>
  <si>
    <t>0.16</t>
  </si>
  <si>
    <t>AA-</t>
  </si>
  <si>
    <t>0.34</t>
  </si>
  <si>
    <t>0.20</t>
  </si>
  <si>
    <t>0.31</t>
  </si>
  <si>
    <t>BBB-</t>
  </si>
  <si>
    <t>0.26</t>
  </si>
  <si>
    <t>A+</t>
  </si>
  <si>
    <t>0.18</t>
  </si>
  <si>
    <t>0.23</t>
  </si>
  <si>
    <t>A</t>
  </si>
  <si>
    <t>0.41</t>
  </si>
  <si>
    <t>NR</t>
  </si>
  <si>
    <t>0.30</t>
  </si>
  <si>
    <t>A-</t>
  </si>
  <si>
    <t>0.48</t>
  </si>
  <si>
    <t>0.21</t>
  </si>
  <si>
    <t>B+</t>
  </si>
  <si>
    <t>PE</t>
  </si>
  <si>
    <t>Non-cash PE</t>
  </si>
  <si>
    <t>EV/Sales</t>
  </si>
  <si>
    <t>EV/EBIT</t>
  </si>
  <si>
    <t>EV/Invested Capital</t>
  </si>
  <si>
    <t>Capitalized R&amp;D</t>
  </si>
  <si>
    <t>EV/EBITDAR&amp;D</t>
  </si>
  <si>
    <t>Enterprise Value</t>
  </si>
  <si>
    <t>Adjusted Net Income</t>
  </si>
  <si>
    <t>Adjusted EBIT</t>
  </si>
  <si>
    <t>Invested Capital including capitalized R&amp;D</t>
  </si>
  <si>
    <t>EV/EBITDA</t>
  </si>
  <si>
    <t>Capitalized leases</t>
  </si>
  <si>
    <t>Total Debt including leases</t>
  </si>
  <si>
    <t>Only +Taxable Income</t>
  </si>
  <si>
    <t>Only +'ve Taxes</t>
  </si>
  <si>
    <t>Only +ve Net Income</t>
  </si>
  <si>
    <t>Only +'ve Mkt Cap</t>
  </si>
  <si>
    <t>Missing Taxable Income</t>
  </si>
  <si>
    <t>Turnover Ratio</t>
  </si>
  <si>
    <t>EBITDA margin</t>
  </si>
  <si>
    <t>Operating Margin</t>
  </si>
  <si>
    <t>ROIC</t>
  </si>
  <si>
    <t>Effective Tax Rate</t>
  </si>
  <si>
    <t>Growth in revenues - Last 10 years</t>
  </si>
  <si>
    <t>Growth in EBITDA - Last 10 years</t>
  </si>
  <si>
    <t>Debt Ratio (Book)</t>
  </si>
  <si>
    <t>Debt Ratio (Market)</t>
  </si>
  <si>
    <t>Johnson &amp; Johnson (NYSE:JNJ)</t>
  </si>
  <si>
    <t>Pfizer Inc. (NYSE:PFE)</t>
  </si>
  <si>
    <t>Merck &amp; Co. Inc. (NYSE:MRK)</t>
  </si>
  <si>
    <t>Gilead Sciences Inc. (NasdaqGS:GILD)</t>
  </si>
  <si>
    <t>Amgen Inc. (NasdaqGS:AMGN)</t>
  </si>
  <si>
    <t>AbbVie Inc. (NYSE:ABBV)</t>
  </si>
  <si>
    <t>Eli Lilly and Company (NYSE:LLY)</t>
  </si>
  <si>
    <t>Bristol-Myers Squibb Company (NYSE:BMY)</t>
  </si>
  <si>
    <t>Biogen Inc. (NasdaqGS:BIIB)</t>
  </si>
  <si>
    <t>Celgene Corporation (NasdaqGS:CELG)</t>
  </si>
  <si>
    <t>Allergan Inc.</t>
  </si>
  <si>
    <t>Zoetis Inc. (NYSE:ZTS)</t>
  </si>
  <si>
    <t>Hospira Inc. (NYSE:HSP)</t>
  </si>
  <si>
    <t>Regeneron Pharmaceuticals, Inc. (NasdaqGS:REGN)</t>
  </si>
  <si>
    <t>Alexion Pharmaceuticals, Inc. (NasdaqGS:ALXN)</t>
  </si>
  <si>
    <t>United Therapeutics Corporation (NasdaqGS:UTHR)</t>
  </si>
  <si>
    <t>Salix Pharmaceuticals Ltd. (NasdaqGS:SLXP)</t>
  </si>
  <si>
    <t>BioMarin Pharmaceutical Inc. (NasdaqGS:BMRN)</t>
  </si>
  <si>
    <t>Pharmacyclics Inc. (NasdaqGS:PCYC)</t>
  </si>
  <si>
    <t>Medivation, Inc. (NasdaqGS:MDVN)</t>
  </si>
  <si>
    <t>Akorn, Inc. (NasdaqGS:AKRX)</t>
  </si>
  <si>
    <t>Vertex Pharmaceuticals Incorporated (NasdaqGS:VRTX)</t>
  </si>
  <si>
    <t>Incyte Corporation (NasdaqGS:INCY)</t>
  </si>
  <si>
    <t>Isis Pharmaceuticals, Inc. (NasdaqGS:ISIS)</t>
  </si>
  <si>
    <t>Opko Health, Inc. (NYSE:OPK)</t>
  </si>
  <si>
    <t>Alnylam Pharmaceuticals, Inc. (NasdaqGS:ALNY)</t>
  </si>
  <si>
    <t>Intercept Pharmaceuticals, Inc. (NasdaqGS:ICPT)</t>
  </si>
  <si>
    <t>Puma Biotechnology, Inc. (NYSE:PBYI)</t>
  </si>
  <si>
    <t>Juno Therapeutics Inc. (NasdaqGS:JUNO)</t>
  </si>
  <si>
    <t>NYSE:JNJ</t>
  </si>
  <si>
    <t>NYSE:PFE</t>
  </si>
  <si>
    <t>NYSE:MRK</t>
  </si>
  <si>
    <t>NasdaqGS:GILD</t>
  </si>
  <si>
    <t>NasdaqGS:AMGN</t>
  </si>
  <si>
    <t>NYSE:ABBV</t>
  </si>
  <si>
    <t>NYSE:LLY</t>
  </si>
  <si>
    <t>NYSE:BMY</t>
  </si>
  <si>
    <t>NasdaqGS:BIIB</t>
  </si>
  <si>
    <t>NasdaqGS:CELG</t>
  </si>
  <si>
    <t>NYSE:ZTS</t>
  </si>
  <si>
    <t>NYSE:HSP</t>
  </si>
  <si>
    <t>NasdaqGS:REGN</t>
  </si>
  <si>
    <t>NasdaqGS:ALXN</t>
  </si>
  <si>
    <t>NasdaqGS:UTHR</t>
  </si>
  <si>
    <t>NasdaqGS:SLXP</t>
  </si>
  <si>
    <t>NasdaqGS:BMRN</t>
  </si>
  <si>
    <t>NasdaqGS:PCYC</t>
  </si>
  <si>
    <t>NasdaqGS:MDVN</t>
  </si>
  <si>
    <t>NasdaqGS:AKRX</t>
  </si>
  <si>
    <t>NasdaqGS:VRTX</t>
  </si>
  <si>
    <t>NasdaqGS:INCY</t>
  </si>
  <si>
    <t>NasdaqGS:ISIS</t>
  </si>
  <si>
    <t>NYSE:OPK</t>
  </si>
  <si>
    <t>NasdaqGS:ALNY</t>
  </si>
  <si>
    <t>NasdaqGS:ICPT</t>
  </si>
  <si>
    <t>NYSE:PBYI</t>
  </si>
  <si>
    <t>NasdaqGS:JUNO</t>
  </si>
  <si>
    <t>Pharmaceuticals (Primary)</t>
  </si>
  <si>
    <t>Biotechnology (Primary)</t>
  </si>
  <si>
    <t>Private Company</t>
  </si>
  <si>
    <t>Pharmaceuticals</t>
  </si>
  <si>
    <t>Johnson &amp; Johnson, together with its subsidiaries, researches and develops, manufactures, and sells various products in the health care field worldwide.</t>
  </si>
  <si>
    <t>Healthcare</t>
  </si>
  <si>
    <t>IQ139677</t>
  </si>
  <si>
    <t>United States: 34,782.0 (46.8%);
Europe: 18,947.0 (25.5%);
Asia-Pacific, Africa: 13,442.0 (18.1%);
Western Hemisphere Excluding United States: 7,160.0 (9.6%)</t>
  </si>
  <si>
    <t>AAA</t>
  </si>
  <si>
    <t>Consumer: 14,496.0 (19.5%);
Pharmaceutical: 32,313.0 (43.5%);
Medical Devices: 27,522.0 (37.0%)</t>
  </si>
  <si>
    <t>AA</t>
  </si>
  <si>
    <t>Pfizer Inc., a biopharmaceutical company, discovers, develops, manufactures, and sells healthcare products worldwide.</t>
  </si>
  <si>
    <t>IQ162270</t>
  </si>
  <si>
    <t>0.38</t>
  </si>
  <si>
    <t>United States: 19,073.0 (38.4%);
Developed Rest of World: 7,314.0 (14.7%);
Developed Europe: 11,719.0 (23.6%);
Emerging Markets: 11,499.0 (23.2%)</t>
  </si>
  <si>
    <t>Other Business Activities: 253.0 (.5%);
Corporate: 198.0 (.4%);
Global Innovative Pharmaceutical (GIP): 13,861.0 (27.9%);
Global Vaccines, Oncology and Consumer Healthcare (VOC): 10,144.0 (20.4%);
Global Established Pharmaceutical (GEP): 25,149.0 (50.7%)</t>
  </si>
  <si>
    <t>Merck &amp; Co., Inc. provides health care solutions worldwide.</t>
  </si>
  <si>
    <t>IQ288502</t>
  </si>
  <si>
    <t>United States: 17,071.0 (40.4%);
Japan: 3,471.0 (8.2%);
Other International: 1,419.0 (3.4%);
Europe, Middle East and Africa: 13,174.0 (31.2%);
Latin America: 3,151.0 (7.5%);
Asia Pacific: 3,951.0 (9.4%)</t>
  </si>
  <si>
    <t>Corporate: 610.0 (1.4%);
Other: 5,585.0 (13.2%);
Pharmaceutical: 36,042.0 (85.3%)</t>
  </si>
  <si>
    <t>Biotechnology</t>
  </si>
  <si>
    <t>Gilead Sciences, Inc., a biopharmaceutical company, discovers, develops, and commercializes medicines in areas of unmet medical nee in North America, South America, Europe, and the Asia-Pacific.</t>
  </si>
  <si>
    <t>IQ29002</t>
  </si>
  <si>
    <t>United States: 18,182.0 (73.0%);
Other Countries: 1,266.0 (5.1%);
Europe: 5,442.0 (21.9%)</t>
  </si>
  <si>
    <t>Discovery, Development and Commercialization of Innovative Medicines in Areas of Unmet Medical Need: 24,890.0 (100.0%)</t>
  </si>
  <si>
    <t>Amgen Inc., a biotechnology company, discovers, develops, manufactures, and delivers human therapeutics worldwide.</t>
  </si>
  <si>
    <t>IQ24816</t>
  </si>
  <si>
    <t>United States (U.S.): 15,396.0 (76.7%);
Rest of World (ROW): 4,667.0 (23.3%)</t>
  </si>
  <si>
    <t>Human Therapeutics: 20,063.0 (100.0%)</t>
  </si>
  <si>
    <t>AbbVie Inc. discovers, develops, manufactures, and sells pharmaceutical products worldwide.</t>
  </si>
  <si>
    <t>IQ141885706</t>
  </si>
  <si>
    <t>United States: 10,845.0 (54.3%);
The Netherlands: 969.0 (4.9%);
Germany: 1,035.0 (5.2%);
Japan: 581.0 (2.9%);
Spain: 534.0 (2.7%);
France: 584.0 (2.9%);
United Kingdom: 722.0 (3.6%);
Italy: 432.0 (2.2%);
Canada: 551.0 (2.8%);
Brazil: 435.0 (2.2%);
ALL Other Countries: 3,272.0 (16.4%)</t>
  </si>
  <si>
    <t>Pharmaceutical Products: 19,960.0 (100.0%)</t>
  </si>
  <si>
    <t>Eli Lilly and Company discovers, develops, manufactures, and sells pharmaceutical products worldwide.</t>
  </si>
  <si>
    <t>IQ285467</t>
  </si>
  <si>
    <t>0.51</t>
  </si>
  <si>
    <t>Other Foreign Countries: 3,947.7 (20.1%);
United States: 9,134.1 (46.6%);
Europe: 4,506.7 (23.0%);
Japan: 2,027.1 (10.3%)</t>
  </si>
  <si>
    <t>Human Pharmaceutical Products: 17,269.0 (88.0%);
Animal Health: 2,346.6 (12.0%)</t>
  </si>
  <si>
    <t>Life Sciences Tools and Services</t>
  </si>
  <si>
    <t>Bristol-Myers Squibb Company discovers, develops, licenses, manufactures, markets, distributes, and sells biopharmaceutical products worldwide.</t>
  </si>
  <si>
    <t>IQ25798</t>
  </si>
  <si>
    <t>0.28</t>
  </si>
  <si>
    <t>United States: 7,716.0 (48.6%);
Rest of The World: 3,459.0 (21.8%);
Europe: 3,592.0 (22.6%);
Other: 1,112.0 (7.0%)</t>
  </si>
  <si>
    <t>Discovery, Development, Licensing, Manufacturing, Marketing, Distribution and Sale of Innovative Medicines That Help Patients Prevail over Serious Diseases: 15,879.0 (100.0%)</t>
  </si>
  <si>
    <t>Biogen Inc. discovers, develops, manufactures, and markets therapies for the treatment of neurological, autoimmune, and hematologic disorders in the United States and internationally.</t>
  </si>
  <si>
    <t>IQ29726</t>
  </si>
  <si>
    <t>United States: 6,896.4 (71.1%);
Other: 398.8 (4.1%);
Asia: 171.3 (1.8%);
Europe: 1,423.2 (14.7%);
Germany: 813.6 (8.4%)</t>
  </si>
  <si>
    <t>Discovering, Developing, Manufacturing and Marketing Therapies for The Treatment of Neurodegenerative Diseases, Hematologic Conditions and Autoimmune Disorders: 9,700.3 (100.0%)</t>
  </si>
  <si>
    <t>Celgene Corporation, a biopharmaceutical company, discovers, develops, and commercializes therapies to treat cancer and inflammatory diseases in the United States and Internationally.</t>
  </si>
  <si>
    <t>IQ258769</t>
  </si>
  <si>
    <t>All Other: 876.8 (11.4%);
United States: 4,482.8 (58.4%);
Europe: 2,310.8 (30.1%)</t>
  </si>
  <si>
    <t>BBB+</t>
  </si>
  <si>
    <t>Discovery, Development and Commercialization of Innovative Therapies Designed to Treat Cancer and Immune Inflammatory Related Diseases: 7,670.4 (100.0%)</t>
  </si>
  <si>
    <t>Allergan, Inc. discovers, develops, and commercializes pharmaceuticals, biologics, medical devices, and over-the-counter products in the Unites States and internationally.</t>
  </si>
  <si>
    <t>IQ249205</t>
  </si>
  <si>
    <t>United States: 4,520.5 (63.4%);
Other: 301.0 (4.2%);
Asia Pacific: 512.3 (7.2%);
Europe: 1,410.3 (19.8%);
Latin America: 382.0 (5.4%)</t>
  </si>
  <si>
    <t>Specialty Pharmaceuticals: 6,012.1 (83.1%);
Medical Devices: 1,114.0 (15.4%);
Corporate: 111.8 (1.5%)</t>
  </si>
  <si>
    <t>Zoetis Inc. engages in the discovery, development, manufacture, and commercialization of animal health medicines and vaccines for livestock and companion animals worldwide.</t>
  </si>
  <si>
    <t>IQ215548781</t>
  </si>
  <si>
    <t>0.57</t>
  </si>
  <si>
    <t>Europe/Africa/Middle East (Euafme): 1,141.0 (23.8%);
Canada/Latin America (CLAR): 815.0 (17.0%);
Asia/Pacific (APAC): 720.0 (15.0%);
United States (U.S.): 2,059.0 (43.0%);
Other Business: 50.0 (1.0%)</t>
  </si>
  <si>
    <t>Hospira, Inc. provides injectable drugs and infusion technologies to develop, manufacture, distribute, and market products worldwide.</t>
  </si>
  <si>
    <t>IQ9681063</t>
  </si>
  <si>
    <t>Americas: 3,605.1 (80.8%);
Asia Pacific (APAC): 326.6 (7.3%);
Europe, Middle East &amp; Africa (EMEA): 532.0 (11.9%)</t>
  </si>
  <si>
    <t>Specialty Pharmaceutical and Medication: 4,463.7 (100.0%)</t>
  </si>
  <si>
    <t>Regeneron Pharmaceuticals, Inc., a biopharmaceutical company, discovers, invents, develops, manufactures, and commercializes medicines for the treatment of serious medical conditions worldwide.</t>
  </si>
  <si>
    <t>IQ33715</t>
  </si>
  <si>
    <t>0.44</t>
  </si>
  <si>
    <t>Discovery, Development, and Commercialization of Pharmaceutical Products for The Treatment of Serious Medical Conditions: 2,819.6 (100.0%)</t>
  </si>
  <si>
    <t>Alexion Pharmaceuticals, Inc., a biopharmaceutical company, develops and commercializes life-transforming therapeutic products.</t>
  </si>
  <si>
    <t>IQ347983</t>
  </si>
  <si>
    <t>United States: 730.1 (32.7%);
Europe: 836.1 (37.4%);
Other: 423.5 (19.0%);
Asia Pacific: 244.1 (10.9%)</t>
  </si>
  <si>
    <t>Innovation, Development and Commercialization of Life-Transforming Therapeutic Products: 2,233.7 (100.0%)</t>
  </si>
  <si>
    <t>United Therapeutics Corporation, a biotechnology company, develops and commercializes products to address the unmet medical needs of patients with chronic and life-threatening conditions worldwide.</t>
  </si>
  <si>
    <t>IQ36018</t>
  </si>
  <si>
    <t>0.54</t>
  </si>
  <si>
    <t>Rest-Of-World: 107.8 (8.4%);
United States: 1,180.8 (91.6%)</t>
  </si>
  <si>
    <t>Pharmaceuticals: 1,288.5 (100.0%)</t>
  </si>
  <si>
    <t>Salix Pharmaceuticals, Ltd. acquires, develops, and commercializes prescription drugs and medical devices to treat various gastrointestinal diseases in the United States.</t>
  </si>
  <si>
    <t>IQ658616</t>
  </si>
  <si>
    <t>B</t>
  </si>
  <si>
    <t>Acquiring, Developing and Commercializing Prescription Drugs Used in The Treatment of a Variety of Gastrointestinal Diseases: 1,133.5 (100.0%)</t>
  </si>
  <si>
    <t>BioMarin Pharmaceutical Inc. develops and commercializes pharmaceuticals for serious diseases and medical conditions in the United States, Europe, Latin America, and internationally.</t>
  </si>
  <si>
    <t>IQ25605</t>
  </si>
  <si>
    <t>Europe: 139.9 (18.6%);
Latin America: 118.6 (15.8%);
Rest of World: 112.5 (15.0%);
United States: 380.0 (50.6%)</t>
  </si>
  <si>
    <t>Development and Commercialization of Innovative Biopharmaceuticals for Serious Diseases and Medical Conditions: 751.0 (100.0%)</t>
  </si>
  <si>
    <t>Pharmacyclics, Inc., a biopharmaceutical company, focuses on developing and commercializing novel therapies for the treatment of cancer and immune-mediated diseases in the United States.</t>
  </si>
  <si>
    <t>IQ32933</t>
  </si>
  <si>
    <t>United States: 492.4 (100.0%)</t>
  </si>
  <si>
    <t>Developing and Commercializing Novel Therapies for The Treatment of Cancer and Immune-Mediated Diseases: 729.7 (100.0%)</t>
  </si>
  <si>
    <t>Medivation, Inc., a biopharmaceutical company, focuses on the development and commercialization of novel therapies to treat serious diseases in the United States.</t>
  </si>
  <si>
    <t>IQ13356885</t>
  </si>
  <si>
    <t>United States: 710.5 (100.0%)</t>
  </si>
  <si>
    <t>Development and Commercialization of Novel Therapies: 710.5 (100.0%)</t>
  </si>
  <si>
    <t>Akorn, Inc. develops, manufactures, and markets generic and branded prescription pharmaceuticals, as well as animal and over-the-counter (OTC) consumer health products in the United States and internationally.</t>
  </si>
  <si>
    <t>IQ248256</t>
  </si>
  <si>
    <t>United States: 576.5 (97.2%);
Foreign: 9.4 (1.6%);
India: 7.2 (1.2%)</t>
  </si>
  <si>
    <t>Prescription Pharmaceuticals: 542.8 (91.5%);
Consumer Health: 50.2 (8.5%)</t>
  </si>
  <si>
    <t>Vertex Pharmaceuticals Incorporated engages in discovering, developing, manufacturing, and commercializing small molecule drugs for patients with serious diseases in specialty markets.</t>
  </si>
  <si>
    <t>IQ36235</t>
  </si>
  <si>
    <t>United States: 361.1 (62.2%);
Europe: 197.6 (34.0%);
Other: 21.7 (3.7%)</t>
  </si>
  <si>
    <t>Pharmaceuticals: 580.4 (100.0%)</t>
  </si>
  <si>
    <t>Incyte Corporation, a biopharmaceutical company, focuses on the discovery, development, and commercialization of proprietary therapeutics primarily for oncology.</t>
  </si>
  <si>
    <t>IQ332954</t>
  </si>
  <si>
    <t>Developing and Commercializing Proprietary Small Molecule Drugs, Primarily for Oncology: 511.5 (100.0%)</t>
  </si>
  <si>
    <t>Isis Pharmaceuticals, Inc. engages in the discovery and development of antisense drugs using novel drug discovery platform.</t>
  </si>
  <si>
    <t>IQ30300</t>
  </si>
  <si>
    <t>Drug Discovery and Development Operations: 214.2 (100.0%)</t>
  </si>
  <si>
    <t>OPKO Health, Inc., a biopharmaceutical and diagnostics company, engages in the discovery, development, and commercialization of novel and proprietary technologies in the United States and internationally.</t>
  </si>
  <si>
    <t>IQ33405327</t>
  </si>
  <si>
    <t>Chile: 29.2 (32.0%);
United States: 14.1 (15.5%);
Mexico: 5.8 (6.4%);
Israel: 20.6 (22.6%);
Spain: 21.3 (23.4%);
Other: .1 (.1%)</t>
  </si>
  <si>
    <t>Corporate: .2 (.3%);
Pharmaceuticals: 82.3 (90.3%);
Diagnostics: 8.6 (9.5%)</t>
  </si>
  <si>
    <t>Alnylam Pharmaceuticals, Inc., a biopharmaceutical company, discovers, develops, and commercializes novel therapeutics based on RNA interference.</t>
  </si>
  <si>
    <t>IQ2796659</t>
  </si>
  <si>
    <t>The Discovery, Development and Commercialization of RNAi Therapeutics: 50.6 (100.0%)</t>
  </si>
  <si>
    <t>Intercept Pharmaceuticals, Inc., a development stage biopharmaceutical company, focuses on the discovery, development, and commercialization of novel therapeutics to treat chronic liver and intestinal diseases utilizing its proprietary bile acid chemistry.</t>
  </si>
  <si>
    <t>IQ11382658</t>
  </si>
  <si>
    <t>Development and Commercialization of Novel Therapeutics: 1.7 (100.0%)</t>
  </si>
  <si>
    <t>Puma Biotechnology, Inc., a development stage biopharmaceutical company, focuses on the acquisition, development, and commercialization of products for the treatment of various forms of cancer.</t>
  </si>
  <si>
    <t>IQ128739842</t>
  </si>
  <si>
    <t>Juno Therapeutics, Inc., a biopharmaceutical company, engages in developing cell-based cancer immunotherapies.</t>
  </si>
  <si>
    <t>IQ252447310</t>
  </si>
  <si>
    <t>Row Labels</t>
  </si>
  <si>
    <t>Grand Total</t>
  </si>
  <si>
    <t>Count of PE</t>
  </si>
  <si>
    <t>Count of Market Capitalization [Latest] ($USDmm, Historical rate)</t>
  </si>
  <si>
    <t>Values</t>
  </si>
  <si>
    <t>R&amp;D adjusted PE</t>
  </si>
  <si>
    <t>R&amp;D adjusted ROE</t>
  </si>
  <si>
    <t>(blank)</t>
  </si>
  <si>
    <t>Count of R&amp;D adjusted PE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</si>
</sst>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 #,##0.00_-;_-* &quot;-&quot;??_-;_-@_-"/>
    <numFmt numFmtId="164" formatCode="_(* #,##0.0_);_(* \(#,##0.0\)_)\ ;_(* 0_)"/>
    <numFmt numFmtId="165" formatCode="_(* #,##0.0#_);_(* \(#,##0.0#\)_)\ ;_(* 0_)"/>
    <numFmt numFmtId="166" formatCode="_(* #,##0_);_(* \(#,##0\)_)\ ;_(* 0_)"/>
    <numFmt numFmtId="167" formatCode="_(* #,##0.0##_);_(* \(#,##0.0##\)_)\ ;_(* 0_)"/>
    <numFmt numFmtId="168" formatCode="&quot;$&quot;#,##0.00;[Red]&quot;$&quot;#,##0.00"/>
  </numFmts>
  <fonts count="19" x14ac:knownFonts="1">
    <font>
      <sz val="10"/>
      <name val="Arial"/>
    </font>
    <font>
      <sz val="8"/>
      <name val="Arial"/>
      <family val="2"/>
    </font>
    <font>
      <b/>
      <sz val="13"/>
      <color indexed="8"/>
      <name val="Verdana"/>
      <family val="2"/>
    </font>
    <font>
      <b/>
      <sz val="12"/>
      <color indexed="8"/>
      <name val="Verdana"/>
      <family val="2"/>
    </font>
    <font>
      <b/>
      <sz val="10"/>
      <color indexed="9"/>
      <name val="Arial"/>
      <family val="2"/>
    </font>
    <font>
      <b/>
      <u val="singleAccounting"/>
      <sz val="8"/>
      <color indexed="8"/>
      <name val="Verdana"/>
      <family val="2"/>
    </font>
    <font>
      <b/>
      <sz val="8"/>
      <color indexed="9"/>
      <name val="Verdana"/>
      <family val="2"/>
    </font>
    <font>
      <b/>
      <u val="singleAccounting"/>
      <sz val="8"/>
      <color indexed="8"/>
      <name val="Arial"/>
      <family val="2"/>
    </font>
    <font>
      <sz val="8"/>
      <color indexed="8"/>
      <name val="Arial"/>
      <family val="2"/>
    </font>
    <font>
      <vertAlign val="superscript"/>
      <sz val="8"/>
      <color indexed="8"/>
      <name val="Arial"/>
      <family val="2"/>
    </font>
    <font>
      <vertAlign val="subscript"/>
      <sz val="8"/>
      <color indexed="8"/>
      <name val="Arial"/>
      <family val="2"/>
    </font>
    <font>
      <b/>
      <sz val="8"/>
      <color indexed="8"/>
      <name val="Arial"/>
      <family val="2"/>
    </font>
    <font>
      <i/>
      <sz val="8"/>
      <color indexed="8"/>
      <name val="Arial"/>
      <family val="2"/>
    </font>
    <font>
      <sz val="1"/>
      <color indexed="9"/>
      <name val="Symbol"/>
      <family val="1"/>
    </font>
    <font>
      <sz val="10"/>
      <color indexed="8"/>
      <name val="Arial"/>
      <family val="2"/>
    </font>
    <font>
      <b/>
      <sz val="8"/>
      <color indexed="8"/>
      <name val="Verdana"/>
      <family val="2"/>
    </font>
    <font>
      <sz val="10"/>
      <name val="Arial"/>
    </font>
    <font>
      <u/>
      <sz val="10"/>
      <color theme="10"/>
      <name val="Arial"/>
    </font>
    <font>
      <u/>
      <sz val="10"/>
      <color theme="11"/>
      <name val="Arial"/>
    </font>
  </fonts>
  <fills count="6">
    <fill>
      <patternFill patternType="none"/>
    </fill>
    <fill>
      <patternFill patternType="gray125"/>
    </fill>
    <fill>
      <patternFill patternType="solid">
        <fgColor indexed="60"/>
        <bgColor indexed="64"/>
      </patternFill>
    </fill>
    <fill>
      <patternFill patternType="solid">
        <fgColor indexed="62"/>
        <bgColor indexed="64"/>
      </patternFill>
    </fill>
    <fill>
      <patternFill patternType="solid">
        <fgColor indexed="63"/>
        <bgColor indexed="64"/>
      </patternFill>
    </fill>
    <fill>
      <patternFill patternType="solid">
        <fgColor indexed="56"/>
        <bgColor indexed="64"/>
      </patternFill>
    </fill>
  </fills>
  <borders count="1">
    <border>
      <left/>
      <right/>
      <top/>
      <bottom/>
      <diagonal/>
    </border>
  </borders>
  <cellStyleXfs count="20">
    <xf numFmtId="0" fontId="0" fillId="0" borderId="0"/>
    <xf numFmtId="0" fontId="14" fillId="0" borderId="0" applyAlignment="0"/>
    <xf numFmtId="0" fontId="15" fillId="0" borderId="0" applyAlignment="0"/>
    <xf numFmtId="0" fontId="7" fillId="2" borderId="0" applyAlignment="0"/>
    <xf numFmtId="0" fontId="13" fillId="0" borderId="0" applyAlignment="0"/>
    <xf numFmtId="0" fontId="5" fillId="3" borderId="0" applyAlignment="0"/>
    <xf numFmtId="0" fontId="4" fillId="4" borderId="0" applyAlignment="0"/>
    <xf numFmtId="0" fontId="3" fillId="0" borderId="0" applyAlignment="0"/>
    <xf numFmtId="9" fontId="16" fillId="0" borderId="0" applyFont="0" applyFill="0" applyBorder="0" applyAlignment="0" applyProtection="0"/>
    <xf numFmtId="0" fontId="6" fillId="5" borderId="0" applyAlignment="0"/>
    <xf numFmtId="0" fontId="10" fillId="0" borderId="0" applyAlignment="0"/>
    <xf numFmtId="0" fontId="9" fillId="0" borderId="0" applyAlignment="0"/>
    <xf numFmtId="0" fontId="11" fillId="0" borderId="0" applyAlignment="0"/>
    <xf numFmtId="0" fontId="12" fillId="0" borderId="0" applyAlignment="0"/>
    <xf numFmtId="0" fontId="8" fillId="0" borderId="0" applyAlignment="0"/>
    <xf numFmtId="0" fontId="2" fillId="0" borderId="0" applyAlignment="0"/>
    <xf numFmtId="0" fontId="17" fillId="0" borderId="0" applyNumberFormat="0" applyFill="0" applyBorder="0" applyAlignment="0" applyProtection="0"/>
    <xf numFmtId="0" fontId="18"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cellStyleXfs>
  <cellXfs count="21">
    <xf numFmtId="0" fontId="1" fillId="0" borderId="0" xfId="0" applyFont="1" applyAlignment="1"/>
    <xf numFmtId="0" fontId="8" fillId="0" borderId="0" xfId="14" applyAlignment="1">
      <alignment horizontal="left" vertical="top" wrapText="1"/>
    </xf>
    <xf numFmtId="0" fontId="7" fillId="2" borderId="0" xfId="3" applyFont="1" applyAlignment="1">
      <alignment horizontal="left" wrapText="1"/>
    </xf>
    <xf numFmtId="49" fontId="1" fillId="0" borderId="0" xfId="0" applyNumberFormat="1" applyFont="1" applyAlignment="1">
      <alignment horizontal="left" vertical="top" wrapText="1"/>
    </xf>
    <xf numFmtId="49" fontId="1" fillId="0" borderId="0" xfId="0" applyNumberFormat="1" applyFont="1" applyAlignment="1">
      <alignment horizontal="left" vertical="top"/>
    </xf>
    <xf numFmtId="164" fontId="1" fillId="0" borderId="0" xfId="0" applyNumberFormat="1" applyFont="1" applyAlignment="1">
      <alignment horizontal="right" vertical="top" wrapText="1"/>
    </xf>
    <xf numFmtId="0" fontId="7" fillId="2" borderId="0" xfId="3" applyFont="1" applyAlignment="1">
      <alignment horizontal="right" wrapText="1"/>
    </xf>
    <xf numFmtId="165" fontId="1" fillId="0" borderId="0" xfId="0" applyNumberFormat="1" applyFont="1" applyAlignment="1">
      <alignment horizontal="right" vertical="top" wrapText="1"/>
    </xf>
    <xf numFmtId="167" fontId="1" fillId="0" borderId="0" xfId="0" applyNumberFormat="1" applyFont="1" applyAlignment="1">
      <alignment horizontal="right" vertical="top" wrapText="1"/>
    </xf>
    <xf numFmtId="1" fontId="1" fillId="0" borderId="0" xfId="0" applyNumberFormat="1" applyFont="1" applyAlignment="1">
      <alignment horizontal="right" vertical="top" wrapText="1"/>
    </xf>
    <xf numFmtId="166" fontId="1" fillId="0" borderId="0" xfId="0" applyNumberFormat="1" applyFont="1" applyAlignment="1">
      <alignment horizontal="right" vertical="top" wrapText="1"/>
    </xf>
    <xf numFmtId="0" fontId="1" fillId="0" borderId="0" xfId="0" applyFont="1" applyAlignment="1">
      <alignment vertical="top" wrapText="1"/>
    </xf>
    <xf numFmtId="49" fontId="1" fillId="0" borderId="0" xfId="0" applyNumberFormat="1" applyFont="1" applyAlignment="1">
      <alignment horizontal="right" vertical="top" wrapText="1"/>
    </xf>
    <xf numFmtId="0" fontId="8" fillId="0" borderId="0" xfId="14" applyAlignment="1">
      <alignment horizontal="left" vertical="top"/>
    </xf>
    <xf numFmtId="2" fontId="8" fillId="0" borderId="0" xfId="14" applyNumberFormat="1" applyAlignment="1">
      <alignment horizontal="left" vertical="top" wrapText="1"/>
    </xf>
    <xf numFmtId="43" fontId="8" fillId="0" borderId="0" xfId="14" applyNumberFormat="1" applyAlignment="1">
      <alignment horizontal="left" vertical="top" wrapText="1"/>
    </xf>
    <xf numFmtId="168" fontId="8" fillId="0" borderId="0" xfId="14" applyNumberFormat="1" applyAlignment="1">
      <alignment horizontal="left" vertical="top" wrapText="1"/>
    </xf>
    <xf numFmtId="10" fontId="8" fillId="0" borderId="0" xfId="8" applyNumberFormat="1" applyFont="1" applyAlignment="1">
      <alignment horizontal="left" vertical="top" wrapText="1"/>
    </xf>
    <xf numFmtId="0" fontId="1" fillId="0" borderId="0" xfId="0" pivotButton="1" applyFont="1" applyAlignment="1"/>
    <xf numFmtId="0" fontId="1" fillId="0" borderId="0" xfId="0" applyFont="1" applyAlignment="1">
      <alignment horizontal="left"/>
    </xf>
    <xf numFmtId="0" fontId="1" fillId="0" borderId="0" xfId="0" applyNumberFormat="1" applyFont="1" applyAlignment="1"/>
  </cellXfs>
  <cellStyles count="20">
    <cellStyle name="ChartingText" xfId="1"/>
    <cellStyle name="CHPTop" xfId="2"/>
    <cellStyle name="ColumnHeaderNormal" xfId="3"/>
    <cellStyle name="Followed Hyperlink" xfId="17" builtinId="9" hidden="1"/>
    <cellStyle name="Followed Hyperlink" xfId="19" builtinId="9" hidden="1"/>
    <cellStyle name="Hyperlink" xfId="16" builtinId="8" hidden="1"/>
    <cellStyle name="Hyperlink" xfId="18" builtinId="8" hidden="1"/>
    <cellStyle name="Invisible" xfId="4"/>
    <cellStyle name="NewColumnHeaderNormal" xfId="5"/>
    <cellStyle name="NewSectionHeaderNormal" xfId="6"/>
    <cellStyle name="NewTitleNormal" xfId="7"/>
    <cellStyle name="Normal" xfId="0" builtinId="0"/>
    <cellStyle name="Percent" xfId="8" builtinId="5"/>
    <cellStyle name="SectionHeaderNormal" xfId="9"/>
    <cellStyle name="SubScript" xfId="10"/>
    <cellStyle name="SuperScript" xfId="11"/>
    <cellStyle name="TextBold" xfId="12"/>
    <cellStyle name="TextItalic" xfId="13"/>
    <cellStyle name="TextNormal" xfId="14"/>
    <cellStyle name="TitleNormal" xfId="15"/>
  </cellStyles>
  <dxfs count="0"/>
  <tableStyles count="0" defaultTableStyle="TableStyleMedium9" defaultPivotStyle="PivotStyleMedium4"/>
  <colors>
    <indexedColors>
      <rgbColor rgb="00000000"/>
      <rgbColor rgb="00FFFFFF"/>
      <rgbColor rgb="00DD0806"/>
      <rgbColor rgb="001FB714"/>
      <rgbColor rgb="000000D4"/>
      <rgbColor rgb="00FCF305"/>
      <rgbColor rgb="00F20884"/>
      <rgbColor rgb="0000ABEA"/>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A4040"/>
      <rgbColor rgb="00FFFFEB"/>
      <rgbColor rgb="00EEEEEE"/>
      <rgbColor rgb="00F0F0DC"/>
      <rgbColor rgb="00993366"/>
      <rgbColor rgb="00F5F5E1"/>
      <rgbColor rgb="00004080"/>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pivotCacheDefinition" Target="pivotCache/pivotCacheDefinition1.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uthor" refreshedDate="42101.883260532406" createdVersion="4" refreshedVersion="4" minRefreshableVersion="3" recordCount="516">
  <cacheSource type="worksheet">
    <worksheetSource ref="A1:GV45" sheet="Screening"/>
  </cacheSource>
  <cacheFields count="206">
    <cacheField name="Company Name" numFmtId="0">
      <sharedItems containsBlank="1"/>
    </cacheField>
    <cacheField name="Exchange:Ticker" numFmtId="0">
      <sharedItems containsBlank="1"/>
    </cacheField>
    <cacheField name="Age Class" numFmtId="0">
      <sharedItems containsBlank="1" containsMixedTypes="1" containsNumber="1" containsInteger="1" minValue="1" maxValue="5"/>
    </cacheField>
    <cacheField name="Corporate Age" numFmtId="0">
      <sharedItems containsBlank="1" containsMixedTypes="1" containsNumber="1" minValue="0" maxValue="166"/>
    </cacheField>
    <cacheField name="EBITDA margin" numFmtId="0">
      <sharedItems containsBlank="1" containsMixedTypes="1" containsNumber="1" minValue="-9350" maxValue="50000"/>
    </cacheField>
    <cacheField name="Operating Margin" numFmtId="0">
      <sharedItems containsBlank="1" containsMixedTypes="1" containsNumber="1" minValue="-7587.9999999999991" maxValue="5"/>
    </cacheField>
    <cacheField name="Effective Tax Rate" numFmtId="0">
      <sharedItems containsString="0" containsBlank="1" containsNumber="1" minValue="0" maxValue="6.6829999999999998"/>
    </cacheField>
    <cacheField name="ROIC" numFmtId="0">
      <sharedItems containsBlank="1" containsMixedTypes="1" containsNumber="1" minValue="-105.66876574307314" maxValue="6.6595441595441587"/>
    </cacheField>
    <cacheField name="R&amp;D adjusted ROE" numFmtId="0">
      <sharedItems containsBlank="1" containsMixedTypes="1" containsNumber="1" minValue="-250.7042253521127" maxValue="2.4990740740740747"/>
    </cacheField>
    <cacheField name="Growth in revenues - Last 10 years" numFmtId="0">
      <sharedItems containsBlank="1" containsMixedTypes="1" containsNumber="1" minValue="-0.312" maxValue="1.131"/>
    </cacheField>
    <cacheField name="Growth in EBITDA - Last 10 years" numFmtId="0">
      <sharedItems containsBlank="1" containsMixedTypes="1" containsNumber="1" minValue="-8.199999999999999E-2" maxValue="0.502"/>
    </cacheField>
    <cacheField name="Debt Ratio (Book)" numFmtId="0">
      <sharedItems containsBlank="1" containsMixedTypes="1" containsNumber="1" minValue="0" maxValue="0.97917957770100494"/>
    </cacheField>
    <cacheField name="Debt Ratio (Market)" numFmtId="0">
      <sharedItems containsString="0" containsBlank="1" containsNumber="1" minValue="0" maxValue="0.99004969901072037"/>
    </cacheField>
    <cacheField name="Enterprise Value" numFmtId="0">
      <sharedItems containsString="0" containsBlank="1" containsNumber="1" minValue="-6.1475797131857917" maxValue="283846.42286899686"/>
    </cacheField>
    <cacheField name="Invested Capital including capitalized R&amp;D" numFmtId="0">
      <sharedItems containsString="0" containsBlank="1" containsNumber="1" minValue="-309.49" maxValue="127031"/>
    </cacheField>
    <cacheField name="Adjusted Net Income" numFmtId="0">
      <sharedItems containsString="0" containsBlank="1" containsNumber="1" minValue="-793.04" maxValue="16602"/>
    </cacheField>
    <cacheField name="Adjusted EBIT" numFmtId="0">
      <sharedItems containsString="0" containsBlank="1" containsNumber="1" minValue="-695.93999999999994" maxValue="21416"/>
    </cacheField>
    <cacheField name="Total Debt including leases" numFmtId="0">
      <sharedItems containsString="0" containsBlank="1" containsNumber="1" minValue="0" maxValue="37890.696651083672"/>
    </cacheField>
    <cacheField name="PE" numFmtId="0">
      <sharedItems containsBlank="1" containsMixedTypes="1" containsNumber="1" minValue="0.95522388059701491" maxValue="1600.0000000000002"/>
    </cacheField>
    <cacheField name="Non-cash PE" numFmtId="0">
      <sharedItems containsBlank="1" containsMixedTypes="1" containsNumber="1" minValue="-486.18072289156618" maxValue="1596.3076923076926"/>
    </cacheField>
    <cacheField name="R&amp;D adjusted PE" numFmtId="0">
      <sharedItems containsBlank="1" containsMixedTypes="1" containsNumber="1" minValue="1.0261343594676928" maxValue="2234.1911764705865"/>
    </cacheField>
    <cacheField name="EV/Sales" numFmtId="0">
      <sharedItems containsBlank="1" containsMixedTypes="1" containsNumber="1" minValue="-13120.927268244573" maxValue="50545"/>
    </cacheField>
    <cacheField name="EV/EBIT" numFmtId="0">
      <sharedItems containsBlank="1" containsMixedTypes="1" containsNumber="1" minValue="0.55511141953459042" maxValue="4862.0868175382593"/>
    </cacheField>
    <cacheField name="EV/Invested Capital" numFmtId="0">
      <sharedItems containsBlank="1" containsMixedTypes="1" containsNumber="1" minValue="-4.0661285225119331E-2" maxValue="4745.9999999998909"/>
    </cacheField>
    <cacheField name="EV/EBITDA" numFmtId="0">
      <sharedItems containsBlank="1" containsMixedTypes="1" containsNumber="1" minValue="0.50625012955169402" maxValue="18093.978512187296"/>
    </cacheField>
    <cacheField name="Capitalized R&amp;D" numFmtId="0">
      <sharedItems containsString="0" containsBlank="1" containsNumber="1" minValue="-7.000000000000001E-3" maxValue="25012"/>
    </cacheField>
    <cacheField name="EV/EBITDAR&amp;D" numFmtId="0">
      <sharedItems containsBlank="1" containsMixedTypes="1" containsNumber="1" minValue="0.50625012955169402" maxValue="830.08"/>
    </cacheField>
    <cacheField name="Turnover Ratio" numFmtId="0">
      <sharedItems containsBlank="1" containsMixedTypes="1" containsNumber="1" minValue="1.9825535289452814E-3" maxValue="9.6649581385561181"/>
    </cacheField>
    <cacheField name="Only +Taxable Income" numFmtId="0">
      <sharedItems containsBlank="1" containsMixedTypes="1" containsNumber="1" minValue="2.3E-2" maxValue="20563"/>
    </cacheField>
    <cacheField name="Missing Taxable Income" numFmtId="0">
      <sharedItems containsString="0" containsBlank="1" containsNumber="1" containsInteger="1" minValue="0" maxValue="1"/>
    </cacheField>
    <cacheField name="Only +'ve Taxes" numFmtId="0">
      <sharedItems containsBlank="1" containsMixedTypes="1" containsNumber="1" minValue="-23.7" maxValue="5349"/>
    </cacheField>
    <cacheField name="Only +ve Net Income" numFmtId="0">
      <sharedItems containsBlank="1" containsMixedTypes="1" containsNumber="1" minValue="1.2999999999999999E-2" maxValue="16323"/>
    </cacheField>
    <cacheField name="Only +'ve Mkt Cap" numFmtId="0">
      <sharedItems containsBlank="1" containsMixedTypes="1" containsNumber="1" minValue="12.2" maxValue="278994.3"/>
    </cacheField>
    <cacheField name="Capitalized leases" numFmtId="0">
      <sharedItems containsString="0" containsBlank="1" containsNumber="1" minValue="0" maxValue="1191.6966510836719"/>
    </cacheField>
    <cacheField name="Industry Classifications" numFmtId="0">
      <sharedItems containsBlank="1"/>
    </cacheField>
    <cacheField name="Company Type" numFmtId="0">
      <sharedItems containsBlank="1"/>
    </cacheField>
    <cacheField name="Equity Security Type [Primary Listing]" numFmtId="0">
      <sharedItems containsBlank="1"/>
    </cacheField>
    <cacheField name="Market Capitalization [Latest] ($USDmm, Historical rate)" numFmtId="0">
      <sharedItems containsString="0" containsBlank="1" containsNumber="1" minValue="5.14" maxValue="278994.3"/>
    </cacheField>
    <cacheField name="Institutions - % Owned [Latest] (%)" numFmtId="0">
      <sharedItems containsString="0" containsBlank="1" containsNumber="1" minValue="0" maxValue="133.36000000000001"/>
    </cacheField>
    <cacheField name="1 Year Beta R-Squared [Latest]" numFmtId="0">
      <sharedItems containsString="0" containsBlank="1" containsNumber="1" minValue="0" maxValue="0.47099999999999997"/>
    </cacheField>
    <cacheField name="2 Year Beta R-Squared [Latest]" numFmtId="0">
      <sharedItems containsString="0" containsBlank="1" containsNumber="1" minValue="0" maxValue="0.47799999999999998"/>
    </cacheField>
    <cacheField name="5 Year Beta R-Squared [Latest]" numFmtId="0">
      <sharedItems containsString="0" containsBlank="1" containsNumber="1" minValue="0" maxValue="0.61399999999999999"/>
    </cacheField>
    <cacheField name="1 Year Beta [Latest]" numFmtId="0">
      <sharedItems containsString="0" containsBlank="1" containsNumber="1" minValue="-18.899999999999999" maxValue="17.2"/>
    </cacheField>
    <cacheField name="2 Year Beta [Latest]" numFmtId="0">
      <sharedItems containsString="0" containsBlank="1" containsNumber="1" minValue="-18.899999999999999" maxValue="45.7"/>
    </cacheField>
    <cacheField name="5 Year Beta [Latest]" numFmtId="0">
      <sharedItems containsString="0" containsBlank="1" containsNumber="1" minValue="-58.8" maxValue="126.3"/>
    </cacheField>
    <cacheField name="Shares Outstanding [Latest] (mm)" numFmtId="0">
      <sharedItems containsString="0" containsBlank="1" containsNumber="1" minValue="0.16600000000000001" maxValue="6140.3"/>
    </cacheField>
    <cacheField name="Daily Volume (Average - 1 Years) [Latest] (mm)" numFmtId="0">
      <sharedItems containsString="0" containsBlank="1" containsNumber="1" minValue="0" maxValue="26.9"/>
    </cacheField>
    <cacheField name="Est. Annual EPS Growth - 2 Yr % - Capital IQ [Latest] (%)" numFmtId="0">
      <sharedItems containsString="0" containsBlank="1" containsNumber="1" minValue="-42.3" maxValue="197.9"/>
    </cacheField>
    <cacheField name="LT EPS Growth Rate - Capital IQ [Latest] (%)" numFmtId="0">
      <sharedItems containsString="0" containsBlank="1" containsNumber="1" minValue="-145.5" maxValue="215.5"/>
    </cacheField>
    <cacheField name="EPS - Std Dev - Capital IQ [NTM] ($USD, Historical rate)" numFmtId="0">
      <sharedItems containsNonDate="0" containsString="0" containsBlank="1"/>
    </cacheField>
    <cacheField name="EPS - Capital IQ [NTM] ($USD, Historical rate)" numFmtId="0">
      <sharedItems containsString="0" containsBlank="1" containsNumber="1" minValue="-11.3" maxValue="17"/>
    </cacheField>
    <cacheField name="Net Income, 10 Yr CAGR % [LTM] (%)" numFmtId="0">
      <sharedItems containsString="0" containsBlank="1" containsNumber="1" minValue="-2.16" maxValue="61"/>
    </cacheField>
    <cacheField name="EBIT, 10 Yr CAGR % [LTM] (%)" numFmtId="0">
      <sharedItems containsString="0" containsBlank="1" containsNumber="1" minValue="-14.8" maxValue="64.900000000000006"/>
    </cacheField>
    <cacheField name="EBITDA, 10 Yr CAGR % [LTM] (%)" numFmtId="0">
      <sharedItems containsString="0" containsBlank="1" containsNumber="1" minValue="-8.1999999999999993" maxValue="50.2"/>
    </cacheField>
    <cacheField name="Total Revenues, 10 Yr CAGR % [LTM] (%)" numFmtId="0">
      <sharedItems containsString="0" containsBlank="1" containsNumber="1" minValue="-31.2" maxValue="113.1"/>
    </cacheField>
    <cacheField name="Net Income, 5 Yr CAGR % [LTM] (%)" numFmtId="0">
      <sharedItems containsString="0" containsBlank="1" containsNumber="1" minValue="-28.3" maxValue="112.4"/>
    </cacheField>
    <cacheField name="EBIT, 5 Yr CAGR % [LTM] (%)" numFmtId="0">
      <sharedItems containsString="0" containsBlank="1" containsNumber="1" minValue="-12.2" maxValue="77.900000000000006"/>
    </cacheField>
    <cacheField name="EBITDA, 5 Yr CAGR % [LTM] (%)" numFmtId="0">
      <sharedItems containsString="0" containsBlank="1" containsNumber="1" minValue="-9.3000000000000007" maxValue="68.8"/>
    </cacheField>
    <cacheField name="Total Revenues, 5 Yr CAGR % [LTM] (%)" numFmtId="0">
      <sharedItems containsString="0" containsBlank="1" containsNumber="1" minValue="-70.8" maxValue="981.2"/>
    </cacheField>
    <cacheField name="Net Income, 3 Yr CAGR % [LTM] (%)" numFmtId="0">
      <sharedItems containsString="0" containsBlank="1" containsNumber="1" minValue="-45.1" maxValue="174.2"/>
    </cacheField>
    <cacheField name="EBIT, 3 Yr CAGR % [LTM] (%)" numFmtId="0">
      <sharedItems containsString="0" containsBlank="1" containsNumber="1" minValue="-69.400000000000006" maxValue="1527"/>
    </cacheField>
    <cacheField name="EBITDA, 3 Yr CAGR % [LTM] (%)" numFmtId="0">
      <sharedItems containsString="0" containsBlank="1" containsNumber="1" minValue="-59.3" maxValue="302.89999999999998"/>
    </cacheField>
    <cacheField name="Total Revenues, 3 Yr CAGR % [LTM] (%)" numFmtId="0">
      <sharedItems containsString="0" containsBlank="1" containsNumber="1" minValue="-85.9" maxValue="1069.5999999999999"/>
    </cacheField>
    <cacheField name="Net Income, 1 Yr Growth % [LTM] (%)" numFmtId="0">
      <sharedItems containsString="0" containsBlank="1" containsNumber="1" minValue="-79.900000000000006" maxValue="9450.5"/>
    </cacheField>
    <cacheField name="EBIT, 1 Yr Growth % [LTM] (%)" numFmtId="0">
      <sharedItems containsString="0" containsBlank="1" containsNumber="1" minValue="-67.5" maxValue="2187.9"/>
    </cacheField>
    <cacheField name="Corporations - % Owned [Latest] (%)" numFmtId="0">
      <sharedItems containsString="0" containsBlank="1" containsNumber="1" minValue="0" maxValue="91.07"/>
    </cacheField>
    <cacheField name="Individuals/Insiders - % Owned [Latest] (%)" numFmtId="0">
      <sharedItems containsString="0" containsBlank="1" containsNumber="1" minValue="0" maxValue="97.68"/>
    </cacheField>
    <cacheField name="CEO - % Owned [Latest] (%)" numFmtId="0">
      <sharedItems containsString="0" containsBlank="1" containsNumber="1" minValue="0" maxValue="80.92"/>
    </cacheField>
    <cacheField name="Primary Industry" numFmtId="0">
      <sharedItems containsBlank="1" count="4">
        <s v="Pharmaceuticals"/>
        <s v="Biotechnology"/>
        <s v="Life Sciences Tools and Services"/>
        <m/>
      </sharedItems>
    </cacheField>
    <cacheField name="Short Business Description" numFmtId="0">
      <sharedItems containsBlank="1" longText="1"/>
    </cacheField>
    <cacheField name="Primary Sector" numFmtId="0">
      <sharedItems containsBlank="1"/>
    </cacheField>
    <cacheField name="Year Founded" numFmtId="0">
      <sharedItems containsString="0" containsBlank="1" containsNumber="1" containsInteger="1" minValue="1849" maxValue="2014"/>
    </cacheField>
    <cacheField name="Total Enterprise Value [Latest] ($USDmm, Historical rate)" numFmtId="0">
      <sharedItems containsString="0" containsBlank="1" containsNumber="1" minValue="-20.8" maxValue="264665.3"/>
    </cacheField>
    <cacheField name="Total Revenue [LTM] ($USDmm, Historical rate)" numFmtId="0">
      <sharedItems containsString="0" containsBlank="1" containsNumber="1" minValue="-6.0000000000000001E-3" maxValue="74331"/>
    </cacheField>
    <cacheField name="EBITDA [LTM] ($USDmm, Historical rate)" numFmtId="0">
      <sharedItems containsString="0" containsBlank="1" containsNumber="1" minValue="-579.4" maxValue="25032"/>
    </cacheField>
    <cacheField name="EBIT [LTM] ($USDmm, Historical rate)" numFmtId="0">
      <sharedItems containsString="0" containsBlank="1" containsNumber="1" minValue="-641.5" maxValue="21137"/>
    </cacheField>
    <cacheField name="Net Income [LTM] ($USDmm, Historical rate)" numFmtId="0">
      <sharedItems containsString="0" containsBlank="1" containsNumber="1" minValue="-738.6" maxValue="16323"/>
    </cacheField>
    <cacheField name="Cash And Equivalents [Latest Quarter] ($USDmm, Historical rate)" numFmtId="0">
      <sharedItems containsString="0" containsBlank="1" containsNumber="1" minValue="2E-3" maxValue="14523"/>
    </cacheField>
    <cacheField name="Net Property, Plant &amp; Equipment [Latest Quarter] ($USDmm, Historical rate)" numFmtId="0">
      <sharedItems containsString="0" containsBlank="1" containsNumber="1" minValue="0" maxValue="16126"/>
    </cacheField>
    <cacheField name="Total Assets [Latest Quarter] ($USDmm, Historical rate)" numFmtId="0">
      <sharedItems containsString="0" containsBlank="1" containsNumber="1" minValue="4.0000000000000001E-3" maxValue="169274"/>
    </cacheField>
    <cacheField name="Total Debt [Latest Quarter] ($USDmm, Historical rate)" numFmtId="0">
      <sharedItems containsString="0" containsBlank="1" containsNumber="1" minValue="0" maxValue="36699"/>
    </cacheField>
    <cacheField name="Total Equity [Latest Quarter] ($USDmm, Historical rate)" numFmtId="0">
      <sharedItems containsString="0" containsBlank="1" containsNumber="1" minValue="-704" maxValue="71622"/>
    </cacheField>
    <cacheField name="Capital Expenditure [LTM] ($USDmm, Historical rate)" numFmtId="0">
      <sharedItems containsString="0" containsBlank="1" containsNumber="1" minValue="0" maxValue="3714"/>
    </cacheField>
    <cacheField name="Dividends per share [LTM] ($USD, Historical rate)" numFmtId="0">
      <sharedItems containsString="0" containsBlank="1" containsNumber="1" minValue="0.2" maxValue="2.76"/>
    </cacheField>
    <cacheField name="SG&amp;A Exp., Total [LTM] ($USDmm, Historical rate)" numFmtId="0">
      <sharedItems containsString="0" containsBlank="1" containsNumber="1" minValue="-0.60799999999999998" maxValue="21954"/>
    </cacheField>
    <cacheField name="Stock-Based Compensation [LTM] ($USDmm, Historical rate)" numFmtId="0">
      <sharedItems containsString="0" containsBlank="1" containsNumber="1" minValue="-2.1800000000000002" maxValue="11.7"/>
    </cacheField>
    <cacheField name="R&amp;D Expense [LTM] ($USDmm, Historical rate)" numFmtId="0">
      <sharedItems containsString="0" containsBlank="1" containsNumber="1" minValue="-0.05" maxValue="8494"/>
    </cacheField>
    <cacheField name="R&amp;D Expense [LTM - 1] ($USDmm, Historical rate)" numFmtId="0">
      <sharedItems containsString="0" containsBlank="1" containsNumber="1" minValue="-3.1E-2" maxValue="8270"/>
    </cacheField>
    <cacheField name="R&amp;D Expense [LTM - 2] ($USDmm, Historical rate)" numFmtId="0">
      <sharedItems containsString="0" containsBlank="1" containsNumber="1" minValue="1E-3" maxValue="8289"/>
    </cacheField>
    <cacheField name="R&amp;D Expense [LTM - 3] ($USDmm, Historical rate)" numFmtId="0">
      <sharedItems containsString="0" containsBlank="1" containsNumber="1" minValue="-2.3E-2" maxValue="8230"/>
    </cacheField>
    <cacheField name="R&amp;D Expense [LTM - 4] ($USDmm, Historical rate)" numFmtId="0">
      <sharedItems containsString="0" containsBlank="1" containsNumber="1" minValue="-3.5000000000000003E-2" maxValue="8183"/>
    </cacheField>
    <cacheField name="R&amp;D Expense [LTM - 5] ($USDmm, Historical rate)" numFmtId="0">
      <sharedItems containsString="0" containsBlank="1" containsNumber="1" minValue="-2" maxValue="8103"/>
    </cacheField>
    <cacheField name="Depreciation &amp; Amort., Total [LTM] ($USDmm, Historical rate)" numFmtId="0">
      <sharedItems containsString="0" containsBlank="1" containsNumber="1" minValue="0" maxValue="4039"/>
    </cacheField>
    <cacheField name="Operating Income [LTM] ($USDmm, Historical rate)" numFmtId="0">
      <sharedItems containsString="0" containsBlank="1" containsNumber="1" minValue="-641.5" maxValue="21137"/>
    </cacheField>
    <cacheField name="Interest Expense [LTM] ($USDmm, Historical rate)" numFmtId="0">
      <sharedItems containsString="0" containsBlank="1" containsNumber="1" minValue="-1360" maxValue="0"/>
    </cacheField>
    <cacheField name="Interest and Invest. Income [LTM] ($USDmm, Historical rate)" numFmtId="0">
      <sharedItems containsString="0" containsBlank="1" containsNumber="1" minValue="0" maxValue="706"/>
    </cacheField>
    <cacheField name="Impairment of Goodwill [LTM] ($USDmm, Historical rate)" numFmtId="0">
      <sharedItems containsString="0" containsBlank="1" containsNumber="1" minValue="-93" maxValue="7"/>
    </cacheField>
    <cacheField name="EBT Incl Unusual Items [LTM] ($USDmm, Historical rate)" numFmtId="0">
      <sharedItems containsString="0" containsBlank="1" containsNumber="1" minValue="-734.9" maxValue="20563"/>
    </cacheField>
    <cacheField name="Income Tax Expense [LTM] ($USDmm, Historical rate)" numFmtId="0">
      <sharedItems containsString="0" containsBlank="1" containsNumber="1" minValue="-248.7" maxValue="5349"/>
    </cacheField>
    <cacheField name="Pref. Dividends and Other Adj. [LTM] ($USDmm, Historical rate)" numFmtId="0">
      <sharedItems containsString="0" containsBlank="1" containsNumber="1" minValue="-12.3" maxValue="86.9"/>
    </cacheField>
    <cacheField name="Basic EPS [LTM] ($USD, Historical rate)" numFmtId="0">
      <sharedItems containsString="0" containsBlank="1" containsNumber="1" minValue="-64.2" maxValue="12.4"/>
    </cacheField>
    <cacheField name="Basic EPS Excl. Extra Items [LTM] ($USD, Historical rate)" numFmtId="0">
      <sharedItems containsString="0" containsBlank="1" containsNumber="1" minValue="-64.2" maxValue="12.4"/>
    </cacheField>
    <cacheField name="Normalized Basic EPS [LTM] ($USD, Historical rate)" numFmtId="0">
      <sharedItems containsString="0" containsBlank="1" containsNumber="1" minValue="-40.1" maxValue="10.3"/>
    </cacheField>
    <cacheField name="Diluted EPS Incl. Extra Items [LTM] ($USD, Historical rate)" numFmtId="0">
      <sharedItems containsString="0" containsBlank="1" containsNumber="1" minValue="-64.2" maxValue="12.4"/>
    </cacheField>
    <cacheField name="Diluted EPS Excl. Extra Items [LTM] ($USD, Historical rate)" numFmtId="0">
      <sharedItems containsString="0" containsBlank="1" containsNumber="1" minValue="-64.2" maxValue="12.4"/>
    </cacheField>
    <cacheField name="Effective Tax Rate [LTM] (%)" numFmtId="0">
      <sharedItems containsString="0" containsBlank="1" containsNumber="1" minValue="0.19400000000000001" maxValue="668.3"/>
    </cacheField>
    <cacheField name="Accounts Receivable [Latest Quarter] ($USDmm, Historical rate)" numFmtId="0">
      <sharedItems containsString="0" containsBlank="1" containsNumber="1" minValue="3.0000000000000001E-3" maxValue="10985"/>
    </cacheField>
    <cacheField name="Inventory [Latest Quarter] ($USDmm, Historical rate)" numFmtId="0">
      <sharedItems containsString="0" containsBlank="1" containsNumber="1" minValue="3.0000000000000001E-3" maxValue="8184"/>
    </cacheField>
    <cacheField name="Other Current Assets, Total [Latest Quarter] ($USDmm, Historical rate)" numFmtId="0">
      <sharedItems containsString="0" containsBlank="1" containsNumber="1" minValue="1E-3" maxValue="5212"/>
    </cacheField>
    <cacheField name="Gross Property, Plant &amp; Equipment [Latest Quarter] ($USDmm, Historical rate)" numFmtId="0">
      <sharedItems containsString="0" containsBlank="1" containsNumber="1" minValue="3.0000000000000001E-3" maxValue="36685"/>
    </cacheField>
    <cacheField name="Accumulated Depreciation [Latest Quarter] ($USDmm, Historical rate)" numFmtId="0">
      <sharedItems containsString="0" containsBlank="1" containsNumber="1" minValue="0" maxValue="20559"/>
    </cacheField>
    <cacheField name="Goodwill [Latest Quarter] ($USDmm, Historical rate)" numFmtId="0">
      <sharedItems containsString="0" containsBlank="1" containsNumber="1" minValue="0.06" maxValue="42069"/>
    </cacheField>
    <cacheField name="Accounts Payable [Latest Quarter] ($USDmm, Historical rate)" numFmtId="0">
      <sharedItems containsString="0" containsBlank="1" containsNumber="1" minValue="3.0000000000000001E-3" maxValue="7633"/>
    </cacheField>
    <cacheField name="Total Short-Term Borrowings [Latest Quarter] ($USDmm, Historical rate)" numFmtId="0">
      <sharedItems containsString="0" containsBlank="1" containsNumber="1" minValue="0" maxValue="3631"/>
    </cacheField>
    <cacheField name="Other Current Liabilities [Latest Quarter] ($USDmm, Historical rate)" numFmtId="0">
      <sharedItems containsString="0" containsBlank="1" containsNumber="1" minValue="1E-3" maxValue="10691"/>
    </cacheField>
    <cacheField name="Long-Term Debt [Latest Quarter] ($USDmm, Historical rate)" numFmtId="0">
      <sharedItems containsString="0" containsBlank="1" containsNumber="1" minValue="1.2999999999999999E-2" maxValue="31557"/>
    </cacheField>
    <cacheField name="Minority Interest [Latest Quarter] ($USDmm, Historical rate)" numFmtId="0">
      <sharedItems containsString="0" containsBlank="1" containsNumber="1" minValue="-6.4" maxValue="393"/>
    </cacheField>
    <cacheField name="Total Pref. Equity [Latest Quarter] ($USDmm, Historical rate)" numFmtId="0">
      <sharedItems containsString="0" containsBlank="1" containsNumber="1" minValue="0" maxValue="202.4"/>
    </cacheField>
    <cacheField name="EBITDA, 1 Yr Growth % [LTM] (%)" numFmtId="0">
      <sharedItems containsString="0" containsBlank="1" containsNumber="1" minValue="-96.3" maxValue="1414.8"/>
    </cacheField>
    <cacheField name="Total Revenues, 1 Yr Growth % [LTM] (%)" numFmtId="0">
      <sharedItems containsString="0" containsBlank="1" containsNumber="1" minValue="-100" maxValue="163755.1"/>
    </cacheField>
    <cacheField name="Operating Lease Commitment Due, After 5 Yrs [Latest Annual] ($USDmm, Historical rate)" numFmtId="0">
      <sharedItems containsString="0" containsBlank="1" containsNumber="1" minValue="4.0000000000000001E-3" maxValue="774"/>
    </cacheField>
    <cacheField name="Operating Lease Commitment Due +5 [Latest Annual] ($USDmm, Historical rate)" numFmtId="0">
      <sharedItems containsString="0" containsBlank="1" containsNumber="1" minValue="0" maxValue="139"/>
    </cacheField>
    <cacheField name="Operating Lease Commitment Due +4 [Latest Annual] ($USDmm, Historical rate)" numFmtId="0">
      <sharedItems containsString="0" containsBlank="1" containsNumber="1" minValue="1E-3" maxValue="143"/>
    </cacheField>
    <cacheField name="Operating Lease Commitment Due +3 [Latest Annual] ($USDmm, Historical rate)" numFmtId="0">
      <sharedItems containsString="0" containsBlank="1" containsNumber="1" minValue="1E-3" maxValue="155"/>
    </cacheField>
    <cacheField name="Operating Lease Commitment Due +2 [Latest Annual] ($USDmm, Historical rate)" numFmtId="0">
      <sharedItems containsString="0" containsBlank="1" containsNumber="1" minValue="1E-3" maxValue="168"/>
    </cacheField>
    <cacheField name="Operating Lease Commitment Due +1 [Latest Annual] ($USDmm, Historical rate)" numFmtId="0">
      <sharedItems containsString="0" containsBlank="1" containsNumber="1" minValue="2E-3" maxValue="232"/>
    </cacheField>
    <cacheField name="Change in Net Working Capital [LTM] ($USDmm, Historical rate)" numFmtId="0">
      <sharedItems containsString="0" containsBlank="1" containsNumber="1" minValue="-3460" maxValue="1153"/>
    </cacheField>
    <cacheField name="Pref. Dividends Paid [LTM] ($USDmm, Historical rate)" numFmtId="0">
      <sharedItems containsString="0" containsBlank="1" containsNumber="1" minValue="-2.5499999999999998" maxValue="0"/>
    </cacheField>
    <cacheField name="Common Dividends Paid [LTM] ($USDmm, Historical rate)" numFmtId="0">
      <sharedItems containsString="0" containsBlank="1" containsNumber="1" minValue="-7768" maxValue="-0.17899999999999999"/>
    </cacheField>
    <cacheField name="Repurchase of Common Stock [LTM] ($USDmm, Historical rate)" numFmtId="0">
      <sharedItems containsString="0" containsBlank="1" containsNumber="1" minValue="-7703" maxValue="0"/>
    </cacheField>
    <cacheField name="Issuance of Common Stock [LTM] ($USDmm, Historical rate)" numFmtId="0">
      <sharedItems containsString="0" containsBlank="1" containsNumber="1" minValue="0" maxValue="3097.4"/>
    </cacheField>
    <cacheField name="Total Debt Repaid [LTM] ($USDmm, Historical rate)" numFmtId="0">
      <sharedItems containsString="0" containsBlank="1" containsNumber="1" minValue="-7077" maxValue="2.5999999999999999E-2"/>
    </cacheField>
    <cacheField name="Total Debt Issued [LTM] ($USDmm, Historical rate)" numFmtId="0">
      <sharedItems containsString="0" containsBlank="1" containsNumber="1" minValue="-0.6" maxValue="7932"/>
    </cacheField>
    <cacheField name="Other Investing Activities, Total [LTM] ($USDmm, Historical rate)" numFmtId="0">
      <sharedItems containsString="0" containsBlank="1" containsNumber="1" minValue="-11093" maxValue="493.6"/>
    </cacheField>
    <cacheField name="Divestitures [LTM] ($USDmm, Historical rate)" numFmtId="0">
      <sharedItems containsString="0" containsBlank="1" containsNumber="1" minValue="0.05" maxValue="15120"/>
    </cacheField>
    <cacheField name="Cash Acquisitions [LTM] ($USDmm, Historical rate)" numFmtId="0">
      <sharedItems containsString="0" containsBlank="1" containsNumber="1" minValue="-13060.1" maxValue="2.33"/>
    </cacheField>
    <cacheField name="Change in Acc. Payable [LTM] ($USDmm, Historical rate)" numFmtId="0">
      <sharedItems containsString="0" containsBlank="1" containsNumber="1" minValue="-289" maxValue="955"/>
    </cacheField>
    <cacheField name="Change In Inventories [LTM] ($USDmm, Historical rate)" numFmtId="0">
      <sharedItems containsString="0" containsBlank="1" containsNumber="1" minValue="-1120" maxValue="327"/>
    </cacheField>
    <cacheField name="Change In Accounts Receivable [LTM] ($USDmm, Historical rate)" numFmtId="0">
      <sharedItems containsString="0" containsBlank="1" containsNumber="1" minValue="-2578" maxValue="148"/>
    </cacheField>
    <cacheField name="Cost of Borrowing [Latest Quarter] (%)" numFmtId="0">
      <sharedItems containsString="0" containsBlank="1" containsNumber="1" minValue="0.188" maxValue="1468"/>
    </cacheField>
    <cacheField name="Total Employees [Latest Quarter]" numFmtId="0">
      <sharedItems containsString="0" containsBlank="1" containsNumber="1" containsInteger="1" minValue="1" maxValue="126500"/>
    </cacheField>
    <cacheField name="Total Common Equity [Latest Quarter] ($USDmm, Historical rate)" numFmtId="0">
      <sharedItems containsString="0" containsBlank="1" containsNumber="1" minValue="-704.1" maxValue="71272"/>
    </cacheField>
    <cacheField name="Day Close Price [Latest] ($USD, Historical rate)" numFmtId="0">
      <sharedItems containsString="0" containsBlank="1" containsNumber="1" minValue="4.0000000000000001E-3" maxValue="454.5"/>
    </cacheField>
    <cacheField name="Net Rental Expense, Total [LTM] ($USDmm, Historical rate)" numFmtId="0">
      <sharedItems containsString="0" containsBlank="1" containsNumber="1" minValue="-0.13500000000000001" maxValue="350"/>
    </cacheField>
    <cacheField name="Headquarters - Country" numFmtId="0">
      <sharedItems containsBlank="1"/>
    </cacheField>
    <cacheField name="Total Revenue [Latest Annual] ($USDmm, Historical rate)" numFmtId="0">
      <sharedItems containsString="0" containsBlank="1" containsNumber="1" minValue="2E-3" maxValue="74331"/>
    </cacheField>
    <cacheField name="EBITDA [Latest Annual] ($USDmm, Historical rate)" numFmtId="0">
      <sharedItems containsString="0" containsBlank="1" containsNumber="1" minValue="-579.4" maxValue="25032"/>
    </cacheField>
    <cacheField name="Net Income [Latest Annual] ($USDmm, Historical rate)" numFmtId="0">
      <sharedItems containsString="0" containsBlank="1" containsNumber="1" minValue="-738.6" maxValue="16323"/>
    </cacheField>
    <cacheField name="Revenue - Capital IQ [NTM] ($USDmm, Historical rate)" numFmtId="0">
      <sharedItems containsString="0" containsBlank="1" containsNumber="1" minValue="0" maxValue="71597.600000000006"/>
    </cacheField>
    <cacheField name="EBITDA - Capital IQ [NTM] ($USDmm, Historical rate)" numFmtId="0">
      <sharedItems containsString="0" containsBlank="1" containsNumber="1" minValue="-296.10000000000002" maxValue="24626.799999999999"/>
    </cacheField>
    <cacheField name="% of Directors that are Internal" numFmtId="0">
      <sharedItems containsString="0" containsBlank="1" containsNumber="1" minValue="0" maxValue="100"/>
    </cacheField>
    <cacheField name="Excel Company ID" numFmtId="0">
      <sharedItems containsBlank="1"/>
    </cacheField>
    <cacheField name="Est. Annual Revenue Growth - 2 Yr % - Capital IQ [Latest] (%)" numFmtId="0">
      <sharedItems containsString="0" containsBlank="1" containsNumber="1" minValue="-86.6" maxValue="7656.3"/>
    </cacheField>
    <cacheField name="Takeover Defenses - Takeover Defenses Score" numFmtId="0">
      <sharedItems containsBlank="1"/>
    </cacheField>
    <cacheField name="Est. Annual EBITDA Growth - 2 Yr % - Capital IQ [Latest] (%)" numFmtId="0">
      <sharedItems containsString="0" containsBlank="1" containsNumber="1" minValue="-34.6" maxValue="325.2"/>
    </cacheField>
    <cacheField name="52 Week High Price [Latest] ($USD, Historical rate)" numFmtId="0">
      <sharedItems containsString="0" containsBlank="1" containsNumber="1" minValue="1.9E-2" maxValue="495.5"/>
    </cacheField>
    <cacheField name="52 Week Low Price [Latest] ($USD, Historical rate)" numFmtId="0">
      <sharedItems containsString="0" containsBlank="1" containsNumber="1" minValue="0" maxValue="272"/>
    </cacheField>
    <cacheField name="Gross Profit [LTM] ($USDmm, Historical rate)" numFmtId="0">
      <sharedItems containsString="0" containsBlank="1" containsNumber="1" minValue="-336.1" maxValue="51585"/>
    </cacheField>
    <cacheField name="Total Debt [Latest Quarter - 4] ($USDmm, Historical rate)" numFmtId="0">
      <sharedItems containsString="0" containsBlank="1" containsNumber="1" minValue="0" maxValue="36790"/>
    </cacheField>
    <cacheField name="Total Minority Interest [Latest Quarter - 4] ($USDmm, Historical rate)" numFmtId="0">
      <sharedItems containsString="0" containsBlank="1" containsNumber="1" minValue="-3.43" maxValue="2561"/>
    </cacheField>
    <cacheField name="Cash And Equivalents [Latest Quarter - 4] ($USDmm, Historical rate)" numFmtId="0">
      <sharedItems containsString="0" containsBlank="1" containsNumber="1" minValue="0" maxValue="20927"/>
    </cacheField>
    <cacheField name="Goodwill [Latest Quarter - 4] ($USDmm, Historical rate)" numFmtId="0">
      <sharedItems containsString="0" containsBlank="1" containsNumber="1" minValue="6.6000000000000003E-2" maxValue="42519"/>
    </cacheField>
    <cacheField name="Total Pref. Equity [Latest Quarter - 4] ($USDmm, Historical rate)" numFmtId="0">
      <sharedItems containsString="0" containsBlank="1" containsNumber="1" minValue="0" maxValue="629.5"/>
    </cacheField>
    <cacheField name="Total Common Equity [Latest Quarter - 4] ($USDmm, Historical rate)" numFmtId="0">
      <sharedItems containsString="0" containsBlank="1" containsNumber="1" minValue="-667.4" maxValue="76274"/>
    </cacheField>
    <cacheField name="Daily Value Traded [Latest] ($USDmm, Historical rate)" numFmtId="0">
      <sharedItems containsString="0" containsBlank="1" containsNumber="1" minValue="0" maxValue="1802.5"/>
    </cacheField>
    <cacheField name="Float % [Latest]" numFmtId="0">
      <sharedItems containsString="0" containsBlank="1" containsNumber="1" minValue="2.3199999999999998" maxValue="99.9"/>
    </cacheField>
    <cacheField name="Total Sub. Bonds and Notes (% of Total Debt) [Latest Annual]" numFmtId="0">
      <sharedItems containsString="0" containsBlank="1" containsNumber="1" minValue="0" maxValue="181.2"/>
    </cacheField>
    <cacheField name="Total Sr. Bonds and Notes (% of Total Debt) [Latest Annual]" numFmtId="0">
      <sharedItems containsString="0" containsBlank="1" containsNumber="1" minValue="0" maxValue="3386.8"/>
    </cacheField>
    <cacheField name="Total Term Loans (% of Total Debt) [Latest Annual]" numFmtId="0">
      <sharedItems containsString="0" containsBlank="1" containsNumber="1" minValue="0" maxValue="399"/>
    </cacheField>
    <cacheField name="Operating Lease Commitment Due, Next 5 Yrs [Latest Annual - 1] ($USDmm, Historical rate)" numFmtId="0">
      <sharedItems containsString="0" containsBlank="1" containsNumber="1" minValue="1E-3" maxValue="905"/>
    </cacheField>
    <cacheField name="Total Employees [Latest Annual]" numFmtId="0">
      <sharedItems containsString="0" containsBlank="1" containsNumber="1" containsInteger="1" minValue="1" maxValue="126500"/>
    </cacheField>
    <cacheField name="Total Current Assets [Latest Quarter] ($USDmm, Historical rate)" numFmtId="0">
      <sharedItems containsString="0" containsBlank="1" containsNumber="1" minValue="2E-3" maxValue="59311"/>
    </cacheField>
    <cacheField name="Total Current Assets [Latest Quarter - 4] ($USDmm, Historical rate)" numFmtId="0">
      <sharedItems containsString="0" containsBlank="1" containsNumber="1" minValue="0" maxValue="56407"/>
    </cacheField>
    <cacheField name="Accounts Payable [Latest Quarter - 4] ($USDmm, Historical rate)" numFmtId="0">
      <sharedItems containsString="0" containsBlank="1" containsNumber="1" minValue="0" maxValue="6266"/>
    </cacheField>
    <cacheField name="Accrued Exp. [Latest Quarter - 4] ($USDmm, Historical rate)" numFmtId="0">
      <sharedItems containsString="0" containsBlank="1" containsNumber="1" minValue="0" maxValue="13787"/>
    </cacheField>
    <cacheField name="Other Current Liabilities, Total [Latest Quarter - 4] ($USDmm, Historical rate)" numFmtId="0">
      <sharedItems containsString="0" containsBlank="1" containsNumber="1" minValue="0" maxValue="12313"/>
    </cacheField>
    <cacheField name="Net Rental Expense, Total [Latest Annual] ($USDmm, Historical rate)" numFmtId="0">
      <sharedItems containsString="0" containsBlank="1" containsNumber="1" minValue="-0.13500000000000001" maxValue="350"/>
    </cacheField>
    <cacheField name="Total Options Out. at the End of Year [Latest Annual] (mm)" numFmtId="0">
      <sharedItems containsString="0" containsBlank="1" containsNumber="1" minValue="0" maxValue="249.1"/>
    </cacheField>
    <cacheField name="Options W/Avg. Strike Price of Out. [Latest Annual] ($USD, Historical rate)" numFmtId="0">
      <sharedItems containsString="0" containsBlank="1" containsNumber="1" minValue="2.8000000000000001E-2" maxValue="971.7"/>
    </cacheField>
    <cacheField name="Corporate Governance - Board Member Term Length (Years)" numFmtId="0">
      <sharedItems containsString="0" containsBlank="1" containsNumber="1" containsInteger="1" minValue="1" maxValue="3"/>
    </cacheField>
    <cacheField name="Geographic Segments (Screen by Sum): Revenue ($USDmm, Historical rate) [LTM]" numFmtId="0">
      <sharedItems containsString="0" containsBlank="1" containsNumber="1" minValue="0.01" maxValue="74331"/>
    </cacheField>
    <cacheField name="Geographic Segments (Screen by Sum) (Details): Revenue ($USDmm, Historical rate) [LTM]" numFmtId="0">
      <sharedItems containsBlank="1" longText="1"/>
    </cacheField>
    <cacheField name="EBIT [CY 2004] ($USDmm, Historical rate)" numFmtId="0">
      <sharedItems containsString="0" containsBlank="1" containsNumber="1" minValue="-153.5" maxValue="16428"/>
    </cacheField>
    <cacheField name="EBIT [CY 2005] ($USDmm, Historical rate)" numFmtId="0">
      <sharedItems containsString="0" containsBlank="1" containsNumber="1" minValue="-149.6" maxValue="14530"/>
    </cacheField>
    <cacheField name="EBIT [CY 2006] ($USDmm, Historical rate)" numFmtId="0">
      <sharedItems containsString="0" containsBlank="1" containsNumber="1" minValue="-233.7" maxValue="15093"/>
    </cacheField>
    <cacheField name="EBIT [CY 2007] ($USDmm, Historical rate)" numFmtId="0">
      <sharedItems containsString="0" containsBlank="1" containsNumber="1" minValue="-412.7" maxValue="15213"/>
    </cacheField>
    <cacheField name="EBIT [CY 2008] ($USDmm, Historical rate)" numFmtId="0">
      <sharedItems containsString="0" containsBlank="1" containsNumber="1" minValue="-458.4" maxValue="16625"/>
    </cacheField>
    <cacheField name="EBIT [CY 2009] ($USDmm, Historical rate)" numFmtId="0">
      <sharedItems containsString="0" containsBlank="1" containsNumber="1" minValue="-592.79999999999995" maxValue="16776"/>
    </cacheField>
    <cacheField name="EBIT [CY 2010] ($USDmm, Historical rate)" numFmtId="0">
      <sharedItems containsString="0" containsBlank="1" containsNumber="1" minValue="-694.6" maxValue="17568"/>
    </cacheField>
    <cacheField name="EBIT [CY 2011] ($USDmm, Historical rate)" numFmtId="0">
      <sharedItems containsString="0" containsBlank="1" containsNumber="1" minValue="-253.1" maxValue="18382"/>
    </cacheField>
    <cacheField name="EBIT [CY 2012] ($USDmm, Historical rate)" numFmtId="0">
      <sharedItems containsString="0" containsBlank="1" containsNumber="1" minValue="-294.10000000000002" maxValue="18332"/>
    </cacheField>
    <cacheField name="EBIT [CY 2013] ($USDmm, Historical rate)" numFmtId="0">
      <sharedItems containsString="0" containsBlank="1" containsNumber="1" minValue="-268.8" maxValue="19057"/>
    </cacheField>
    <cacheField name="Net Income [CY 2004] ($USDmm, Historical rate)" numFmtId="0">
      <sharedItems containsString="0" containsBlank="1" containsNumber="1" minValue="-252.3" maxValue="11361"/>
    </cacheField>
    <cacheField name="Net Income [CY 2005] ($USDmm, Historical rate)" numFmtId="0">
      <sharedItems containsString="0" containsBlank="1" containsNumber="1" minValue="-380" maxValue="10060"/>
    </cacheField>
    <cacheField name="Net Income [CY 2006] ($USDmm, Historical rate)" numFmtId="0">
      <sharedItems containsString="0" containsBlank="1" containsNumber="1" minValue="-1190" maxValue="19337"/>
    </cacheField>
    <cacheField name="Net Income [CY 2007] ($USDmm, Historical rate)" numFmtId="0">
      <sharedItems containsString="0" containsBlank="1" containsNumber="1" minValue="-391.3" maxValue="10576"/>
    </cacheField>
    <cacheField name="Net Income [CY 2008] ($USDmm, Historical rate)" numFmtId="0">
      <sharedItems containsString="0" containsBlank="1" containsNumber="1" minValue="-2071.9" maxValue="12949"/>
    </cacheField>
    <cacheField name="Net Income [CY 2009] ($USDmm, Historical rate)" numFmtId="0">
      <sharedItems containsString="0" containsBlank="1" containsNumber="1" minValue="-642.20000000000005" maxValue="12899"/>
    </cacheField>
    <cacheField name="Net Income [CY 2010] ($USDmm, Historical rate)" numFmtId="0">
      <sharedItems containsString="0" containsBlank="1" containsNumber="1" minValue="-754.6" maxValue="13334"/>
    </cacheField>
    <cacheField name="Net Income [CY 2011] ($USDmm, Historical rate)" numFmtId="0">
      <sharedItems containsString="0" containsBlank="1" containsNumber="1" minValue="-337.8" maxValue="10009"/>
    </cacheField>
    <cacheField name="Net Income [CY 2012] ($USDmm, Historical rate)" numFmtId="0">
      <sharedItems containsString="0" containsBlank="1" containsNumber="1" minValue="-393.6" maxValue="14570"/>
    </cacheField>
    <cacheField name="Net Income [CY 2013] ($USDmm, Historical rate)" numFmtId="0">
      <sharedItems containsString="0" containsBlank="1" containsNumber="1" minValue="-445" maxValue="22003"/>
    </cacheField>
    <cacheField name="S&amp;P Entity Credit Rating - Issuer Credit Rating - Local Currency LT [Latest] (Rating)" numFmtId="0">
      <sharedItems containsBlank="1"/>
    </cacheField>
    <cacheField name="S&amp;P Entity Credit Rating - Issuer Credit Rating - Foreign Currency LT [Latest] (Rating)" numFmtId="0">
      <sharedItems containsBlank="1"/>
    </cacheField>
    <cacheField name="Business Segments (Screen by Sum): Revenue ($USDmm, Historical rate) [LTM]" numFmtId="0">
      <sharedItems containsString="0" containsBlank="1" containsNumber="1" minValue="2E-3" maxValue="74331"/>
    </cacheField>
    <cacheField name="Business Segments (Screen by Sum) (Details): Revenue ($USDmm, Historical rate) [LTM]"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516">
  <r>
    <s v="Johnson &amp; Johnson (NYSE:JNJ)"/>
    <s v="NYSE:JNJ"/>
    <n v="5"/>
    <n v="130"/>
    <n v="0.33676393429390161"/>
    <n v="0.2881166673393335"/>
    <n v="0.20600000000000002"/>
    <n v="0.1717589115261462"/>
    <n v="0.23801468058263561"/>
    <n v="4.6100000000000002E-2"/>
    <n v="5.6299999999999996E-2"/>
    <n v="0.21738750500759804"/>
    <n v="6.4936690504991096E-2"/>
    <n v="283846.42286899686"/>
    <n v="99001"/>
    <n v="16602"/>
    <n v="21416"/>
    <n v="19375.122868996863"/>
    <n v="17.092097040985113"/>
    <n v="16.269149852362204"/>
    <n v="16.804860860137332"/>
    <n v="3.8186816115617557"/>
    <n v="13.253942046553831"/>
    <n v="2.8671066238623535"/>
    <n v="11.339342556287827"/>
    <n v="25012"/>
    <n v="8.4664565671119991"/>
    <n v="0.52572758654925922"/>
    <n v="20563"/>
    <n v="1"/>
    <n v="4240"/>
    <n v="16323"/>
    <n v="278994.3"/>
    <n v="615.12286899686399"/>
    <s v="Pharmaceuticals (Primary)"/>
    <s v="Public Company"/>
    <s v="Common Stock"/>
    <n v="278994.3"/>
    <n v="67.81"/>
    <n v="0.45800000000000002"/>
    <n v="0.47799999999999998"/>
    <n v="0.28499999999999998"/>
    <n v="0.77400000000000002"/>
    <n v="0.85499999999999998"/>
    <n v="0.57299999999999995"/>
    <n v="2780.5"/>
    <n v="7.65"/>
    <n v="2.96"/>
    <n v="5.58"/>
    <m/>
    <n v="6.04"/>
    <n v="7.15"/>
    <n v="5.52"/>
    <n v="5.63"/>
    <n v="4.6100000000000003"/>
    <n v="5.88"/>
    <n v="4.7300000000000004"/>
    <n v="5.07"/>
    <n v="3.73"/>
    <n v="19.100000000000001"/>
    <n v="9.18"/>
    <n v="8.8699999999999992"/>
    <n v="4.5599999999999996"/>
    <n v="18"/>
    <n v="10.9"/>
    <n v="0"/>
    <n v="2.1000000000000001E-2"/>
    <n v="4.0000000000000001E-3"/>
    <x v="0"/>
    <s v="Johnson &amp; Johnson, together with its subsidiaries, researches and develops, manufactures, and sells various products in the health care field worldwide."/>
    <s v="Healthcare"/>
    <n v="1885"/>
    <n v="264665.3"/>
    <n v="74331"/>
    <n v="25032"/>
    <n v="21137"/>
    <n v="16323"/>
    <n v="14523"/>
    <n v="16126"/>
    <n v="131119"/>
    <n v="18760"/>
    <n v="69752"/>
    <n v="3714"/>
    <n v="2.76"/>
    <n v="21954"/>
    <m/>
    <n v="8494"/>
    <n v="8270"/>
    <n v="8289"/>
    <n v="8230"/>
    <n v="8183"/>
    <n v="8103"/>
    <m/>
    <n v="21137"/>
    <n v="-533"/>
    <n v="67"/>
    <m/>
    <n v="20563"/>
    <n v="4240"/>
    <m/>
    <n v="5.8"/>
    <n v="5.8"/>
    <n v="4.42"/>
    <n v="5.7"/>
    <n v="5.7"/>
    <n v="20.6"/>
    <n v="10985"/>
    <n v="8184"/>
    <n v="3608"/>
    <n v="36685"/>
    <n v="20559"/>
    <n v="21832"/>
    <n v="7633"/>
    <n v="3631"/>
    <m/>
    <n v="15122"/>
    <m/>
    <m/>
    <n v="8.08"/>
    <n v="4.2300000000000004"/>
    <n v="77"/>
    <n v="66"/>
    <n v="80"/>
    <n v="111"/>
    <n v="157"/>
    <n v="200"/>
    <n v="-1603"/>
    <m/>
    <n v="-7768"/>
    <n v="-7124"/>
    <n v="1782"/>
    <n v="-3111"/>
    <n v="3961"/>
    <n v="-11093"/>
    <m/>
    <n v="-2129"/>
    <n v="955"/>
    <n v="-1120"/>
    <n v="-247"/>
    <n v="3.27"/>
    <n v="126500"/>
    <n v="69752"/>
    <n v="100.34"/>
    <n v="341"/>
    <s v="United States"/>
    <n v="74331"/>
    <n v="25032"/>
    <n v="16323"/>
    <n v="71597.600000000006"/>
    <n v="24626.799999999999"/>
    <n v="7.69"/>
    <s v="IQ139677"/>
    <n v="1.4E-2"/>
    <s v="0.18"/>
    <m/>
    <n v="109.49"/>
    <n v="95.1"/>
    <n v="51585"/>
    <n v="18180"/>
    <m/>
    <n v="20927"/>
    <n v="22798"/>
    <m/>
    <n v="74053"/>
    <n v="586.70000000000005"/>
    <n v="99.9"/>
    <n v="0.84199999999999997"/>
    <n v="79.8"/>
    <m/>
    <n v="905"/>
    <n v="126500"/>
    <n v="59311"/>
    <n v="56407"/>
    <n v="6266"/>
    <n v="13787"/>
    <n v="770"/>
    <n v="341"/>
    <n v="115.7"/>
    <n v="70.37"/>
    <n v="1"/>
    <n v="74331"/>
    <s v="United States: 34,782.0 (46.8%);_x000d_Europe: 18,947.0 (25.5%);_x000d_Asia-Pacific, Africa: 13,442.0 (18.1%);_x000d_Western Hemisphere Excluding United States: 7,160.0 (9.6%)"/>
    <n v="12356"/>
    <n v="12831"/>
    <n v="13709"/>
    <n v="15213"/>
    <n v="16169"/>
    <n v="16776"/>
    <n v="16527"/>
    <n v="16240"/>
    <n v="17032"/>
    <n v="19057"/>
    <n v="8180"/>
    <n v="10060"/>
    <n v="11053"/>
    <n v="10576"/>
    <n v="12949"/>
    <n v="12266"/>
    <n v="13334"/>
    <n v="9672"/>
    <n v="10853"/>
    <n v="13831"/>
    <s v="AAA"/>
    <s v="AAA"/>
    <n v="74331"/>
    <s v="Consumer: 14,496.0 (19.5%);_x000d_Pharmaceutical: 32,313.0 (43.5%);_x000d_Medical Devices: 27,522.0 (37.0%)"/>
  </r>
  <r>
    <s v="Pfizer Inc. (NYSE:PFE)"/>
    <s v="NYSE:PFE"/>
    <n v="5"/>
    <n v="166"/>
    <n v="0.42211470617881264"/>
    <n v="0.34798105029734905"/>
    <n v="0.255"/>
    <n v="0.10123428139587973"/>
    <n v="0.14986456675323226"/>
    <n v="1.25E-3"/>
    <n v="-2.3599999999999997E-3"/>
    <n v="0.34599364100955798"/>
    <n v="0.15161348818574755"/>
    <n v="246573.39665108369"/>
    <n v="127031"/>
    <n v="10733.6"/>
    <n v="17261.599999999999"/>
    <n v="37890.696651083672"/>
    <n v="23.210257252326219"/>
    <n v="23.958978185993114"/>
    <n v="19.753456435864948"/>
    <n v="4.9707367533733233"/>
    <n v="14.284504139308275"/>
    <n v="1.9410490089118695"/>
    <n v="11.775796200920945"/>
    <n v="22053"/>
    <n v="8.4062933537121136"/>
    <n v="0.92995801924012034"/>
    <n v="12238"/>
    <n v="1"/>
    <n v="3120"/>
    <n v="9135"/>
    <n v="212025.7"/>
    <n v="1191.6966510836719"/>
    <s v="Pharmaceuticals (Primary)"/>
    <s v="Public Company"/>
    <s v="Common Stock"/>
    <n v="212025.7"/>
    <n v="74.430000000000007"/>
    <n v="0.46800000000000003"/>
    <n v="0.36299999999999999"/>
    <n v="0.377"/>
    <n v="1.1200000000000001"/>
    <n v="0.98199999999999998"/>
    <n v="0.753"/>
    <n v="6140.3"/>
    <n v="26.9"/>
    <n v="-0.68600000000000005"/>
    <n v="3.36"/>
    <m/>
    <n v="2.1"/>
    <n v="-2.16"/>
    <n v="-0.47599999999999998"/>
    <n v="-0.23599999999999999"/>
    <n v="0.125"/>
    <n v="1.1299999999999999"/>
    <n v="-0.223"/>
    <n v="0.56699999999999995"/>
    <n v="0.13600000000000001"/>
    <n v="-3"/>
    <n v="-5.2"/>
    <n v="-7.18"/>
    <n v="-6.68"/>
    <n v="-58.5"/>
    <n v="-7.97"/>
    <n v="0"/>
    <n v="6.3E-2"/>
    <n v="2.4E-2"/>
    <x v="0"/>
    <s v="Pfizer Inc., a biopharmaceutical company, discovers, develops, manufactures, and sells healthcare products worldwide."/>
    <s v="Healthcare"/>
    <n v="1849"/>
    <n v="212918.7"/>
    <n v="49605"/>
    <n v="20939"/>
    <n v="15663"/>
    <n v="9135"/>
    <n v="3343"/>
    <n v="11762"/>
    <n v="169274"/>
    <n v="36699"/>
    <n v="71622"/>
    <n v="1199"/>
    <n v="1.04"/>
    <n v="13720"/>
    <m/>
    <n v="8393"/>
    <n v="6995"/>
    <n v="6820"/>
    <n v="6591"/>
    <n v="6678"/>
    <n v="6888"/>
    <n v="4039"/>
    <n v="15663"/>
    <n v="-1360"/>
    <n v="425"/>
    <m/>
    <n v="12238"/>
    <n v="3120"/>
    <n v="1"/>
    <n v="1.44"/>
    <n v="1.43"/>
    <n v="1.6"/>
    <n v="1.42"/>
    <n v="1.41"/>
    <n v="25.5"/>
    <n v="8669"/>
    <n v="5663"/>
    <n v="4816"/>
    <n v="24988"/>
    <n v="13226"/>
    <n v="42069"/>
    <n v="3440"/>
    <n v="2130"/>
    <n v="10691"/>
    <n v="31557"/>
    <n v="321"/>
    <n v="29"/>
    <n v="-9.51"/>
    <n v="-3.84"/>
    <n v="774"/>
    <n v="88"/>
    <n v="112"/>
    <n v="151"/>
    <n v="159"/>
    <n v="183"/>
    <n v="-1350"/>
    <m/>
    <m/>
    <n v="-5000"/>
    <n v="1002"/>
    <n v="-3955"/>
    <n v="4504"/>
    <n v="-4260"/>
    <m/>
    <n v="-195"/>
    <n v="297"/>
    <n v="175"/>
    <n v="148"/>
    <n v="3.83"/>
    <n v="78300"/>
    <n v="71272"/>
    <n v="34.53"/>
    <n v="216"/>
    <s v="United States"/>
    <n v="49605"/>
    <n v="20939"/>
    <n v="9135"/>
    <n v="46242.9"/>
    <n v="19880.2"/>
    <n v="7.14"/>
    <s v="IQ162270"/>
    <n v="-2.12"/>
    <s v="0.38"/>
    <m/>
    <n v="35.450000000000003"/>
    <n v="27.5"/>
    <n v="40572"/>
    <n v="36790"/>
    <n v="313"/>
    <n v="2183"/>
    <n v="42519"/>
    <n v="33"/>
    <n v="76274"/>
    <n v="788.7"/>
    <n v="99.9"/>
    <m/>
    <n v="94.1"/>
    <m/>
    <n v="680"/>
    <n v="78300"/>
    <n v="57702"/>
    <n v="56244"/>
    <n v="3234"/>
    <n v="1792"/>
    <n v="12313"/>
    <n v="216"/>
    <n v="249.1"/>
    <n v="24.05"/>
    <n v="1"/>
    <n v="49605"/>
    <s v="United States: 19,073.0 (38.4%);_x000d_Developed Rest of World: 7,314.0 (14.7%);_x000d_Developed Europe: 11,719.0 (23.6%);_x000d_Emerging Markets: 11,499.0 (23.2%)"/>
    <n v="16428"/>
    <n v="14530"/>
    <n v="15093"/>
    <n v="14571"/>
    <n v="16625"/>
    <n v="15839"/>
    <n v="17568"/>
    <n v="18382"/>
    <n v="18332"/>
    <n v="17020"/>
    <n v="11361"/>
    <n v="8085"/>
    <n v="19337"/>
    <n v="8144"/>
    <n v="8104"/>
    <n v="8635"/>
    <n v="8257"/>
    <n v="10009"/>
    <n v="14570"/>
    <n v="22003"/>
    <s v="AA"/>
    <s v="AA"/>
    <n v="49605"/>
    <s v="Other Business Activities: 253.0 (.5%);_x000d_Corporate: 198.0 (.4%);_x000d_Global Innovative Pharmaceutical (GIP): 13,861.0 (27.9%);_x000d_Global Vaccines, Oncology and Consumer Healthcare (VOC): 10,144.0 (20.4%);_x000d_Global Established Pharmaceutical (GEP): 25,149.0 (50.7%)"/>
  </r>
  <r>
    <s v="Merck &amp; Co. Inc. (NYSE:MRK)"/>
    <s v="NYSE:MRK"/>
    <n v="5"/>
    <n v="124"/>
    <n v="0.35286597059450248"/>
    <n v="0.21815943367189905"/>
    <n v="0.309"/>
    <n v="7.6264441032102892E-2"/>
    <n v="0.24638560390235903"/>
    <n v="6.2800000000000009E-2"/>
    <n v="4.9699999999999994E-2"/>
    <n v="0.31069090342327882"/>
    <n v="0.11829917182376504"/>
    <n v="178456.06934837817"/>
    <n v="83487.8"/>
    <n v="12021.4"/>
    <n v="9214.4"/>
    <n v="21991.469348378152"/>
    <n v="13.750469798657718"/>
    <n v="13.425828041874036"/>
    <n v="13.634485168116859"/>
    <n v="4.2251123268314075"/>
    <n v="19.367085143729181"/>
    <n v="2.1375107422686686"/>
    <n v="11.973702989021616"/>
    <n v="20719.8"/>
    <n v="8.0987551326697602"/>
    <n v="0.75073700959576728"/>
    <n v="17283"/>
    <n v="1"/>
    <n v="5349"/>
    <n v="11920"/>
    <n v="163905.60000000001"/>
    <n v="573.46934837815115"/>
    <s v="Pharmaceuticals (Primary)"/>
    <s v="Public Company"/>
    <s v="Common Stock"/>
    <n v="163905.60000000001"/>
    <n v="76.08"/>
    <n v="0.21"/>
    <n v="0.156"/>
    <n v="7.5999999999999998E-2"/>
    <n v="0.80800000000000005"/>
    <n v="0.627"/>
    <n v="0.32400000000000001"/>
    <n v="2838.2"/>
    <n v="10.199999999999999"/>
    <n v="4.4400000000000004"/>
    <n v="7.26"/>
    <m/>
    <n v="3.38"/>
    <n v="7.41"/>
    <n v="1.67"/>
    <n v="4.97"/>
    <n v="6.28"/>
    <n v="-1.57"/>
    <n v="7.87"/>
    <n v="12"/>
    <n v="9.02"/>
    <n v="23.9"/>
    <n v="-5.07"/>
    <n v="-5.2"/>
    <n v="-4.21"/>
    <n v="170.7"/>
    <n v="-0.63300000000000001"/>
    <n v="1.2999999999999999E-2"/>
    <n v="4.5999999999999999E-2"/>
    <n v="1.6E-2"/>
    <x v="0"/>
    <s v="Merck &amp; Co., Inc. provides health care solutions worldwide."/>
    <s v="Healthcare"/>
    <n v="1891"/>
    <n v="169748.6"/>
    <n v="42237"/>
    <n v="14904"/>
    <n v="9113"/>
    <n v="11920"/>
    <n v="7441"/>
    <n v="13136"/>
    <n v="98335"/>
    <n v="21418"/>
    <n v="48791"/>
    <n v="1317"/>
    <n v="1.76"/>
    <n v="11406"/>
    <m/>
    <n v="7131"/>
    <n v="6681"/>
    <n v="6718"/>
    <n v="6921"/>
    <n v="7224"/>
    <n v="7604"/>
    <m/>
    <n v="9113"/>
    <n v="-732"/>
    <n v="266"/>
    <n v="-93"/>
    <n v="17283"/>
    <n v="5349"/>
    <m/>
    <n v="4.12"/>
    <n v="4.12"/>
    <n v="2.0699999999999998"/>
    <n v="4.07"/>
    <n v="4.07"/>
    <n v="30.9"/>
    <n v="6671"/>
    <n v="5571"/>
    <n v="5212"/>
    <n v="31140"/>
    <n v="18004"/>
    <n v="12992"/>
    <n v="2625"/>
    <n v="1704"/>
    <n v="2796"/>
    <n v="18714"/>
    <n v="144"/>
    <m/>
    <n v="-4.3499999999999996"/>
    <n v="-4.08"/>
    <n v="97"/>
    <n v="46"/>
    <n v="55"/>
    <n v="92"/>
    <n v="122"/>
    <n v="232"/>
    <n v="-3460"/>
    <m/>
    <n v="-5170"/>
    <n v="-7703"/>
    <n v="1560"/>
    <n v="-7077"/>
    <n v="3146"/>
    <n v="-10296"/>
    <n v="15120"/>
    <n v="-3881"/>
    <n v="593"/>
    <n v="79"/>
    <n v="-554"/>
    <n v="2.68"/>
    <n v="70000"/>
    <n v="48647"/>
    <n v="57.75"/>
    <n v="350"/>
    <s v="United States"/>
    <n v="42237"/>
    <n v="14904"/>
    <n v="11920"/>
    <n v="39558"/>
    <n v="17000.5"/>
    <n v="8.33"/>
    <s v="IQ288502"/>
    <n v="-1.05"/>
    <s v="0.18"/>
    <n v="-4.2300000000000004"/>
    <n v="63.62"/>
    <n v="52.5"/>
    <n v="27051"/>
    <n v="25085"/>
    <n v="2561"/>
    <n v="15621"/>
    <n v="12301"/>
    <m/>
    <n v="49765"/>
    <n v="492.2"/>
    <n v="99.9"/>
    <m/>
    <n v="90.9"/>
    <n v="2.8000000000000001E-2"/>
    <n v="754"/>
    <n v="70000"/>
    <n v="33173"/>
    <n v="35685"/>
    <n v="2274"/>
    <n v="8690"/>
    <n v="2383"/>
    <n v="350"/>
    <n v="76.099999999999994"/>
    <n v="39.049999999999997"/>
    <n v="1"/>
    <n v="42237"/>
    <s v="United States: 17,071.0 (40.4%);_x000d_Japan: 3,471.0 (8.2%);_x000d_Other International: 1,419.0 (3.4%);_x000d_Europe, Middle East and Africa: 13,174.0 (31.2%);_x000d_Latin America: 3,151.0 (7.5%);_x000d_Asia Pacific: 3,951.0 (9.4%)"/>
    <n v="7722.3"/>
    <n v="6157.7"/>
    <n v="5963.3"/>
    <n v="6250.6"/>
    <n v="6398"/>
    <n v="6239"/>
    <n v="9176"/>
    <n v="10653"/>
    <n v="10412"/>
    <n v="9171"/>
    <n v="5830.1"/>
    <n v="4631.3"/>
    <n v="4433.8"/>
    <n v="3275.4"/>
    <n v="7808"/>
    <n v="12899"/>
    <n v="861"/>
    <n v="6272"/>
    <n v="6168"/>
    <n v="4404"/>
    <s v="AA"/>
    <s v="AA"/>
    <n v="42237"/>
    <s v="Corporate: 610.0 (1.4%);_x000d_Other: 5,585.0 (13.2%);_x000d_Pharmaceutical: 36,042.0 (85.3%)"/>
  </r>
  <r>
    <s v="Gilead Sciences Inc. (NasdaqGS:GILD)"/>
    <s v="NasdaqGS:GILD"/>
    <n v="4"/>
    <n v="28"/>
    <n v="0.67042989152269983"/>
    <n v="0.65465729208517476"/>
    <n v="0.188"/>
    <n v="0.51621071243807337"/>
    <n v="0.80576102058860677"/>
    <n v="0.34100000000000003"/>
    <n v="0.38299999999999995"/>
    <n v="0.44437524866959499"/>
    <n v="7.7646686829297901E-2"/>
    <n v="153066.25054937994"/>
    <n v="25631.14"/>
    <n v="12758.42"/>
    <n v="16294.42"/>
    <n v="12663.650549379921"/>
    <n v="12.431170977605158"/>
    <n v="11.602561771754401"/>
    <n v="11.790613571272932"/>
    <n v="6.1497087404331037"/>
    <n v="9.3937833043078509"/>
    <n v="5.9718861724207333"/>
    <n v="9.172784236194639"/>
    <n v="7420.14"/>
    <n v="7.8330817537167974"/>
    <n v="1.479761961741572"/>
    <n v="14856"/>
    <n v="1"/>
    <n v="2797"/>
    <n v="12101"/>
    <n v="150429.6"/>
    <n v="259.65054937992204"/>
    <s v="Biotechnology (Primary)"/>
    <s v="Public Company"/>
    <s v="Common Stock"/>
    <n v="150429.6"/>
    <n v="86.5"/>
    <n v="9.9000000000000005E-2"/>
    <n v="0.17"/>
    <n v="0.113"/>
    <n v="0.83899999999999997"/>
    <n v="1.1299999999999999"/>
    <n v="0.71699999999999997"/>
    <n v="1489.4"/>
    <n v="14.8"/>
    <n v="12.6"/>
    <n v="19.399999999999999"/>
    <m/>
    <n v="9.49"/>
    <n v="39"/>
    <n v="37.9"/>
    <n v="38.299999999999997"/>
    <n v="34.1"/>
    <n v="35.6"/>
    <n v="34.299999999999997"/>
    <n v="34.5"/>
    <n v="28.8"/>
    <n v="62.8"/>
    <n v="60"/>
    <n v="59.4"/>
    <n v="43.7"/>
    <n v="293.5"/>
    <n v="241.2"/>
    <n v="0"/>
    <n v="0.48399999999999999"/>
    <n v="0.28599999999999998"/>
    <x v="1"/>
    <s v="Gilead Sciences, Inc., a biopharmaceutical company, discovers, develops, and commercializes medicines in areas of unmet medical nee in North America, South America, Europe, and the Asia-Pacific."/>
    <s v="Healthcare"/>
    <n v="1987"/>
    <n v="153098.6"/>
    <n v="24890"/>
    <n v="16687"/>
    <n v="15637"/>
    <n v="12101"/>
    <n v="10027"/>
    <n v="1674"/>
    <n v="34664"/>
    <n v="12404"/>
    <n v="15834"/>
    <n v="557"/>
    <m/>
    <n v="2961"/>
    <m/>
    <n v="2854"/>
    <n v="2361.3000000000002"/>
    <n v="2277.1"/>
    <n v="2217.1"/>
    <n v="2120"/>
    <n v="2007.4"/>
    <m/>
    <n v="15637"/>
    <n v="-412"/>
    <m/>
    <m/>
    <n v="14856"/>
    <n v="2797"/>
    <m/>
    <n v="7.95"/>
    <n v="7.95"/>
    <n v="6.28"/>
    <n v="7.35"/>
    <n v="7.35"/>
    <n v="18.8"/>
    <n v="4635"/>
    <n v="1386"/>
    <n v="980"/>
    <n v="2294"/>
    <n v="620"/>
    <n v="1172"/>
    <n v="955"/>
    <m/>
    <m/>
    <n v="11921"/>
    <n v="393"/>
    <m/>
    <n v="238.6"/>
    <n v="122.2"/>
    <n v="73"/>
    <n v="33"/>
    <n v="36"/>
    <n v="49"/>
    <n v="53"/>
    <n v="58"/>
    <n v="1153"/>
    <m/>
    <m/>
    <n v="-5349"/>
    <n v="331"/>
    <n v="-4779"/>
    <n v="7932"/>
    <n v="-1266"/>
    <m/>
    <m/>
    <n v="-289"/>
    <n v="143"/>
    <n v="-2578"/>
    <n v="4.78"/>
    <n v="7000"/>
    <n v="15441"/>
    <n v="101"/>
    <n v="66"/>
    <s v="United States"/>
    <n v="24890"/>
    <n v="16687"/>
    <n v="12101"/>
    <n v="27960.2"/>
    <n v="18541.3"/>
    <n v="6.67"/>
    <s v="IQ29002"/>
    <n v="8.1"/>
    <s v="0.23"/>
    <n v="2.52"/>
    <n v="116.83"/>
    <n v="63.5"/>
    <n v="21102"/>
    <n v="6636"/>
    <n v="375"/>
    <n v="2113"/>
    <n v="1169"/>
    <m/>
    <n v="11434"/>
    <n v="890.4"/>
    <n v="99.3"/>
    <m/>
    <n v="100"/>
    <m/>
    <n v="194.4"/>
    <n v="7000"/>
    <n v="17714"/>
    <n v="6997"/>
    <n v="1256"/>
    <n v="2246"/>
    <n v="208"/>
    <n v="66"/>
    <n v="39.1"/>
    <n v="22.63"/>
    <n v="1"/>
    <n v="24890"/>
    <s v="United States: 18,182.0 (73.0%);_x000d_Other Countries: 1,266.0 (5.1%);_x000d_Europe: 5,442.0 (21.9%)"/>
    <n v="627.4"/>
    <n v="1117.5"/>
    <n v="1643.2"/>
    <n v="2164.5"/>
    <n v="2689.4"/>
    <n v="3581.1"/>
    <n v="3962.2"/>
    <n v="3818.3"/>
    <n v="4299"/>
    <n v="4583"/>
    <n v="449.4"/>
    <n v="813.9"/>
    <n v="-1190"/>
    <n v="1584.9"/>
    <n v="1978.9"/>
    <n v="2635.8"/>
    <n v="2901.3"/>
    <n v="2803.6"/>
    <n v="2592"/>
    <n v="3075"/>
    <s v="A-"/>
    <s v="A-"/>
    <n v="24890"/>
    <s v="Discovery, Development and Commercialization of Innovative Medicines in Areas of Unmet Medical Need: 24,890.0 (100.0%)"/>
  </r>
  <r>
    <s v="Amgen Inc. (NasdaqGS:AMGN)"/>
    <s v="NasdaqGS:AMGN"/>
    <n v="5"/>
    <n v="35"/>
    <n v="0.44365249464187806"/>
    <n v="0.34709664556646563"/>
    <n v="7.6499999999999999E-2"/>
    <n v="9.6897524175151947E-2"/>
    <n v="0.2039646209946466"/>
    <n v="6.6400000000000001E-2"/>
    <n v="6.8000000000000005E-2"/>
    <n v="0.55065201791812368"/>
    <n v="0.20383946664699137"/>
    <n v="151241.7659576078"/>
    <n v="66369.8"/>
    <n v="5257.8"/>
    <n v="6963.8"/>
    <n v="31589.565957607789"/>
    <n v="23.920744474602557"/>
    <n v="26.876055705300988"/>
    <n v="23.466697097645401"/>
    <n v="7.5383425189457114"/>
    <n v="21.718281104800223"/>
    <n v="2.2787738694045756"/>
    <n v="16.99154768650801"/>
    <n v="13607.8"/>
    <n v="11.283330793614429"/>
    <n v="0.803391385537091"/>
    <n v="5585"/>
    <n v="1"/>
    <n v="427"/>
    <n v="5158"/>
    <n v="123383.2"/>
    <n v="874.56595760778987"/>
    <s v="Biotechnology (Primary)"/>
    <s v="Public Company"/>
    <s v="Common Stock"/>
    <n v="123383.2"/>
    <n v="82.97"/>
    <n v="0.41099999999999998"/>
    <n v="0.29099999999999998"/>
    <n v="0.161"/>
    <n v="1.28"/>
    <n v="1.04"/>
    <n v="0.57699999999999996"/>
    <n v="758.9"/>
    <n v="3.59"/>
    <n v="9.8000000000000007"/>
    <n v="10.6"/>
    <m/>
    <n v="9.27"/>
    <n v="8.1199999999999992"/>
    <n v="5.88"/>
    <n v="6.8"/>
    <n v="6.64"/>
    <n v="2.29"/>
    <n v="4.4400000000000004"/>
    <n v="6.25"/>
    <n v="6.5"/>
    <n v="11.9"/>
    <n v="9.56"/>
    <n v="12.3"/>
    <n v="8.7899999999999991"/>
    <n v="1.52"/>
    <n v="12.5"/>
    <n v="1.2999999999999999E-2"/>
    <n v="0.17599999999999999"/>
    <n v="3.7999999999999999E-2"/>
    <x v="1"/>
    <s v="Amgen Inc., a biotechnology company, discovers, develops, manufactures, and delivers human therapeutics worldwide."/>
    <s v="Healthcare"/>
    <n v="1980"/>
    <n v="127072.2"/>
    <n v="20063"/>
    <n v="8901"/>
    <n v="6864"/>
    <n v="5158"/>
    <n v="3731"/>
    <n v="5223"/>
    <n v="69009"/>
    <n v="30715"/>
    <n v="25778"/>
    <n v="718"/>
    <n v="2.44"/>
    <n v="4690"/>
    <m/>
    <n v="4503"/>
    <n v="4591"/>
    <n v="4577"/>
    <n v="4526"/>
    <n v="4377"/>
    <n v="3945"/>
    <m/>
    <n v="6864"/>
    <n v="-1071"/>
    <n v="706"/>
    <m/>
    <n v="5585"/>
    <n v="427"/>
    <m/>
    <n v="6.8"/>
    <n v="6.8"/>
    <n v="5.15"/>
    <n v="6.7"/>
    <n v="6.7"/>
    <n v="7.65"/>
    <n v="2546"/>
    <n v="2647"/>
    <n v="2494"/>
    <n v="12256"/>
    <n v="7033"/>
    <n v="14788"/>
    <n v="1212"/>
    <m/>
    <n v="962"/>
    <n v="30215"/>
    <m/>
    <m/>
    <n v="20.5"/>
    <n v="7.43"/>
    <n v="294"/>
    <n v="139"/>
    <n v="143"/>
    <n v="155"/>
    <n v="168"/>
    <n v="135"/>
    <n v="-1345"/>
    <m/>
    <n v="-1851"/>
    <n v="-138"/>
    <n v="186"/>
    <n v="-5605"/>
    <n v="4476"/>
    <n v="-4869"/>
    <m/>
    <n v="-165"/>
    <n v="405"/>
    <n v="327"/>
    <n v="136"/>
    <n v="3.29"/>
    <n v="17900"/>
    <n v="25778"/>
    <n v="162.59"/>
    <n v="126"/>
    <s v="United States"/>
    <n v="20063"/>
    <n v="8901"/>
    <n v="5158"/>
    <n v="20945.099999999999"/>
    <n v="10290.299999999999"/>
    <n v="7.69"/>
    <s v="IQ24816"/>
    <n v="4.3499999999999996"/>
    <s v="0.34"/>
    <n v="4.99"/>
    <n v="173.14"/>
    <n v="108.2"/>
    <n v="15844"/>
    <n v="32128"/>
    <m/>
    <n v="3805"/>
    <n v="14968"/>
    <m/>
    <n v="22096"/>
    <n v="396.5"/>
    <n v="99.7"/>
    <m/>
    <n v="85.8"/>
    <n v="14.2"/>
    <n v="560"/>
    <n v="17900"/>
    <n v="34713"/>
    <n v="27367"/>
    <n v="787"/>
    <n v="3900"/>
    <n v="755"/>
    <n v="126"/>
    <n v="4.0999999999999996"/>
    <n v="54.48"/>
    <n v="1"/>
    <n v="20063"/>
    <s v="United States (U.S.): 15,396.0 (76.7%);_x000d_Rest of World (ROW): 4,667.0 (23.3%)"/>
    <n v="3877"/>
    <n v="4839"/>
    <n v="5059"/>
    <n v="5295"/>
    <n v="5606"/>
    <n v="5524"/>
    <n v="5592"/>
    <n v="5219"/>
    <n v="5945"/>
    <n v="6099"/>
    <n v="2363"/>
    <n v="3674"/>
    <n v="2950"/>
    <n v="3078"/>
    <n v="4052"/>
    <n v="4605"/>
    <n v="4627"/>
    <n v="3683"/>
    <n v="4345"/>
    <n v="5081"/>
    <s v="A"/>
    <s v="A"/>
    <n v="20063"/>
    <s v="Human Therapeutics: 20,063.0 (100.0%)"/>
  </r>
  <r>
    <s v="Bristol-Myers Squibb Company (NYSE:BMY)"/>
    <s v="NYSE:BMY"/>
    <n v="5"/>
    <n v="128"/>
    <n v="0.25310158070407457"/>
    <n v="0.21662573209899869"/>
    <n v="0.14800000000000002"/>
    <n v="9.8837493845230315E-2"/>
    <n v="0.15042381365547622"/>
    <n v="-1.9699999999999999E-2"/>
    <n v="-3.1800000000000002E-2"/>
    <n v="0.35753960070471885"/>
    <n v="7.1203415315673091E-2"/>
    <n v="111534.08177306328"/>
    <n v="29651.8"/>
    <n v="2253.8000000000002"/>
    <n v="3439.8"/>
    <n v="8338.2817730632833"/>
    <n v="54.274850299401201"/>
    <n v="54.199474789915968"/>
    <n v="48.259295412192742"/>
    <n v="7.0239991040407634"/>
    <n v="32.424583340038161"/>
    <n v="3.7614607468370651"/>
    <n v="27.751699868888601"/>
    <n v="12404.8"/>
    <n v="13.58515003325984"/>
    <n v="0.74471254095918971"/>
    <n v="2381"/>
    <n v="1"/>
    <n v="352"/>
    <n v="2004"/>
    <n v="108766.8"/>
    <n v="503.28177306328394"/>
    <s v="Pharmaceuticals (Primary)"/>
    <s v="Public Company"/>
    <s v="Common Stock"/>
    <n v="108766.8"/>
    <n v="73.400000000000006"/>
    <n v="8.7999999999999995E-2"/>
    <n v="0.15"/>
    <n v="4.1000000000000002E-2"/>
    <n v="0.48699999999999999"/>
    <n v="0.79800000000000004"/>
    <n v="0.30199999999999999"/>
    <n v="1666.7"/>
    <n v="7"/>
    <n v="10.4"/>
    <n v="14.3"/>
    <m/>
    <n v="1.7"/>
    <n v="-1.74"/>
    <n v="-3.69"/>
    <n v="-3.18"/>
    <n v="-1.97"/>
    <n v="-28.3"/>
    <n v="-10.7"/>
    <n v="-8.5"/>
    <n v="-3.33"/>
    <n v="-18.600000000000001"/>
    <n v="-23"/>
    <n v="-19.8"/>
    <n v="-9.25"/>
    <n v="-21.8"/>
    <n v="9.81"/>
    <n v="1E-3"/>
    <n v="9.2999999999999999E-2"/>
    <n v="2.3E-2"/>
    <x v="0"/>
    <s v="Bristol-Myers Squibb Company discovers, develops, licenses, manufactures, markets, distributes, and sells biopharmaceutical products worldwide."/>
    <s v="Healthcare"/>
    <n v="1887"/>
    <n v="109297.8"/>
    <n v="15879"/>
    <n v="4019"/>
    <n v="3190"/>
    <n v="2004"/>
    <n v="5571"/>
    <n v="4417"/>
    <n v="33749"/>
    <n v="7835"/>
    <n v="14983"/>
    <n v="526"/>
    <n v="1.45"/>
    <n v="4717"/>
    <m/>
    <n v="4191"/>
    <n v="4302"/>
    <n v="4212"/>
    <n v="3747"/>
    <n v="3731"/>
    <n v="3714"/>
    <m/>
    <n v="3190"/>
    <n v="-203"/>
    <n v="100"/>
    <m/>
    <n v="2381"/>
    <n v="352"/>
    <m/>
    <n v="1.21"/>
    <n v="1.21"/>
    <n v="1.35"/>
    <n v="1.2"/>
    <n v="1.2"/>
    <n v="14.8"/>
    <n v="2988"/>
    <n v="1560"/>
    <n v="2044"/>
    <n v="9066"/>
    <n v="4649"/>
    <n v="7027"/>
    <n v="2487"/>
    <n v="590"/>
    <n v="1326"/>
    <n v="7245"/>
    <n v="131"/>
    <m/>
    <n v="-4.67"/>
    <n v="-3.09"/>
    <n v="81"/>
    <n v="57"/>
    <n v="83"/>
    <n v="94"/>
    <n v="121"/>
    <n v="136"/>
    <n v="-3008"/>
    <m/>
    <n v="-2398"/>
    <m/>
    <n v="288"/>
    <n v="-676"/>
    <n v="244"/>
    <n v="-1624"/>
    <n v="3585"/>
    <n v="-219"/>
    <n v="-44"/>
    <n v="-254"/>
    <n v="-252"/>
    <n v="2.73"/>
    <n v="25000"/>
    <n v="14852"/>
    <n v="65.260000000000005"/>
    <n v="137"/>
    <s v="United States"/>
    <n v="15879"/>
    <n v="4019"/>
    <n v="2004"/>
    <n v="15134.3"/>
    <n v="3865.8"/>
    <n v="16.670000000000002"/>
    <s v="IQ25798"/>
    <n v="2.9"/>
    <s v="0.28"/>
    <n v="13.5"/>
    <n v="69.2"/>
    <n v="46.3"/>
    <n v="12098"/>
    <n v="8367"/>
    <n v="82"/>
    <n v="3586"/>
    <n v="7096"/>
    <m/>
    <n v="15154"/>
    <n v="324"/>
    <n v="99.8"/>
    <m/>
    <n v="86"/>
    <m/>
    <n v="541"/>
    <n v="25000"/>
    <n v="14608"/>
    <n v="18916"/>
    <n v="2559"/>
    <n v="2388"/>
    <n v="7134"/>
    <n v="137"/>
    <n v="15.6"/>
    <n v="22.29"/>
    <n v="1"/>
    <n v="15879"/>
    <s v="United States: 7,716.0 (48.6%);_x000d_Rest of The World: 3,459.0 (21.8%);_x000d_Europe: 3,592.0 (22.6%);_x000d_Other: 1,112.0 (7.0%)"/>
    <n v="4644"/>
    <n v="3862"/>
    <n v="2250"/>
    <n v="2854"/>
    <n v="4272"/>
    <n v="5619"/>
    <n v="6268"/>
    <n v="6986"/>
    <n v="4447"/>
    <n v="2905"/>
    <n v="2388"/>
    <n v="3000"/>
    <n v="1585"/>
    <n v="2165"/>
    <n v="5247"/>
    <n v="10612"/>
    <n v="3102"/>
    <n v="3709"/>
    <n v="1960"/>
    <n v="2563"/>
    <s v="A+"/>
    <s v="A+"/>
    <n v="15879"/>
    <s v="Discovery, Development, Licensing, Manufacturing, Marketing, Distribution and Sale of Innovative Medicines That Help Patients Prevail over Serious Diseases: 15,879.0 (100.0%)"/>
  </r>
  <r>
    <s v="Biogen Inc. (NasdaqGS:BIIB)"/>
    <s v="NasdaqGS:BIIB"/>
    <n v="4"/>
    <n v="30"/>
    <n v="0.47471727678525405"/>
    <n v="0.43485871570982348"/>
    <n v="0.252"/>
    <n v="0.2020933024528466"/>
    <n v="0.29455890512298877"/>
    <n v="0.159"/>
    <n v="0.253"/>
    <n v="9.8439827676833888E-2"/>
    <n v="1.1572214180616706E-2"/>
    <n v="100829.36233753114"/>
    <n v="15612.880000000001"/>
    <n v="3185.3600000000006"/>
    <n v="4218.26"/>
    <n v="1180.762337531143"/>
    <n v="34.36469265367316"/>
    <n v="34.09587353726134"/>
    <n v="31.661570434738923"/>
    <n v="10.394458144338953"/>
    <n v="23.903069592090372"/>
    <n v="6.4580885997670601"/>
    <n v="21.896102485945654"/>
    <n v="5418.58"/>
    <n v="15.516267691170176"/>
    <n v="1.9810913850287795"/>
    <n v="3931.5"/>
    <n v="1"/>
    <n v="989.9"/>
    <n v="2934.8"/>
    <n v="100853.5"/>
    <n v="595.56233753114293"/>
    <s v="Biotechnology (Primary)"/>
    <s v="Public Company"/>
    <s v="Common Stock"/>
    <n v="100853.5"/>
    <n v="92.53"/>
    <n v="5.1999999999999998E-2"/>
    <n v="0.1"/>
    <n v="0.191"/>
    <n v="0.56299999999999994"/>
    <n v="0.89"/>
    <n v="1.03"/>
    <n v="234.6"/>
    <n v="1.54"/>
    <n v="19.899999999999999"/>
    <n v="16.5"/>
    <m/>
    <n v="17"/>
    <n v="61"/>
    <n v="57.1"/>
    <n v="25.3"/>
    <n v="15.9"/>
    <n v="24.8"/>
    <n v="25.1"/>
    <n v="21.7"/>
    <n v="17.3"/>
    <n v="33.5"/>
    <n v="30.9"/>
    <n v="29.4"/>
    <n v="24.4"/>
    <n v="57.6"/>
    <n v="57.6"/>
    <m/>
    <n v="0.11700000000000001"/>
    <n v="1.4E-2"/>
    <x v="1"/>
    <s v="Biogen Inc. discovers, develops, manufactures, and markets therapies for the treatment of neurological, autoimmune, and hematologic disorders in the United States and internationally."/>
    <s v="Healthcare"/>
    <n v="1985"/>
    <n v="99598.399999999994"/>
    <n v="9700.2999999999993"/>
    <n v="4604.8999999999996"/>
    <n v="3967.7"/>
    <n v="2934.8"/>
    <n v="1204.9000000000001"/>
    <n v="1765.7"/>
    <n v="14316.6"/>
    <n v="585.20000000000005"/>
    <n v="10814"/>
    <n v="287.8"/>
    <m/>
    <n v="2232.3000000000002"/>
    <m/>
    <n v="1893.4"/>
    <n v="1827.3"/>
    <n v="1820.1"/>
    <n v="1700.3"/>
    <n v="1455.8"/>
    <n v="1410.7"/>
    <n v="438.9"/>
    <n v="3967.7"/>
    <n v="-29.5"/>
    <n v="12.2"/>
    <m/>
    <n v="3931.5"/>
    <n v="989.9"/>
    <m/>
    <n v="12.4"/>
    <n v="12.4"/>
    <n v="10.3"/>
    <n v="12.4"/>
    <n v="12.4"/>
    <n v="25.2"/>
    <n v="1575.8"/>
    <n v="804"/>
    <n v="447.5"/>
    <n v="2952.1"/>
    <n v="1186.4000000000001"/>
    <n v="1760.2"/>
    <n v="229.2"/>
    <m/>
    <n v="722.3"/>
    <n v="582.1"/>
    <n v="5.03"/>
    <m/>
    <n v="51"/>
    <n v="40"/>
    <n v="411.3"/>
    <n v="58.9"/>
    <n v="61.7"/>
    <n v="70.599999999999994"/>
    <n v="70.8"/>
    <n v="67.8"/>
    <n v="403.3"/>
    <m/>
    <m/>
    <n v="-886.8"/>
    <n v="54.9"/>
    <n v="-2.67"/>
    <m/>
    <n v="-880.2"/>
    <m/>
    <n v="-375"/>
    <m/>
    <n v="-185.9"/>
    <n v="-512.4"/>
    <n v="5.05"/>
    <n v="7550"/>
    <n v="10809"/>
    <n v="429.87"/>
    <n v="62.4"/>
    <s v="United States"/>
    <n v="9700.2999999999993"/>
    <n v="4604.8999999999996"/>
    <n v="2934.8"/>
    <n v="11204.9"/>
    <n v="5642.4"/>
    <n v="9.09"/>
    <s v="IQ29726"/>
    <n v="13.9"/>
    <s v="0.21"/>
    <n v="11.2"/>
    <n v="480.18"/>
    <n v="272"/>
    <n v="8529.2999999999993"/>
    <n v="595.9"/>
    <n v="0.59599999999999997"/>
    <n v="602.6"/>
    <n v="1232.9000000000001"/>
    <m/>
    <n v="8620.2000000000007"/>
    <n v="799.2"/>
    <n v="99.8"/>
    <m/>
    <n v="100"/>
    <m/>
    <n v="292.7"/>
    <n v="7550"/>
    <n v="4672.7"/>
    <n v="3184.9"/>
    <n v="219.9"/>
    <n v="824.2"/>
    <n v="710.7"/>
    <n v="62.4"/>
    <n v="0.221"/>
    <n v="56.98"/>
    <n v="1"/>
    <n v="9703.2999999999993"/>
    <s v="United States: 6,896.4 (71.1%);_x000d_Other: 398.8 (4.1%);_x000d_Asia: 171.3 (1.8%);_x000d_Europe: 1,423.2 (14.7%);_x000d_Germany: 813.6 (8.4%)"/>
    <n v="43.4"/>
    <n v="385.6"/>
    <n v="750.8"/>
    <n v="863.6"/>
    <n v="1229.4000000000001"/>
    <n v="1295.4000000000001"/>
    <n v="1575.7"/>
    <n v="1768.8"/>
    <n v="1838.5"/>
    <n v="2517.3000000000002"/>
    <n v="25.1"/>
    <n v="160.69999999999999"/>
    <n v="217.5"/>
    <n v="638.20000000000005"/>
    <n v="783.2"/>
    <n v="970.1"/>
    <n v="1005.3"/>
    <n v="1234.4000000000001"/>
    <n v="1380"/>
    <n v="1862.3"/>
    <s v="A-"/>
    <s v="A-"/>
    <n v="9700.2999999999993"/>
    <s v="Discovering, Developing, Manufacturing and Marketing Therapies for The Treatment of Neurodegenerative Diseases, Hematologic Conditions and Autoimmune Disorders: 9,700.3 (100.0%)"/>
  </r>
  <r>
    <s v="Celgene Corporation (NasdaqGS:CELG)"/>
    <s v="NasdaqGS:CELG"/>
    <n v="5"/>
    <n v="35"/>
    <n v="0.40030506883604505"/>
    <n v="0.34718397997496875"/>
    <n v="0.14099999999999999"/>
    <n v="0.13802430621339798"/>
    <n v="0.30131804806277585"/>
    <n v="0.35100000000000003"/>
    <n v="0.502"/>
    <n v="0.51998260722543665"/>
    <n v="6.9238759515148393E-2"/>
    <n v="97960.540797467358"/>
    <n v="16573.54"/>
    <n v="1966.04"/>
    <n v="2663.04"/>
    <n v="7068.0407974673617"/>
    <n v="47.509425471273566"/>
    <n v="46.098544403306789"/>
    <n v="48.327653557404737"/>
    <n v="12.771242803174196"/>
    <n v="36.785230712819697"/>
    <n v="5.9106588452115449"/>
    <n v="31.903774889258219"/>
    <n v="7294.94"/>
    <n v="18.235734246256886"/>
    <n v="1.7207972290428473"/>
    <n v="2327.4"/>
    <n v="1"/>
    <n v="327.5"/>
    <n v="1999.9"/>
    <n v="95014.1"/>
    <n v="192.64079746736215"/>
    <s v="Biotechnology (Primary)"/>
    <s v="Public Company"/>
    <s v="Common Stock"/>
    <n v="95014.1"/>
    <n v="83.27"/>
    <n v="0.23899999999999999"/>
    <n v="0.255"/>
    <n v="0.253"/>
    <n v="1.1499999999999999"/>
    <n v="1.22"/>
    <n v="1.05"/>
    <n v="800.6"/>
    <n v="5.34"/>
    <n v="30.1"/>
    <n v="25.1"/>
    <m/>
    <n v="4.7699999999999996"/>
    <n v="43.8"/>
    <n v="51.4"/>
    <n v="50.2"/>
    <n v="35.1"/>
    <n v="20.8"/>
    <n v="26.2"/>
    <n v="26"/>
    <n v="23.3"/>
    <n v="14.9"/>
    <n v="21.4"/>
    <n v="17.899999999999999"/>
    <n v="16.600000000000001"/>
    <n v="37.9"/>
    <n v="36.200000000000003"/>
    <n v="1.7999999999999999E-2"/>
    <n v="0.23100000000000001"/>
    <n v="0.14899999999999999"/>
    <x v="1"/>
    <s v="Celgene Corporation, a biopharmaceutical company, discovers, develops, and commercializes therapies to treat cancer and inflammatory diseases in the United States and Internationally."/>
    <s v="Healthcare"/>
    <n v="1980"/>
    <n v="94342.8"/>
    <n v="7670.4"/>
    <n v="3070.5"/>
    <n v="2696.9"/>
    <n v="1999.9"/>
    <n v="4121.6000000000004"/>
    <n v="642.6"/>
    <n v="17340.099999999999"/>
    <n v="6875.4"/>
    <n v="6524.8"/>
    <n v="150.30000000000001"/>
    <m/>
    <n v="2027.9"/>
    <m/>
    <n v="2301.4"/>
    <n v="2576.9"/>
    <n v="2486.3000000000002"/>
    <n v="2487.5"/>
    <n v="2226.1999999999998"/>
    <n v="1899.4"/>
    <n v="258.3"/>
    <n v="2696.9"/>
    <n v="-179.7"/>
    <n v="28.2"/>
    <m/>
    <n v="2327.4"/>
    <n v="327.5"/>
    <m/>
    <n v="2.4900000000000002"/>
    <n v="2.4900000000000002"/>
    <n v="1.95"/>
    <n v="2.39"/>
    <n v="2.39"/>
    <n v="14.1"/>
    <n v="1166.7"/>
    <n v="393.1"/>
    <n v="606.1"/>
    <n v="1166.0999999999999"/>
    <n v="523.5"/>
    <n v="2191.1999999999998"/>
    <n v="198.2"/>
    <n v="605.9"/>
    <n v="65.400000000000006"/>
    <n v="6269.5"/>
    <m/>
    <m/>
    <n v="30.4"/>
    <n v="18.100000000000001"/>
    <n v="36"/>
    <n v="16.2"/>
    <n v="25.1"/>
    <n v="37.1"/>
    <n v="47.2"/>
    <n v="57.1"/>
    <n v="196.8"/>
    <m/>
    <m/>
    <n v="-2975.1"/>
    <n v="297.2"/>
    <n v="-3012.2"/>
    <n v="5037.5"/>
    <n v="-577.70000000000005"/>
    <m/>
    <n v="-710"/>
    <n v="252.3"/>
    <n v="-56.5"/>
    <n v="-166.3"/>
    <n v="3.23"/>
    <n v="6012"/>
    <n v="6524.8"/>
    <n v="118.68"/>
    <n v="62.2"/>
    <s v="United States"/>
    <n v="7670.4"/>
    <n v="3070.5"/>
    <n v="1999.9"/>
    <n v="9326.1"/>
    <n v="4890.2"/>
    <n v="12.5"/>
    <s v="IQ258769"/>
    <n v="21.6"/>
    <s v="0.16"/>
    <m/>
    <n v="129.06"/>
    <n v="66.900000000000006"/>
    <n v="6779.4"/>
    <n v="4741.3"/>
    <m/>
    <n v="3234.4"/>
    <n v="2041.2"/>
    <m/>
    <n v="5589.9"/>
    <n v="654"/>
    <n v="99.6"/>
    <m/>
    <n v="98.5"/>
    <m/>
    <n v="194.6"/>
    <n v="6012"/>
    <n v="9712.6"/>
    <n v="7550.5"/>
    <n v="156.19999999999999"/>
    <n v="1012.9"/>
    <n v="231.6"/>
    <n v="62.2"/>
    <n v="77.2"/>
    <n v="49.47"/>
    <n v="1"/>
    <n v="7670.4"/>
    <s v="All Other: 876.8 (11.4%);_x000d_United States: 4,482.8 (58.4%);_x000d_Europe: 2,310.8 (30.1%)"/>
    <n v="42.7"/>
    <n v="83.6"/>
    <n v="174.7"/>
    <n v="421"/>
    <n v="300.39999999999998"/>
    <n v="841.5"/>
    <n v="1071.5999999999999"/>
    <n v="1508.7"/>
    <n v="2037.9"/>
    <n v="1980"/>
    <n v="52.8"/>
    <n v="63.7"/>
    <n v="69"/>
    <n v="226.4"/>
    <n v="-1533.7"/>
    <n v="776.7"/>
    <n v="880.5"/>
    <n v="1318.1"/>
    <n v="1456.2"/>
    <n v="1449.9"/>
    <s v="BBB+"/>
    <s v="BBB+"/>
    <n v="7670.4"/>
    <s v="Discovery, Development and Commercialization of Innovative Therapies Designed to Treat Cancer and Immune Inflammatory Related Diseases: 7,670.4 (100.0%)"/>
  </r>
  <r>
    <s v="AbbVie Inc. (NYSE:ABBV)"/>
    <s v="NYSE:ABBV"/>
    <n v="1"/>
    <n v="3"/>
    <n v="0.33607214428857718"/>
    <n v="0.31237474949899802"/>
    <n v="0.251"/>
    <n v="0.26069371099375899"/>
    <n v="1.1980482204362801"/>
    <s v="NA"/>
    <s v="NA"/>
    <n v="0.89896419112154557"/>
    <n v="0.14446734449420492"/>
    <n v="98938.611924514975"/>
    <n v="17913.800000000003"/>
    <n v="2087"/>
    <n v="6235"/>
    <n v="15499.411924514978"/>
    <n v="51.740248027057497"/>
    <n v="48.06405529953917"/>
    <n v="43.980450407283179"/>
    <n v="4.9568442847953396"/>
    <n v="15.868261736089009"/>
    <n v="5.5230387703622323"/>
    <n v="14.749345844441708"/>
    <n v="9508.8000000000011"/>
    <n v="9.8889167340844555"/>
    <n v="1.07258964212875"/>
    <n v="2369"/>
    <n v="1"/>
    <n v="595"/>
    <n v="1774"/>
    <n v="91787.199999999997"/>
    <n v="488.41192451497795"/>
    <s v="Pharmaceuticals (Primary)"/>
    <s v="Public Company"/>
    <s v="Common Stock"/>
    <n v="91787.199999999997"/>
    <n v="73.58"/>
    <n v="0.35799999999999998"/>
    <n v="0.34399999999999997"/>
    <n v="0.43099999999999999"/>
    <n v="1.56"/>
    <n v="1.46"/>
    <n v="1.65"/>
    <n v="1592.1"/>
    <n v="10.3"/>
    <n v="21.7"/>
    <n v="14.4"/>
    <m/>
    <n v="4.33"/>
    <m/>
    <m/>
    <m/>
    <m/>
    <n v="-17.5"/>
    <n v="3.76"/>
    <n v="3.6"/>
    <n v="7.03"/>
    <n v="-19.8"/>
    <n v="-0.44600000000000001"/>
    <n v="-2.66"/>
    <n v="4.59"/>
    <n v="-57"/>
    <n v="-5.76"/>
    <n v="1.0999999999999999E-2"/>
    <n v="0.11600000000000001"/>
    <n v="0.03"/>
    <x v="0"/>
    <s v="AbbVie Inc. discovers, develops, manufactures, and sells pharmaceutical products worldwide."/>
    <s v="Healthcare"/>
    <n v="2012"/>
    <n v="98424.2"/>
    <n v="19960"/>
    <n v="6708"/>
    <n v="5922"/>
    <n v="1774"/>
    <n v="8348"/>
    <n v="2485"/>
    <n v="27547"/>
    <n v="15011"/>
    <n v="1742"/>
    <n v="612"/>
    <n v="1.75"/>
    <n v="5602"/>
    <m/>
    <n v="3297"/>
    <n v="3216"/>
    <n v="3118"/>
    <n v="2993"/>
    <n v="2855"/>
    <n v="2738"/>
    <m/>
    <n v="5922"/>
    <n v="-429"/>
    <n v="38"/>
    <m/>
    <n v="2369"/>
    <n v="595"/>
    <n v="9"/>
    <n v="1.1100000000000001"/>
    <n v="1.1100000000000001"/>
    <n v="1.91"/>
    <n v="1.1000000000000001"/>
    <n v="1.1000000000000001"/>
    <n v="25.1"/>
    <n v="3209"/>
    <n v="1124"/>
    <n v="1107"/>
    <n v="7105"/>
    <n v="4620"/>
    <n v="5862"/>
    <n v="881"/>
    <n v="425"/>
    <n v="4066"/>
    <n v="10565"/>
    <m/>
    <m/>
    <n v="-6.59"/>
    <n v="6.23"/>
    <n v="98"/>
    <n v="74"/>
    <n v="81"/>
    <n v="92"/>
    <n v="103"/>
    <n v="114"/>
    <n v="-745"/>
    <m/>
    <n v="-2661"/>
    <n v="-652"/>
    <n v="225"/>
    <m/>
    <n v="12"/>
    <n v="308"/>
    <m/>
    <n v="-622"/>
    <n v="-193"/>
    <n v="-203"/>
    <n v="-172"/>
    <n v="3.7"/>
    <n v="26000"/>
    <n v="1742"/>
    <n v="57.65"/>
    <n v="115"/>
    <s v="United States"/>
    <n v="19960"/>
    <n v="6708"/>
    <n v="1774"/>
    <n v="22815.3"/>
    <n v="9945.9"/>
    <n v="11.11"/>
    <s v="IQ141885706"/>
    <n v="12.1"/>
    <s v="0.38"/>
    <n v="18.399999999999999"/>
    <n v="70.760000000000005"/>
    <n v="45.5"/>
    <n v="15571"/>
    <n v="14723"/>
    <m/>
    <n v="9595"/>
    <n v="6277"/>
    <m/>
    <n v="4492"/>
    <n v="393.8"/>
    <n v="99.8"/>
    <m/>
    <n v="97.9"/>
    <m/>
    <n v="345"/>
    <n v="26000"/>
    <n v="16088"/>
    <n v="17848"/>
    <n v="933"/>
    <n v="2022"/>
    <n v="3493"/>
    <n v="115"/>
    <n v="28.3"/>
    <n v="28.53"/>
    <n v="3"/>
    <n v="19960"/>
    <s v="United States: 10,845.0 (54.3%);_x000d_The Netherlands: 969.0 (4.9%);_x000d_Germany: 1,035.0 (5.2%);_x000d_Japan: 581.0 (2.9%);_x000d_Spain: 534.0 (2.7%);_x000d_France: 584.0 (2.9%);_x000d_United Kingdom: 722.0 (3.6%);_x000d_Italy: 432.0 (2.2%);_x000d_Canada: 551.0 (2.8%);_x000d_Brazil: 435.0 (2.2%);_x000d_ALL Other Countries: 3,272.0 (16.4%)"/>
    <m/>
    <m/>
    <m/>
    <m/>
    <m/>
    <n v="4923.8"/>
    <n v="5218"/>
    <n v="6002"/>
    <n v="6622"/>
    <n v="6284"/>
    <m/>
    <m/>
    <m/>
    <m/>
    <m/>
    <n v="4636.5"/>
    <n v="4178"/>
    <n v="3433"/>
    <n v="5275"/>
    <n v="4128"/>
    <s v="A"/>
    <s v="A"/>
    <n v="19960"/>
    <s v="Pharmaceutical Products: 19,960.0 (100.0%)"/>
  </r>
  <r>
    <s v="Eli Lilly and Company (NYSE:LLY)"/>
    <s v="NYSE:LLY"/>
    <n v="5"/>
    <n v="139"/>
    <n v="0.23999775688737537"/>
    <n v="0.1405809661697833"/>
    <n v="0.20300000000000001"/>
    <n v="6.3167445844147255E-2"/>
    <n v="0.1182329202435649"/>
    <n v="3.5400000000000001E-2"/>
    <n v="1.01E-2"/>
    <n v="0.36199140137579283"/>
    <n v="0.10061861767880359"/>
    <n v="82900.153934449598"/>
    <n v="34793.100000000006"/>
    <n v="1819.380000000001"/>
    <n v="2757.5800000000008"/>
    <n v="8730.8539344496057"/>
    <n v="32.646266471449486"/>
    <n v="32.680898876404491"/>
    <n v="42.894227703943073"/>
    <n v="4.2262359517144317"/>
    <n v="30.06264693479412"/>
    <n v="2.3826607555650283"/>
    <n v="17.609481049015358"/>
    <n v="15070.000000000002"/>
    <n v="8.780586776656774"/>
    <n v="0.9831383287481309"/>
    <n v="3000.3"/>
    <n v="1"/>
    <n v="609.79999999999995"/>
    <n v="2390.5"/>
    <n v="78040.899999999994"/>
    <n v="524.25393444960503"/>
    <s v="Pharmaceuticals (Primary)"/>
    <s v="Public Company"/>
    <s v="Common Stock"/>
    <n v="78040.899999999994"/>
    <n v="68.98"/>
    <n v="0.28499999999999998"/>
    <n v="0.216"/>
    <n v="0.14099999999999999"/>
    <n v="0.747"/>
    <n v="0.73199999999999998"/>
    <n v="0.40400000000000003"/>
    <n v="1060.5999999999999"/>
    <n v="4.3600000000000003"/>
    <n v="13.4"/>
    <n v="10.8"/>
    <m/>
    <n v="3.15"/>
    <n v="2.82"/>
    <n v="-0.94099999999999995"/>
    <n v="1.01"/>
    <n v="3.54"/>
    <n v="-11.2"/>
    <n v="-12.2"/>
    <n v="-9.3000000000000007"/>
    <n v="-2.12"/>
    <n v="-18.100000000000001"/>
    <n v="-19.2"/>
    <n v="-15.1"/>
    <n v="-6.87"/>
    <n v="-49"/>
    <n v="-40"/>
    <m/>
    <n v="0.20899999999999999"/>
    <n v="8.3000000000000004E-2"/>
    <x v="0"/>
    <s v="Eli Lilly and Company discovers, develops, manufactures, and sells pharmaceutical products worldwide."/>
    <s v="Healthcare"/>
    <n v="1876"/>
    <n v="81332.899999999994"/>
    <n v="19615.599999999999"/>
    <n v="4707.7"/>
    <n v="3328.7"/>
    <n v="2390.5"/>
    <n v="3871.6"/>
    <n v="7963.9"/>
    <n v="37178.199999999997"/>
    <n v="8206.6"/>
    <n v="15388.1"/>
    <n v="1162.5999999999999"/>
    <n v="1.96"/>
    <n v="6620.8"/>
    <m/>
    <n v="4733.6000000000004"/>
    <n v="5023.3"/>
    <n v="5157.5"/>
    <n v="5292.5"/>
    <n v="5531.3"/>
    <n v="5519"/>
    <m/>
    <n v="3328.7"/>
    <n v="-148.80000000000001"/>
    <n v="121"/>
    <m/>
    <n v="3000.3"/>
    <n v="609.79999999999995"/>
    <m/>
    <n v="2.23"/>
    <n v="2.23"/>
    <n v="1.96"/>
    <n v="2.23"/>
    <n v="2.23"/>
    <n v="20.3"/>
    <n v="3234.6"/>
    <n v="2740"/>
    <n v="9.1"/>
    <n v="16029.3"/>
    <n v="8065.4"/>
    <n v="1758.1"/>
    <n v="1128.0999999999999"/>
    <n v="2680.6"/>
    <n v="2784.2"/>
    <n v="5368.4"/>
    <n v="14.9"/>
    <m/>
    <n v="-32.700000000000003"/>
    <n v="-15.1"/>
    <n v="120.7"/>
    <n v="63.2"/>
    <n v="63.2"/>
    <n v="108.4"/>
    <n v="108.4"/>
    <n v="138.69999999999999"/>
    <n v="-902.3"/>
    <m/>
    <n v="-2101.1999999999998"/>
    <n v="-800"/>
    <m/>
    <n v="-1034.8"/>
    <n v="3673.5"/>
    <n v="-2210.4"/>
    <m/>
    <n v="-551.4"/>
    <n v="-260.7"/>
    <n v="-307.10000000000002"/>
    <n v="117.4"/>
    <n v="2.16"/>
    <n v="39135"/>
    <n v="15373.2"/>
    <n v="73.58"/>
    <n v="227.3"/>
    <s v="United States"/>
    <n v="19615.599999999999"/>
    <n v="4707.7"/>
    <n v="2390.5"/>
    <n v="20053.5"/>
    <n v="5382.8"/>
    <n v="12.5"/>
    <s v="IQ285467"/>
    <n v="3.6"/>
    <s v="0.51"/>
    <n v="13.5"/>
    <n v="77.459999999999994"/>
    <n v="57.4"/>
    <n v="14683.1"/>
    <n v="5213.8"/>
    <n v="9.3000000000000007"/>
    <n v="3830.2"/>
    <n v="1516.8"/>
    <m/>
    <n v="17631.400000000001"/>
    <n v="306.89999999999998"/>
    <n v="87.4"/>
    <m/>
    <n v="59.6"/>
    <m/>
    <n v="502.1"/>
    <n v="39135"/>
    <n v="12179.8"/>
    <n v="13104.7"/>
    <n v="1119.3"/>
    <n v="2956.1"/>
    <n v="3828.6"/>
    <n v="227.3"/>
    <n v="2.3199999999999998"/>
    <n v="56.26"/>
    <n v="3"/>
    <n v="19615.599999999999"/>
    <s v="Other Foreign Countries: 3,947.7 (20.1%);_x000d_United States: 9,134.1 (46.6%);_x000d_Europe: 4,506.7 (23.0%);_x000d_Japan: 2,027.1 (10.3%)"/>
    <n v="3658.7"/>
    <n v="3648.6"/>
    <n v="4125.3999999999996"/>
    <n v="4802.8999999999996"/>
    <n v="5585"/>
    <n v="6370"/>
    <n v="6772.2"/>
    <n v="6317.9"/>
    <n v="5015.3"/>
    <n v="5548.1"/>
    <n v="1810.1"/>
    <n v="1979.6"/>
    <n v="2662.7"/>
    <n v="2953"/>
    <n v="-2071.9"/>
    <n v="4328.8"/>
    <n v="5069.5"/>
    <n v="4347.7"/>
    <n v="4088.6"/>
    <n v="4684.8"/>
    <s v="AA-"/>
    <s v="AA-"/>
    <n v="19615.599999999999"/>
    <s v="Human Pharmaceutical Products: 17,269.0 (88.0%);_x000d_Animal Health: 2,346.6 (12.0%)"/>
  </r>
  <r>
    <s v="Allergan Inc."/>
    <m/>
    <n v="5"/>
    <n v="67"/>
    <n v="0.34239732093435188"/>
    <n v="0.3278229823978745"/>
    <n v="0.23"/>
    <n v="0.20817285021398005"/>
    <n v="0.20712095839237404"/>
    <n v="0.13400000000000001"/>
    <n v="0.152"/>
    <n v="0.2328024886076028"/>
    <n v="3.1675512387553666E-2"/>
    <n v="69456.645961078291"/>
    <n v="8762.5"/>
    <n v="1607.8799999999997"/>
    <n v="2368.98"/>
    <n v="2355.6459610782958"/>
    <n v="47.246030704631934"/>
    <n v="44.247279920870426"/>
    <n v="44.787173172127282"/>
    <n v="9.6115141648785425"/>
    <n v="29.319220069852125"/>
    <n v="7.9265787116779789"/>
    <n v="28.071230635362845"/>
    <n v="3753.5000000000005"/>
    <n v="18.535117540917003"/>
    <n v="6.2576028572856899"/>
    <n v="1989.3"/>
    <n v="1"/>
    <n v="456.7"/>
    <n v="1524.2"/>
    <n v="72012.399999999994"/>
    <n v="198.24596107829552"/>
    <s v="Pharmaceuticals (Primary)"/>
    <s v="Private Company"/>
    <s v="Common Stock"/>
    <n v="72012.399999999994"/>
    <n v="79.72"/>
    <n v="5.6000000000000001E-2"/>
    <n v="9.7000000000000003E-2"/>
    <n v="0.126"/>
    <n v="0.67"/>
    <n v="0.85099999999999998"/>
    <n v="0.69799999999999995"/>
    <n v="299.8"/>
    <n v="2.99"/>
    <m/>
    <m/>
    <m/>
    <n v="8.9"/>
    <n v="15"/>
    <n v="15.7"/>
    <n v="15.2"/>
    <n v="13.4"/>
    <n v="19.7"/>
    <n v="16.3"/>
    <n v="14.9"/>
    <n v="9.92"/>
    <n v="17.7"/>
    <n v="17.7"/>
    <n v="15.6"/>
    <n v="11.5"/>
    <n v="54.7"/>
    <n v="18.3"/>
    <n v="0"/>
    <n v="7.0000000000000001E-3"/>
    <n v="0"/>
    <x v="0"/>
    <s v="Allergan, Inc. discovers, develops, and commercializes pharmaceuticals, biologics, medical devices, and over-the-counter products in the Unites States and internationally."/>
    <s v="Healthcare"/>
    <n v="1948"/>
    <n v="69213.399999999994"/>
    <n v="7226.4"/>
    <n v="2474.3000000000002"/>
    <n v="2285.3000000000002"/>
    <n v="1524.2"/>
    <n v="4911.3999999999996"/>
    <n v="1006.3"/>
    <n v="12415.7"/>
    <n v="2157.4"/>
    <n v="7763"/>
    <n v="243.9"/>
    <n v="0.2"/>
    <n v="2809.3"/>
    <m/>
    <n v="1273"/>
    <n v="1276.7"/>
    <n v="1244.4000000000001"/>
    <n v="1221.8"/>
    <n v="1118.9000000000001"/>
    <n v="1084.8"/>
    <n v="112.4"/>
    <n v="2285.3000000000002"/>
    <n v="-69.400000000000006"/>
    <n v="7.7"/>
    <m/>
    <n v="1989.3"/>
    <n v="456.7"/>
    <m/>
    <n v="5.12"/>
    <n v="5.13"/>
    <n v="4.75"/>
    <n v="5.0199999999999996"/>
    <n v="5.03"/>
    <n v="23"/>
    <n v="914.5"/>
    <n v="296"/>
    <n v="475.9"/>
    <n v="1981.3"/>
    <n v="975"/>
    <n v="2392.9"/>
    <n v="287.39999999999998"/>
    <m/>
    <n v="231.5"/>
    <n v="2085.3000000000002"/>
    <n v="10"/>
    <m/>
    <n v="16.2"/>
    <n v="14.9"/>
    <n v="51.1"/>
    <n v="15.5"/>
    <n v="20.6"/>
    <n v="32.700000000000003"/>
    <n v="47.1"/>
    <n v="60.2"/>
    <n v="-62.3"/>
    <m/>
    <n v="-59.6"/>
    <n v="-839.2"/>
    <n v="521"/>
    <m/>
    <n v="16.5"/>
    <n v="493.6"/>
    <m/>
    <n v="-67.5"/>
    <n v="1.9"/>
    <n v="-43.8"/>
    <n v="-115.7"/>
    <n v="2.9"/>
    <n v="10500"/>
    <n v="7753"/>
    <n v="240.22"/>
    <n v="73.400000000000006"/>
    <s v="United States"/>
    <n v="7226.4"/>
    <n v="2474.3000000000002"/>
    <n v="1524.2"/>
    <n v="8001"/>
    <m/>
    <n v="11.11"/>
    <s v="IQ249205"/>
    <m/>
    <s v="0.20"/>
    <m/>
    <n v="241.78"/>
    <n v="115.9"/>
    <n v="6395.5"/>
    <n v="2153.9"/>
    <n v="6.3"/>
    <n v="3046.1"/>
    <n v="2339.4"/>
    <m/>
    <n v="6463.2"/>
    <n v="1802.5"/>
    <n v="99.7"/>
    <m/>
    <n v="96.8"/>
    <m/>
    <n v="175"/>
    <n v="10500"/>
    <n v="6871.2"/>
    <n v="5319.7"/>
    <n v="283.2"/>
    <n v="792.6"/>
    <n v="112.9"/>
    <n v="73.400000000000006"/>
    <n v="17.7"/>
    <n v="85.83"/>
    <n v="1"/>
    <n v="7126.1"/>
    <s v="United States: 4,520.5 (63.4%);_x000d_Other: 301.0 (4.2%);_x000d_Asia Pacific: 512.3 (7.2%);_x000d_Europe: 1,410.3 (19.8%);_x000d_Latin America: 382.0 (5.4%)"/>
    <n v="532"/>
    <n v="620.29999999999995"/>
    <n v="676.6"/>
    <n v="842.5"/>
    <n v="866.5"/>
    <n v="1075.9000000000001"/>
    <n v="1257.7"/>
    <n v="1400"/>
    <n v="1654.4"/>
    <n v="1932.4"/>
    <n v="377.1"/>
    <n v="403.9"/>
    <n v="-127.4"/>
    <n v="484.8"/>
    <n v="563.1"/>
    <n v="621.29999999999995"/>
    <n v="0.6"/>
    <n v="934.5"/>
    <n v="1098.8"/>
    <n v="985.1"/>
    <s v="A+"/>
    <s v="A+"/>
    <n v="7237.9"/>
    <s v="Specialty Pharmaceuticals: 6,012.1 (83.1%);_x000d_Medical Devices: 1,114.0 (15.4%);_x000d_Corporate: 111.8 (1.5%)"/>
  </r>
  <r>
    <s v="Thermo Fisher Scientific, Inc. (NYSE:TMO)"/>
    <s v="NYSE:TMO"/>
    <n v="5"/>
    <n v="59"/>
    <n v="0.23492563471011749"/>
    <n v="0.14805442402425162"/>
    <n v="9.1899999999999996E-2"/>
    <n v="6.3907322118385665E-2"/>
    <n v="0.10267031988359021"/>
    <n v="0.22600000000000001"/>
    <n v="0.28499999999999998"/>
    <n v="0.4242899425021307"/>
    <n v="0.22208169360760024"/>
    <n v="66846.050964548762"/>
    <n v="35532.340000000004"/>
    <n v="2109.6799999999998"/>
    <n v="2500.58"/>
    <n v="15143.65096454876"/>
    <n v="28.001425253378379"/>
    <n v="27.997184166350788"/>
    <n v="25.144050282507301"/>
    <n v="3.957823214555038"/>
    <n v="26.732218511124923"/>
    <n v="1.8812735374182719"/>
    <n v="16.847132154984816"/>
    <n v="1760.0399999999997"/>
    <n v="14.348033004475038"/>
    <n v="0.69609526843733449"/>
    <n v="2087.1999999999998"/>
    <n v="1"/>
    <n v="191.7"/>
    <n v="1894.4"/>
    <n v="53045.9"/>
    <n v="575.95096454875909"/>
    <s v="Life Sciences Tools and Services (Primary)"/>
    <s v="Public Company"/>
    <s v="Common Stock"/>
    <n v="53045.9"/>
    <n v="93.77"/>
    <n v="0.315"/>
    <n v="0.36899999999999999"/>
    <n v="0.314"/>
    <n v="0.80800000000000005"/>
    <n v="0.92500000000000004"/>
    <n v="0.91600000000000004"/>
    <n v="396.8"/>
    <n v="1.84"/>
    <n v="8.66"/>
    <n v="12.2"/>
    <m/>
    <n v="7.33"/>
    <n v="18"/>
    <n v="24.4"/>
    <n v="28.5"/>
    <n v="22.6"/>
    <n v="17.399999999999999"/>
    <n v="16.5"/>
    <n v="16.8"/>
    <n v="11.2"/>
    <n v="12.5"/>
    <n v="15.5"/>
    <n v="19.3"/>
    <n v="13.5"/>
    <n v="48.8"/>
    <n v="27.7"/>
    <m/>
    <n v="0.28100000000000003"/>
    <n v="0.121"/>
    <x v="2"/>
    <s v="Thermo Fisher Scientific Inc. provides analytical instruments, equipment, reagents and consumables, software, and services for research, manufacturing, analysis, discovery, and diagnostics worldwide."/>
    <s v="Healthcare"/>
    <n v="1956"/>
    <n v="66261.600000000006"/>
    <n v="16889.599999999999"/>
    <n v="3967.8"/>
    <n v="2285.3000000000002"/>
    <n v="1894.4"/>
    <n v="1343.5"/>
    <n v="2426.5"/>
    <n v="42852.1"/>
    <n v="14567.7"/>
    <n v="20548.099999999999"/>
    <n v="427.6"/>
    <n v="0.6"/>
    <n v="4787.5"/>
    <m/>
    <n v="691.1"/>
    <n v="613.29999999999995"/>
    <n v="534"/>
    <n v="447"/>
    <n v="395.5"/>
    <n v="389.3"/>
    <m/>
    <n v="2285.3000000000002"/>
    <n v="-479.9"/>
    <n v="47.7"/>
    <m/>
    <n v="2087.1999999999998"/>
    <n v="191.7"/>
    <m/>
    <n v="4.76"/>
    <n v="4.76"/>
    <n v="2.92"/>
    <n v="4.71"/>
    <n v="4.71"/>
    <n v="9.19"/>
    <n v="2473.6"/>
    <n v="1859.5"/>
    <n v="854.7"/>
    <n v="3868.9"/>
    <n v="1442.4"/>
    <n v="18842.599999999999"/>
    <n v="820.7"/>
    <n v="2212.4"/>
    <n v="117.6"/>
    <n v="12355.3"/>
    <m/>
    <m/>
    <n v="42.4"/>
    <n v="29"/>
    <n v="193.5"/>
    <n v="54"/>
    <n v="69.900000000000006"/>
    <n v="90.4"/>
    <n v="113.4"/>
    <n v="150.80000000000001"/>
    <n v="138.5"/>
    <m/>
    <n v="-234.8"/>
    <m/>
    <n v="3097.4"/>
    <n v="-4715.8999999999996"/>
    <n v="6592.3"/>
    <n v="133.9"/>
    <n v="1521.8"/>
    <n v="-13060.1"/>
    <n v="1.2"/>
    <n v="-109.8"/>
    <n v="-145.4"/>
    <n v="3.2"/>
    <n v="51000"/>
    <n v="20548.099999999999"/>
    <n v="133.69"/>
    <n v="181.1"/>
    <s v="United States"/>
    <n v="16889.599999999999"/>
    <n v="3967.8"/>
    <n v="1894.4"/>
    <n v="16914.5"/>
    <n v="4233.6000000000004"/>
    <n v="9.52"/>
    <s v="IQ97023"/>
    <n v="2.17"/>
    <s v="0.31"/>
    <n v="6.57"/>
    <n v="139.03"/>
    <n v="107.3"/>
    <n v="7798.8"/>
    <n v="10492.5"/>
    <m/>
    <n v="5826"/>
    <n v="12503.3"/>
    <m/>
    <n v="16856.099999999999"/>
    <n v="147.69999999999999"/>
    <n v="99.6"/>
    <m/>
    <n v="90.1"/>
    <n v="8.75"/>
    <n v="300.2"/>
    <n v="51000"/>
    <n v="6539.8"/>
    <n v="9880.7000000000007"/>
    <n v="691.5"/>
    <n v="1156.3"/>
    <n v="290.5"/>
    <n v="181.1"/>
    <n v="10.5"/>
    <n v="71.34"/>
    <n v="1"/>
    <n v="16889.599999999999"/>
    <s v="United States: 8,147.7 (48.2%);_x000d_Germany: 1,005.9 (6.0%);_x000d_Other: 5,758.4 (34.1%);_x000d_United Kingdom: 754.5 (4.5%);_x000d_China: 1,223.1 (7.2%)"/>
    <n v="256.7"/>
    <n v="293.8"/>
    <n v="319.89999999999998"/>
    <n v="1065.5999999999999"/>
    <n v="1266.3"/>
    <n v="1066.2"/>
    <n v="1275.4000000000001"/>
    <n v="1481.4"/>
    <n v="1632.3"/>
    <n v="1789.4"/>
    <n v="361.8"/>
    <n v="223.2"/>
    <n v="168.9"/>
    <n v="748.4"/>
    <n v="980.9"/>
    <n v="850.3"/>
    <n v="1035.5999999999999"/>
    <n v="1329.9"/>
    <n v="1177.9000000000001"/>
    <n v="1273.3"/>
    <s v="BBB"/>
    <s v="BBB"/>
    <n v="16889.599999999999"/>
    <s v="Corporate/Other: -503.4 (-2.9%);_x000d_Analytical Instruments: 3,252.2 (18.7%);_x000d_Laboratory Products and Services: 6,601.5 (38.0%);_x000d_Specialty Diagnostics: 3,343.6 (19.2%);_x000d_Life Sciences Solutions: 4,195.7 (24.1%)"/>
  </r>
  <r>
    <s v="Regeneron Pharmaceuticals, Inc. (NasdaqGS:REGN)"/>
    <s v="NasdaqGS:REGN"/>
    <n v="4"/>
    <n v="27"/>
    <n v="0.31603773584905664"/>
    <n v="0.40342601787487598"/>
    <n v="0.55100000000000005"/>
    <n v="8.8422551548622774E-2"/>
    <n v="0.25457263108209099"/>
    <n v="0.32100000000000001"/>
    <n v="0.45500000000000002"/>
    <n v="0.17660153585617624"/>
    <n v="1.1576830452911073E-2"/>
    <n v="46451.369519143453"/>
    <n v="5776.1"/>
    <n v="647.20000000000005"/>
    <n v="1137.5000000000002"/>
    <n v="545.26951914344852"/>
    <n v="133.73972996265442"/>
    <n v="134.56674679017414"/>
    <n v="71.932632880098893"/>
    <n v="16.474453652696642"/>
    <n v="40.836368808038195"/>
    <n v="8.0419953808181042"/>
    <n v="52.128122005547581"/>
    <n v="3424.8000000000006"/>
    <n v="21.480402089777318"/>
    <n v="2.0894730511139561"/>
    <n v="775.7"/>
    <n v="1"/>
    <n v="427.7"/>
    <n v="348.1"/>
    <n v="46554.8"/>
    <n v="87.569519143448517"/>
    <s v="Biotechnology (Primary)"/>
    <s v="Public Company"/>
    <s v="Common Stock"/>
    <n v="46554.8"/>
    <n v="71.97"/>
    <n v="0.02"/>
    <n v="0.153"/>
    <n v="0.06"/>
    <n v="0.34499999999999997"/>
    <n v="1.34"/>
    <n v="0.872"/>
    <n v="102.4"/>
    <n v="0.85299999999999998"/>
    <n v="12.8"/>
    <n v="20.7"/>
    <m/>
    <n v="12.1"/>
    <n v="23.6"/>
    <n v="64.900000000000006"/>
    <n v="45.5"/>
    <n v="32.1"/>
    <m/>
    <m/>
    <m/>
    <n v="49.4"/>
    <m/>
    <m/>
    <m/>
    <n v="84.9"/>
    <n v="-18"/>
    <n v="10.3"/>
    <n v="15.44"/>
    <n v="5.96"/>
    <n v="3.42"/>
    <x v="1"/>
    <s v="Regeneron Pharmaceuticals, Inc., a biopharmaceutical company, discovers, invents, develops, manufactures, and commercializes medicines for the treatment of serious medical conditions worldwide."/>
    <s v="Healthcare"/>
    <n v="1988"/>
    <n v="46112"/>
    <n v="2819.6"/>
    <n v="891.1"/>
    <n v="838.4"/>
    <n v="348.1"/>
    <n v="648.70000000000005"/>
    <n v="974.3"/>
    <n v="3871.8"/>
    <n v="457.7"/>
    <n v="2542.3000000000002"/>
    <n v="333"/>
    <m/>
    <n v="504.8"/>
    <m/>
    <n v="1271.4000000000001"/>
    <n v="1187.7"/>
    <n v="1074.0999999999999"/>
    <n v="967"/>
    <n v="859.9"/>
    <n v="772.8"/>
    <m/>
    <n v="838.4"/>
    <n v="-37.4"/>
    <n v="6.96"/>
    <m/>
    <n v="775.7"/>
    <n v="427.7"/>
    <m/>
    <n v="3.46"/>
    <n v="3.46"/>
    <n v="5.0199999999999996"/>
    <n v="3.07"/>
    <n v="3.07"/>
    <n v="55.1"/>
    <n v="1017.4"/>
    <n v="128.9"/>
    <n v="49.2"/>
    <n v="1228.3"/>
    <n v="254"/>
    <m/>
    <n v="99.5"/>
    <m/>
    <n v="96.4"/>
    <n v="146.80000000000001"/>
    <m/>
    <m/>
    <n v="11.2"/>
    <n v="34"/>
    <n v="58.3"/>
    <n v="9.9600000000000009"/>
    <n v="9.7799999999999994"/>
    <n v="9.61"/>
    <n v="10.199999999999999"/>
    <n v="10.8"/>
    <n v="-191.8"/>
    <m/>
    <m/>
    <n v="-267.60000000000002"/>
    <n v="126"/>
    <n v="-221.7"/>
    <m/>
    <n v="-87.8"/>
    <m/>
    <m/>
    <n v="162.19999999999999"/>
    <n v="-60.9"/>
    <n v="-62.4"/>
    <n v="4.97"/>
    <n v="2925"/>
    <n v="2542.3000000000002"/>
    <n v="454.5"/>
    <n v="27.9"/>
    <s v="United States"/>
    <n v="2819.6"/>
    <n v="891.1"/>
    <n v="348.1"/>
    <n v="3577.4"/>
    <n v="1239.4000000000001"/>
    <n v="25"/>
    <s v="IQ33715"/>
    <n v="24"/>
    <s v="0.44"/>
    <n v="37.5"/>
    <n v="495.5"/>
    <n v="269.5"/>
    <n v="1343.2"/>
    <n v="504.6"/>
    <m/>
    <n v="535.6"/>
    <m/>
    <m/>
    <n v="1952.1"/>
    <n v="389.1"/>
    <n v="78.400000000000006"/>
    <m/>
    <n v="37"/>
    <m/>
    <n v="49.7"/>
    <n v="2925"/>
    <n v="2167.5"/>
    <n v="1796.9"/>
    <n v="61.9"/>
    <n v="189"/>
    <n v="47.9"/>
    <n v="27.9"/>
    <n v="21.5"/>
    <n v="158.54"/>
    <n v="3"/>
    <m/>
    <m/>
    <n v="5.65"/>
    <n v="-122.2"/>
    <n v="-107.7"/>
    <n v="-115.4"/>
    <n v="-86.2"/>
    <n v="-74.099999999999994"/>
    <n v="-97.5"/>
    <n v="-205.2"/>
    <n v="457.7"/>
    <n v="760"/>
    <n v="41.7"/>
    <n v="-95.4"/>
    <n v="-102.3"/>
    <n v="-106.5"/>
    <n v="-79.099999999999994"/>
    <n v="-67.8"/>
    <n v="-104.5"/>
    <n v="-221.8"/>
    <n v="750.3"/>
    <n v="424.4"/>
    <m/>
    <m/>
    <n v="2819.6"/>
    <s v="Discovery, Development, and Commercialization of Pharmaceutical Products for The Treatment of Serious Medical Conditions: 2,819.6 (100.0%)"/>
  </r>
  <r>
    <s v="Alexion Pharmaceuticals, Inc. (NasdaqGS:ALXN)"/>
    <s v="NasdaqGS:ALXN"/>
    <n v="3"/>
    <n v="23"/>
    <n v="0.42789989703183062"/>
    <n v="0.4632851322917132"/>
    <n v="0.247"/>
    <n v="0.19855031060331949"/>
    <n v="0.23496062992125979"/>
    <s v="NA"/>
    <s v="NA"/>
    <n v="7.0619351949664691E-2"/>
    <n v="6.8260123371987952E-3"/>
    <n v="35813.003761152082"/>
    <n v="3924.62"/>
    <n v="775.8399999999998"/>
    <n v="1034.8399999999997"/>
    <n v="250.90376115208662"/>
    <n v="55.573298827827678"/>
    <n v="54.834934390082189"/>
    <n v="47.053645081460104"/>
    <n v="16.03304103556972"/>
    <n v="34.607285919709419"/>
    <n v="9.1252156288130024"/>
    <n v="37.469139737551878"/>
    <n v="1402.02"/>
    <n v="24.369218672531357"/>
    <n v="1.7942206918843702"/>
    <n v="872.1"/>
    <n v="1"/>
    <n v="215.2"/>
    <n v="656.9"/>
    <n v="36506.1"/>
    <n v="86.303761152086622"/>
    <s v="Biotechnology (Primary)"/>
    <s v="Public Company"/>
    <s v="Common Stock"/>
    <n v="36506.1"/>
    <n v="96.55"/>
    <n v="0.214"/>
    <n v="0.16500000000000001"/>
    <n v="9.2999999999999999E-2"/>
    <n v="1.18"/>
    <n v="1.33"/>
    <n v="0.65200000000000002"/>
    <n v="202.1"/>
    <n v="1.26"/>
    <n v="18.8"/>
    <n v="22.6"/>
    <m/>
    <n v="5.9"/>
    <m/>
    <m/>
    <m/>
    <m/>
    <n v="17.399999999999999"/>
    <n v="60.1"/>
    <n v="58"/>
    <n v="42"/>
    <n v="55.3"/>
    <n v="55.3"/>
    <n v="54.7"/>
    <n v="41.8"/>
    <n v="159.80000000000001"/>
    <n v="59.1"/>
    <m/>
    <n v="0.79900000000000004"/>
    <n v="0.42199999999999999"/>
    <x v="1"/>
    <s v="Alexion Pharmaceuticals, Inc., a biopharmaceutical company, develops and commercializes life-transforming therapeutic products."/>
    <s v="Healthcare"/>
    <n v="1992"/>
    <n v="34709.1"/>
    <n v="2233.6999999999998"/>
    <n v="955.8"/>
    <n v="915.9"/>
    <n v="656.9"/>
    <n v="944"/>
    <n v="383"/>
    <n v="4202"/>
    <n v="164.6"/>
    <n v="3302"/>
    <n v="136.69999999999999"/>
    <m/>
    <n v="630.20000000000005"/>
    <m/>
    <n v="513.79999999999995"/>
    <n v="470.5"/>
    <n v="458"/>
    <n v="434"/>
    <n v="317.10000000000002"/>
    <n v="294.7"/>
    <m/>
    <n v="915.9"/>
    <n v="-2.98"/>
    <n v="8.3699999999999992"/>
    <m/>
    <n v="872.1"/>
    <n v="215.2"/>
    <m/>
    <n v="3.32"/>
    <n v="3.32"/>
    <n v="2.9"/>
    <n v="3.26"/>
    <n v="3.26"/>
    <n v="24.7"/>
    <n v="432.9"/>
    <n v="176.4"/>
    <n v="113.1"/>
    <n v="513.6"/>
    <n v="130.6"/>
    <n v="254.1"/>
    <n v="44"/>
    <m/>
    <n v="60.7"/>
    <n v="9.5"/>
    <m/>
    <m/>
    <n v="59.3"/>
    <n v="44"/>
    <n v="19.3"/>
    <n v="8.1"/>
    <n v="11"/>
    <n v="14.7"/>
    <n v="21.5"/>
    <n v="24.1"/>
    <n v="138.1"/>
    <m/>
    <m/>
    <n v="-302.60000000000002"/>
    <n v="114.4"/>
    <n v="-55.5"/>
    <m/>
    <n v="-86.2"/>
    <m/>
    <m/>
    <n v="264.60000000000002"/>
    <n v="-66.8"/>
    <n v="-28.1"/>
    <n v="1.37"/>
    <n v="2273"/>
    <n v="3302"/>
    <n v="180.59"/>
    <n v="22.7"/>
    <s v="United States"/>
    <n v="2233.6999999999998"/>
    <n v="955.8"/>
    <n v="656.9"/>
    <n v="2638.7"/>
    <n v="1366.9"/>
    <n v="18.18"/>
    <s v="IQ347983"/>
    <n v="21.3"/>
    <s v="0.26"/>
    <m/>
    <n v="203.3"/>
    <n v="136.4"/>
    <n v="2059.9"/>
    <n v="145.19999999999999"/>
    <m/>
    <n v="529.9"/>
    <n v="254.1"/>
    <m/>
    <n v="2382.1"/>
    <n v="262"/>
    <n v="99.1"/>
    <m/>
    <m/>
    <n v="34.9"/>
    <n v="56.5"/>
    <n v="2273"/>
    <n v="2796"/>
    <n v="2186.9"/>
    <n v="21.6"/>
    <n v="293.39999999999998"/>
    <n v="219.4"/>
    <n v="22.7"/>
    <n v="6.42"/>
    <n v="85.65"/>
    <n v="1"/>
    <n v="2233.6999999999998"/>
    <s v="United States: 730.1 (32.7%);_x000d_Europe: 836.1 (37.4%);_x000d_Other: 423.5 (19.0%);_x000d_Asia Pacific: 244.1 (10.9%)"/>
    <n v="-78.7"/>
    <n v="-144.80000000000001"/>
    <n v="-137.1"/>
    <n v="-99.8"/>
    <n v="34.6"/>
    <n v="87.1"/>
    <n v="151.4"/>
    <n v="244.3"/>
    <n v="400.1"/>
    <n v="575.70000000000005"/>
    <n v="-79"/>
    <n v="-139.1"/>
    <n v="-131.5"/>
    <n v="-92.3"/>
    <n v="33.1"/>
    <n v="295.2"/>
    <n v="97"/>
    <n v="175.3"/>
    <n v="254.8"/>
    <n v="252.9"/>
    <m/>
    <m/>
    <n v="2233.6999999999998"/>
    <s v="Innovation, Development and Commercialization of Life-Transforming Therapeutic Products: 2,233.7 (100.0%)"/>
  </r>
  <r>
    <s v="Vertex Pharmaceuticals Incorporated (NasdaqGS:VRTX)"/>
    <s v="NasdaqGS:VRTX"/>
    <n v="4"/>
    <n v="26"/>
    <n v="-0.99827705031013092"/>
    <n v="-1.1990696071674707"/>
    <n v="0"/>
    <n v="-0.17345768862657521"/>
    <n v="-0.72344462689290268"/>
    <n v="0.18899999999999997"/>
    <s v="NA"/>
    <n v="0.62332283953714618"/>
    <n v="5.8615869837665452E-2"/>
    <n v="30321.684410047616"/>
    <n v="4012.16"/>
    <n v="-793.04"/>
    <n v="-695.93999999999994"/>
    <n v="1813.984410047613"/>
    <s v="NA"/>
    <n v="-38.596940157053886"/>
    <s v="NA"/>
    <n v="52.24273675059893"/>
    <s v="NA"/>
    <n v="7.5574464652575211"/>
    <s v="NA"/>
    <n v="2716.36"/>
    <s v="NA"/>
    <n v="1.6707857069302852"/>
    <s v="NA"/>
    <n v="1"/>
    <s v="NA"/>
    <s v="NA"/>
    <s v="NA"/>
    <n v="989.08441004761289"/>
    <s v="Biotechnology (Primary)"/>
    <s v="Public Company"/>
    <s v="Common Stock"/>
    <n v="29133"/>
    <n v="97.15"/>
    <n v="3.5000000000000003E-2"/>
    <n v="6.0000000000000001E-3"/>
    <n v="8.0000000000000002E-3"/>
    <n v="0.9"/>
    <n v="0.443"/>
    <n v="0.31900000000000001"/>
    <n v="242.1"/>
    <n v="1.78"/>
    <m/>
    <n v="24.3"/>
    <m/>
    <n v="-0.85399999999999998"/>
    <m/>
    <m/>
    <m/>
    <n v="18.899999999999999"/>
    <m/>
    <m/>
    <m/>
    <n v="41.6"/>
    <m/>
    <m/>
    <m/>
    <n v="-25.6"/>
    <m/>
    <m/>
    <m/>
    <n v="0.70399999999999996"/>
    <n v="0.10299999999999999"/>
    <x v="1"/>
    <s v="Vertex Pharmaceuticals Incorporated engages in discovering, developing, manufacturing, and commercializing small molecule drugs for patients with serious diseases in specialty markets."/>
    <s v="Healthcare"/>
    <n v="1989"/>
    <n v="28592"/>
    <n v="580.4"/>
    <n v="-579.4"/>
    <n v="-641.5"/>
    <n v="-738.6"/>
    <n v="625.29999999999995"/>
    <n v="715.8"/>
    <n v="2334.6999999999998"/>
    <n v="824.9"/>
    <n v="1096.2"/>
    <n v="51.2"/>
    <m/>
    <n v="305.39999999999998"/>
    <m/>
    <n v="855.5"/>
    <n v="929.2"/>
    <n v="942"/>
    <n v="939.7"/>
    <n v="882.1"/>
    <n v="856.7"/>
    <m/>
    <n v="-641.5"/>
    <n v="-72.900000000000006"/>
    <m/>
    <m/>
    <n v="-734.9"/>
    <n v="6.96"/>
    <m/>
    <n v="-3.14"/>
    <n v="-3.14"/>
    <n v="-1.9"/>
    <n v="-3.14"/>
    <n v="-3.14"/>
    <m/>
    <n v="76"/>
    <n v="30.8"/>
    <n v="20.9"/>
    <n v="994.2"/>
    <n v="278.39999999999998"/>
    <n v="39.9"/>
    <n v="71.2"/>
    <m/>
    <n v="37.9"/>
    <n v="280.60000000000002"/>
    <n v="21.2"/>
    <m/>
    <m/>
    <n v="-52.1"/>
    <n v="758.8"/>
    <n v="81.900000000000006"/>
    <n v="86.4"/>
    <n v="99.9"/>
    <n v="100"/>
    <n v="115.8"/>
    <n v="80.599999999999994"/>
    <m/>
    <m/>
    <m/>
    <n v="274.60000000000002"/>
    <n v="-81.7"/>
    <n v="302.3"/>
    <n v="125.2"/>
    <m/>
    <m/>
    <n v="25"/>
    <n v="-16.5"/>
    <n v="7.43"/>
    <n v="10.199999999999999"/>
    <n v="1830"/>
    <n v="1075"/>
    <n v="120.34"/>
    <n v="38.9"/>
    <s v="United States"/>
    <n v="580.4"/>
    <n v="-579.4"/>
    <n v="-738.6"/>
    <n v="1088.2"/>
    <n v="-86.5"/>
    <n v="6.25"/>
    <s v="IQ36235"/>
    <n v="124"/>
    <s v="0.48"/>
    <m/>
    <n v="136.33000000000001"/>
    <n v="59.8"/>
    <n v="-336.1"/>
    <n v="506.6"/>
    <m/>
    <n v="569.29999999999995"/>
    <n v="31"/>
    <m/>
    <n v="1356.4"/>
    <n v="194.7"/>
    <n v="99.3"/>
    <m/>
    <m/>
    <m/>
    <n v="536.6"/>
    <n v="1830"/>
    <n v="1546.5"/>
    <n v="1588.6"/>
    <n v="49.3"/>
    <n v="259.89999999999998"/>
    <n v="71.7"/>
    <n v="38.9"/>
    <n v="12"/>
    <n v="56.81"/>
    <n v="3"/>
    <n v="580.4"/>
    <s v="United States: 361.1 (62.2%);_x000d_Europe: 197.6 (34.0%);_x000d_Other: 21.7 (3.7%)"/>
    <n v="-137.19999999999999"/>
    <n v="-141.69999999999999"/>
    <n v="-225.4"/>
    <n v="-412.7"/>
    <n v="-458.4"/>
    <n v="-592.79999999999995"/>
    <n v="-694.6"/>
    <n v="221.7"/>
    <n v="48.6"/>
    <n v="-156.6"/>
    <n v="-166.2"/>
    <n v="-203.4"/>
    <n v="-206.9"/>
    <n v="-391.3"/>
    <n v="-459.9"/>
    <n v="-642.20000000000005"/>
    <n v="-754.6"/>
    <n v="29.6"/>
    <n v="-107"/>
    <n v="-445"/>
    <m/>
    <m/>
    <n v="580.4"/>
    <s v="Pharmaceuticals: 580.4 (100.0%)"/>
  </r>
  <r>
    <s v="Illumina Inc. (NasdaqGS:ILMN)"/>
    <s v="NasdaqGS:ILMN"/>
    <n v="2"/>
    <n v="17"/>
    <n v="0.32717309551950141"/>
    <n v="0.32120984205436764"/>
    <n v="0.21299999999999999"/>
    <n v="0.1508386813440443"/>
    <n v="0.31097894449001912"/>
    <n v="0.434"/>
    <s v="NA"/>
    <n v="0.54778047476234093"/>
    <n v="6.2501284149283312E-2"/>
    <n v="27713.812166024323"/>
    <n v="3119.5400000000004"/>
    <n v="454.9"/>
    <n v="597.9"/>
    <n v="1771.912166024325"/>
    <n v="75.206847764572728"/>
    <n v="74.225751072961373"/>
    <n v="58.426247526928996"/>
    <n v="14.888692471271259"/>
    <n v="46.351918658679253"/>
    <n v="8.8839419164441935"/>
    <n v="45.507080732388054"/>
    <n v="1001.9399999999999"/>
    <n v="27.794415972344119"/>
    <n v="1.2218706378559792"/>
    <n v="448.8"/>
    <n v="1"/>
    <n v="95.4"/>
    <n v="353.4"/>
    <n v="26578.1"/>
    <n v="480.91216602432507"/>
    <s v="Life Sciences Tools and Services (Primary)"/>
    <s v="Public Company"/>
    <s v="Common Stock"/>
    <n v="26578.1"/>
    <n v="91.19"/>
    <n v="0.26"/>
    <n v="0.13"/>
    <n v="4.5999999999999999E-2"/>
    <n v="1.38"/>
    <n v="1.1000000000000001"/>
    <n v="0.80700000000000005"/>
    <n v="142"/>
    <n v="1.35"/>
    <n v="19.399999999999999"/>
    <n v="20.5"/>
    <m/>
    <n v="3.21"/>
    <m/>
    <m/>
    <m/>
    <n v="43.4"/>
    <n v="37.4"/>
    <n v="28.7"/>
    <n v="28.8"/>
    <n v="22.8"/>
    <n v="59.8"/>
    <n v="25"/>
    <n v="23.5"/>
    <n v="20.8"/>
    <n v="182"/>
    <n v="77.7"/>
    <m/>
    <n v="1.26"/>
    <n v="0.28199999999999997"/>
    <x v="2"/>
    <s v="Illumina, Inc. provides sequencing and array-based solutions for genetic analysis in North America, Europe, Latin America, the Asia-Pacific, the Middle East, and South Africa."/>
    <s v="Healthcare"/>
    <n v="1998"/>
    <n v="26530.799999999999"/>
    <n v="1861.4"/>
    <n v="609"/>
    <n v="496.4"/>
    <n v="353.4"/>
    <n v="636.20000000000005"/>
    <n v="265.3"/>
    <n v="3339.6"/>
    <n v="1291"/>
    <n v="1462.8"/>
    <n v="106"/>
    <m/>
    <n v="496.7"/>
    <m/>
    <n v="388.1"/>
    <n v="321.2"/>
    <n v="307.7"/>
    <n v="292.3"/>
    <n v="276.7"/>
    <n v="235.1"/>
    <n v="39.4"/>
    <n v="496.4"/>
    <n v="-41.7"/>
    <n v="3.9"/>
    <m/>
    <n v="448.8"/>
    <n v="95.4"/>
    <m/>
    <n v="2.61"/>
    <n v="2.61"/>
    <n v="2.11"/>
    <n v="2.37"/>
    <n v="2.37"/>
    <n v="21.3"/>
    <n v="287.39999999999998"/>
    <n v="191.1"/>
    <n v="40.799999999999997"/>
    <n v="480"/>
    <n v="214.7"/>
    <n v="724.9"/>
    <n v="82.6"/>
    <m/>
    <n v="83.9"/>
    <n v="986.8"/>
    <m/>
    <m/>
    <n v="61.4"/>
    <n v="31"/>
    <n v="415.1"/>
    <n v="38.700000000000003"/>
    <n v="38.700000000000003"/>
    <n v="42.7"/>
    <n v="42.7"/>
    <n v="36.200000000000003"/>
    <n v="-25.8"/>
    <m/>
    <m/>
    <n v="-237.2"/>
    <n v="96.3"/>
    <n v="-1274.7"/>
    <n v="1132.4000000000001"/>
    <n v="-297.3"/>
    <m/>
    <n v="-3.29"/>
    <n v="-2.11"/>
    <n v="-36.5"/>
    <n v="-50.4"/>
    <n v="3.45"/>
    <n v="3700"/>
    <n v="1462.8"/>
    <n v="187.17"/>
    <n v="33.200000000000003"/>
    <s v="United States"/>
    <n v="1861.4"/>
    <n v="609"/>
    <n v="353.4"/>
    <n v="2265.6999999999998"/>
    <n v="759.4"/>
    <n v="27.27"/>
    <s v="IQ29753"/>
    <n v="20"/>
    <s v="0.36"/>
    <n v="23.9"/>
    <n v="213.33"/>
    <n v="127.7"/>
    <n v="1337.1"/>
    <n v="868.6"/>
    <m/>
    <n v="711.6"/>
    <n v="723.1"/>
    <m/>
    <n v="1533.2"/>
    <n v="129.9"/>
    <n v="93"/>
    <m/>
    <m/>
    <m/>
    <n v="158.30000000000001"/>
    <n v="3700"/>
    <n v="1889.6"/>
    <n v="1617.5"/>
    <n v="73.7"/>
    <n v="101.6"/>
    <n v="117.5"/>
    <n v="33.200000000000003"/>
    <n v="3.21"/>
    <n v="34.74"/>
    <n v="3"/>
    <n v="1861.4"/>
    <s v="United States: 950.7 (51.1%);_x000d_Europe: 466.5 (25.1%);_x000d_Other Markets: 101.4 (5.4%);_x000d_Asia-Pacific: 342.7 (18.4%)"/>
    <n v="-9.7100000000000009"/>
    <n v="-5.65"/>
    <n v="37.799999999999997"/>
    <n v="56.7"/>
    <n v="110.7"/>
    <n v="140.6"/>
    <n v="206.8"/>
    <n v="254.1"/>
    <n v="264"/>
    <n v="279.3"/>
    <n v="-6.23"/>
    <n v="-20.9"/>
    <n v="40"/>
    <n v="-287.3"/>
    <n v="39.4"/>
    <n v="72.3"/>
    <n v="124.9"/>
    <n v="86.6"/>
    <n v="151.30000000000001"/>
    <n v="125.3"/>
    <s v="BBB-"/>
    <s v="BBB-"/>
    <n v="1861.4"/>
    <s v="Life Sciences: 1,861.4 (100.0%)"/>
  </r>
  <r>
    <s v="Zoetis Inc. (NYSE:ZTS)"/>
    <s v="NYSE:ZTS"/>
    <n v="5"/>
    <n v="63"/>
    <n v="0.28045977011494255"/>
    <n v="0.23891327063740858"/>
    <n v="0.28399999999999997"/>
    <n v="0.15511885991510005"/>
    <n v="0.43919222139117431"/>
    <s v="NA"/>
    <s v="NA"/>
    <n v="0.7367391547757558"/>
    <n v="0.13915543556157992"/>
    <n v="26006.013186329139"/>
    <n v="5276.8"/>
    <n v="587.20000000000005"/>
    <n v="1143.2"/>
    <n v="3741.6131863291357"/>
    <n v="39.702229845626071"/>
    <n v="38.189365351629505"/>
    <n v="39.418256130790191"/>
    <n v="5.434903487216121"/>
    <n v="22.748437006935916"/>
    <n v="4.9283681750926958"/>
    <n v="19.378549319172233"/>
    <n v="1171.8"/>
    <n v="14.963183651512738"/>
    <n v="1.3987056302491963"/>
    <n v="820"/>
    <n v="1"/>
    <n v="233"/>
    <n v="583"/>
    <n v="23146.400000000001"/>
    <n v="91.613186329135829"/>
    <s v="Pharmaceuticals (Primary)"/>
    <s v="Public Company"/>
    <s v="Common Stock"/>
    <n v="23146.400000000001"/>
    <n v="87.67"/>
    <n v="0.32800000000000001"/>
    <n v="0.31"/>
    <n v="0.127"/>
    <n v="0.92"/>
    <n v="0.94699999999999995"/>
    <n v="0.83199999999999996"/>
    <n v="500.8"/>
    <n v="3.7"/>
    <n v="9.58"/>
    <n v="11.8"/>
    <m/>
    <n v="1.66"/>
    <m/>
    <m/>
    <m/>
    <m/>
    <m/>
    <n v="30.6"/>
    <n v="25.9"/>
    <n v="11.6"/>
    <n v="33.5"/>
    <n v="16.8"/>
    <n v="14.7"/>
    <n v="4.17"/>
    <n v="15.7"/>
    <n v="7.76"/>
    <m/>
    <n v="1.9E-2"/>
    <n v="3.0000000000000001E-3"/>
    <x v="0"/>
    <s v="Zoetis Inc. engages in the discovery, development, manufacture, and commercialization of animal health medicines and vaccines for livestock and companion animals worldwide."/>
    <s v="Healthcare"/>
    <n v="1952"/>
    <n v="25940.400000000001"/>
    <n v="4785"/>
    <n v="1342"/>
    <n v="1139"/>
    <n v="583"/>
    <n v="882"/>
    <n v="1318"/>
    <n v="6607"/>
    <n v="3650"/>
    <n v="1337"/>
    <n v="180"/>
    <n v="0.28799999999999998"/>
    <n v="1507"/>
    <m/>
    <n v="396"/>
    <n v="386"/>
    <n v="386"/>
    <n v="389"/>
    <n v="399"/>
    <n v="399"/>
    <n v="60"/>
    <n v="1139"/>
    <n v="-117"/>
    <m/>
    <m/>
    <n v="820"/>
    <n v="233"/>
    <m/>
    <n v="1.1599999999999999"/>
    <n v="1.1599999999999999"/>
    <n v="1.29"/>
    <n v="1.1599999999999999"/>
    <n v="1.1599999999999999"/>
    <n v="28.4"/>
    <n v="980"/>
    <n v="1289"/>
    <n v="314"/>
    <n v="2463"/>
    <n v="1145"/>
    <n v="976"/>
    <n v="290"/>
    <n v="7"/>
    <n v="50"/>
    <n v="3643"/>
    <n v="26"/>
    <m/>
    <n v="6.68"/>
    <n v="4.91"/>
    <n v="17"/>
    <n v="8"/>
    <n v="12"/>
    <n v="17"/>
    <n v="23"/>
    <n v="27"/>
    <n v="157"/>
    <m/>
    <n v="-146"/>
    <m/>
    <n v="2"/>
    <n v="-8"/>
    <m/>
    <n v="-16"/>
    <m/>
    <m/>
    <n v="-210"/>
    <n v="-16"/>
    <n v="69"/>
    <n v="3.29"/>
    <n v="10000"/>
    <n v="1311"/>
    <n v="46.22"/>
    <n v="29"/>
    <s v="United States"/>
    <n v="4785"/>
    <n v="1342"/>
    <n v="583"/>
    <n v="4880.8999999999996"/>
    <n v="1422.4"/>
    <n v="10"/>
    <s v="IQ215548781"/>
    <n v="3.89"/>
    <s v="0.57"/>
    <n v="6.11"/>
    <n v="47.92"/>
    <n v="28.1"/>
    <n v="3101"/>
    <n v="3657"/>
    <n v="22"/>
    <n v="610"/>
    <n v="982"/>
    <m/>
    <n v="940"/>
    <n v="129.5"/>
    <n v="91.5"/>
    <m/>
    <n v="100"/>
    <m/>
    <n v="57"/>
    <n v="10000"/>
    <n v="3465"/>
    <n v="3357"/>
    <n v="506"/>
    <n v="799"/>
    <n v="95"/>
    <n v="29"/>
    <n v="5.54"/>
    <m/>
    <n v="3"/>
    <m/>
    <m/>
    <m/>
    <m/>
    <m/>
    <m/>
    <m/>
    <n v="300"/>
    <n v="408"/>
    <n v="714"/>
    <n v="869"/>
    <n v="1057"/>
    <m/>
    <m/>
    <m/>
    <m/>
    <m/>
    <n v="-100"/>
    <n v="110"/>
    <n v="245"/>
    <n v="436"/>
    <n v="504"/>
    <s v="BBB-"/>
    <s v="BBB-"/>
    <n v="4785"/>
    <s v="Europe/Africa/Middle East (Euafme): 1,141.0 (23.8%);_x000d_Canada/Latin America (CLAR): 815.0 (17.0%);_x000d_Asia/Pacific (APAC): 720.0 (15.0%);_x000d_United States (U.S.): 2,059.0 (43.0%);_x000d_Other Business: 50.0 (1.0%)"/>
  </r>
  <r>
    <s v="BioMarin Pharmaceutical Inc. (NasdaqGS:BMRN)"/>
    <s v="NasdaqGS:BMRN"/>
    <n v="3"/>
    <n v="19"/>
    <n v="-0.13488681757656457"/>
    <n v="-7.4007989347536593E-2"/>
    <n v="0"/>
    <n v="-2.1823636120905605E-2"/>
    <n v="-2.78028666797565E-2"/>
    <n v="0.44700000000000001"/>
    <s v="NA"/>
    <n v="0.30679759087532726"/>
    <n v="3.1942708402800737E-2"/>
    <n v="20294.218133301532"/>
    <n v="2546.7800000000002"/>
    <n v="-42.479999999999961"/>
    <n v="-55.579999999999984"/>
    <n v="676.21813330153395"/>
    <s v="NA"/>
    <n v="-140.18865227954839"/>
    <s v="NA"/>
    <n v="27.022926941812958"/>
    <s v="NA"/>
    <n v="7.968579199342515"/>
    <s v="NA"/>
    <n v="1236.3800000000001"/>
    <s v="NA"/>
    <s v="NA"/>
    <s v="NA"/>
    <n v="1"/>
    <s v="NA"/>
    <s v="NA"/>
    <s v="NA"/>
    <n v="18.218133301534007"/>
    <s v="Biotechnology (Primary)"/>
    <s v="Public Company"/>
    <s v="Common Stock"/>
    <n v="20493.5"/>
    <n v="94.23"/>
    <n v="9.2999999999999999E-2"/>
    <n v="0.1"/>
    <n v="0.14599999999999999"/>
    <n v="0.91200000000000003"/>
    <n v="0.98699999999999999"/>
    <n v="0.94499999999999995"/>
    <n v="159.1"/>
    <n v="1.33"/>
    <m/>
    <n v="25"/>
    <m/>
    <n v="-1.79"/>
    <m/>
    <m/>
    <m/>
    <n v="44.7"/>
    <m/>
    <m/>
    <m/>
    <n v="18.3"/>
    <m/>
    <m/>
    <m/>
    <n v="19.399999999999999"/>
    <m/>
    <m/>
    <m/>
    <n v="0.26400000000000001"/>
    <n v="3.4000000000000002E-2"/>
    <x v="1"/>
    <s v="BioMarin Pharmaceutical Inc. develops and commercializes pharmaceuticals for serious diseases and medical conditions in the United States, Europe, Latin America, and internationally."/>
    <s v="Healthcare"/>
    <n v="1996"/>
    <n v="20206.3"/>
    <n v="751"/>
    <n v="-101.3"/>
    <n v="-147.1"/>
    <n v="-134"/>
    <n v="875.5"/>
    <n v="523.5"/>
    <n v="2490.5"/>
    <n v="658"/>
    <n v="1527.9"/>
    <n v="118.8"/>
    <m/>
    <n v="301.89999999999998"/>
    <m/>
    <n v="461.5"/>
    <n v="416.9"/>
    <n v="379.2"/>
    <n v="357.2"/>
    <n v="354.8"/>
    <n v="341.8"/>
    <n v="4.97"/>
    <n v="-147.1"/>
    <n v="-36.6"/>
    <n v="5.94"/>
    <m/>
    <n v="-124.9"/>
    <n v="9.1"/>
    <m/>
    <n v="-0.91500000000000004"/>
    <n v="-0.91500000000000004"/>
    <n v="-0.76200000000000001"/>
    <n v="-0.92"/>
    <n v="-0.92"/>
    <m/>
    <n v="144.5"/>
    <n v="199.5"/>
    <n v="48.6"/>
    <n v="752.4"/>
    <n v="228.9"/>
    <n v="54.3"/>
    <n v="32.799999999999997"/>
    <m/>
    <n v="6.52"/>
    <n v="658"/>
    <m/>
    <m/>
    <m/>
    <n v="36.9"/>
    <n v="1.68"/>
    <n v="0.93"/>
    <n v="3.21"/>
    <n v="3.88"/>
    <n v="4.88"/>
    <n v="5.74"/>
    <n v="75.3"/>
    <m/>
    <m/>
    <m/>
    <n v="197.4"/>
    <m/>
    <m/>
    <n v="313.39999999999998"/>
    <m/>
    <m/>
    <n v="38.700000000000003"/>
    <n v="-36.799999999999997"/>
    <n v="-26.7"/>
    <n v="5.6"/>
    <n v="1681"/>
    <n v="1527.9"/>
    <n v="128.78"/>
    <n v="7.9"/>
    <s v="United States"/>
    <n v="751"/>
    <n v="-101.3"/>
    <n v="-134"/>
    <n v="870.4"/>
    <n v="-191.6"/>
    <n v="5.88"/>
    <s v="IQ25605"/>
    <n v="21"/>
    <s v="0.30"/>
    <m/>
    <n v="133.54"/>
    <n v="55"/>
    <n v="159.69999999999999"/>
    <n v="655.6"/>
    <m/>
    <n v="568.79999999999995"/>
    <n v="54.3"/>
    <m/>
    <n v="1341"/>
    <n v="820.4"/>
    <n v="99.7"/>
    <n v="120.2"/>
    <m/>
    <m/>
    <n v="46.3"/>
    <n v="1681"/>
    <n v="1425.6"/>
    <n v="1137.4000000000001"/>
    <n v="36.9"/>
    <n v="128.5"/>
    <n v="17.899999999999999"/>
    <n v="7.9"/>
    <n v="11.5"/>
    <n v="38.11"/>
    <n v="1"/>
    <n v="751"/>
    <s v="Europe: 139.9 (18.6%);_x000d_Latin America: 118.6 (15.8%);_x000d_Rest of World: 112.5 (15.0%);_x000d_United States: 380.0 (50.6%)"/>
    <n v="-76.7"/>
    <n v="-76.099999999999994"/>
    <n v="-43.4"/>
    <n v="-57.3"/>
    <n v="39.799999999999997"/>
    <n v="16.399999999999999"/>
    <n v="6.28"/>
    <n v="-35.700000000000003"/>
    <n v="-94.7"/>
    <n v="-140.6"/>
    <n v="-187.4"/>
    <n v="-74.3"/>
    <n v="-28.5"/>
    <n v="-15.8"/>
    <n v="30.8"/>
    <n v="-0.48799999999999999"/>
    <n v="205.8"/>
    <n v="-53.8"/>
    <n v="-114.3"/>
    <n v="-176.4"/>
    <s v="NR"/>
    <s v="NR"/>
    <n v="751"/>
    <s v="Development and Commercialization of Innovative Biopharmaceuticals for Serious Diseases and Medical Conditions: 751.0 (100.0%)"/>
  </r>
  <r>
    <s v="Pharmacyclics Inc. (NasdaqGS:PCYC)"/>
    <s v="NasdaqGS:PCYC"/>
    <n v="3"/>
    <n v="24"/>
    <n v="0.17377004248321226"/>
    <n v="0.18388378785802384"/>
    <n v="0.29699999999999999"/>
    <n v="0.14883483227618419"/>
    <n v="0.1180414857694163"/>
    <s v="NA"/>
    <s v="NA"/>
    <n v="1.1432553450148887E-2"/>
    <n v="4.9041173190184062E-4"/>
    <n v="18708.989505859161"/>
    <n v="633.78000000000009"/>
    <n v="97.88"/>
    <n v="134.18"/>
    <n v="9.5895058591588072"/>
    <n v="226.99651567944255"/>
    <n v="218.29792201727764"/>
    <n v="199.67715570085821"/>
    <n v="25.639289442043523"/>
    <n v="139.43202791667284"/>
    <n v="29.519690595883681"/>
    <n v="147.5472358506243"/>
    <n v="649.58000000000004"/>
    <n v="55.123716870533769"/>
    <n v="2.3126829168457461"/>
    <n v="122.4"/>
    <n v="1"/>
    <n v="36.299999999999997"/>
    <n v="86.1"/>
    <n v="19544.400000000001"/>
    <n v="9.5895058591588072"/>
    <s v="Biotechnology (Primary)"/>
    <s v="Public Company"/>
    <s v="Common Stock"/>
    <n v="19544.400000000001"/>
    <n v="66.790000000000006"/>
    <n v="4.0000000000000001E-3"/>
    <n v="0.03"/>
    <n v="2.1000000000000001E-2"/>
    <n v="0.27600000000000002"/>
    <n v="0.84199999999999997"/>
    <n v="0.71599999999999997"/>
    <n v="76.2"/>
    <n v="1.21"/>
    <n v="68.5"/>
    <n v="58.2"/>
    <m/>
    <n v="1.39"/>
    <m/>
    <m/>
    <m/>
    <m/>
    <m/>
    <m/>
    <m/>
    <m/>
    <m/>
    <m/>
    <m/>
    <m/>
    <n v="28.5"/>
    <n v="25"/>
    <m/>
    <n v="18.559999999999999"/>
    <n v="17.79"/>
    <x v="1"/>
    <s v="Pharmacyclics, Inc., a biopharmaceutical company, focuses on developing and commercializing novel therapies for the treatment of cancer and immune-mediated diseases in the United States."/>
    <s v="Healthcare"/>
    <n v="1991"/>
    <n v="18687.400000000001"/>
    <n v="729.7"/>
    <n v="126.8"/>
    <n v="122.4"/>
    <n v="86.1"/>
    <n v="845"/>
    <n v="32.5"/>
    <n v="1060.0999999999999"/>
    <n v="0"/>
    <n v="829.2"/>
    <n v="13.9"/>
    <m/>
    <n v="168"/>
    <m/>
    <n v="212.6"/>
    <n v="217.9"/>
    <n v="219"/>
    <n v="218.6"/>
    <n v="219.1"/>
    <n v="129.5"/>
    <n v="0.52"/>
    <n v="122.4"/>
    <m/>
    <n v="0.44"/>
    <m/>
    <n v="122.4"/>
    <n v="36.299999999999997"/>
    <m/>
    <n v="1.1499999999999999"/>
    <n v="1.1499999999999999"/>
    <n v="1.02"/>
    <n v="1.1000000000000001"/>
    <n v="1.1000000000000001"/>
    <n v="29.7"/>
    <n v="89.6"/>
    <n v="34.4"/>
    <n v="12.3"/>
    <n v="44.1"/>
    <n v="11.6"/>
    <m/>
    <n v="7.32"/>
    <m/>
    <n v="83.1"/>
    <m/>
    <m/>
    <m/>
    <n v="26.6"/>
    <n v="180.5"/>
    <n v="2.89"/>
    <n v="0.88200000000000001"/>
    <n v="0.85699999999999998"/>
    <n v="2.11"/>
    <n v="2.16"/>
    <n v="2.23"/>
    <n v="-53.2"/>
    <m/>
    <m/>
    <m/>
    <n v="25.9"/>
    <m/>
    <m/>
    <n v="-9.5299999999999994"/>
    <m/>
    <m/>
    <n v="3.29"/>
    <n v="-21"/>
    <n v="-53.3"/>
    <m/>
    <n v="607"/>
    <n v="829.2"/>
    <n v="256.56"/>
    <n v="2.5"/>
    <s v="United States"/>
    <n v="729.7"/>
    <n v="126.8"/>
    <n v="86.1"/>
    <n v="1129"/>
    <n v="223.5"/>
    <n v="14.29"/>
    <s v="IQ32933"/>
    <n v="57.3"/>
    <s v="0.30"/>
    <n v="101.7"/>
    <n v="258.95"/>
    <n v="82.5"/>
    <n v="290.89999999999998"/>
    <n v="0"/>
    <m/>
    <n v="624"/>
    <m/>
    <m/>
    <n v="627.6"/>
    <n v="180.8"/>
    <n v="81.400000000000006"/>
    <m/>
    <m/>
    <m/>
    <n v="9.8000000000000007"/>
    <n v="607"/>
    <n v="1015.6"/>
    <n v="740.8"/>
    <n v="4.03"/>
    <n v="65.599999999999994"/>
    <n v="18"/>
    <n v="2.5"/>
    <n v="5"/>
    <n v="49.67"/>
    <n v="1"/>
    <n v="492.4"/>
    <s v="United States: 492.4 (100.0%)"/>
    <n v="-31.1"/>
    <n v="-38"/>
    <n v="-29.9"/>
    <n v="-28.4"/>
    <n v="-21"/>
    <n v="-16.5"/>
    <n v="-25.1"/>
    <n v="27"/>
    <n v="84.6"/>
    <n v="97.9"/>
    <n v="-29.6"/>
    <n v="-36"/>
    <n v="-34.5"/>
    <n v="-26.4"/>
    <n v="-23"/>
    <n v="-17.100000000000001"/>
    <n v="-25"/>
    <n v="21.5"/>
    <n v="87.8"/>
    <n v="67"/>
    <m/>
    <m/>
    <n v="729.7"/>
    <s v="Developing and Commercializing Novel Therapies for The Treatment of Cancer and Immune-Mediated Diseases: 729.7 (100.0%)"/>
  </r>
  <r>
    <s v="Incyte Corporation (NasdaqGS:INCY)"/>
    <s v="NasdaqGS:INCY"/>
    <n v="3"/>
    <n v="24"/>
    <n v="1.777126099706745E-3"/>
    <n v="0.11088954056695997"/>
    <n v="0"/>
    <n v="5.0434813537016975E-2"/>
    <s v="NA"/>
    <n v="0.43200000000000005"/>
    <s v="NA"/>
    <s v="NA"/>
    <n v="4.094305720898489E-2"/>
    <n v="16447.426467578251"/>
    <n v="1124.6199999999999"/>
    <n v="13.020000000000039"/>
    <n v="56.720000000000027"/>
    <n v="691.92646757825241"/>
    <s v="NA"/>
    <n v="-303.86692381870779"/>
    <n v="1244.8387096774156"/>
    <n v="32.155281461541058"/>
    <n v="289.97578398410161"/>
    <n v="14.624874595488478"/>
    <n v="18093.978512187296"/>
    <n v="969.42"/>
    <n v="46.790911378025172"/>
    <n v="2.0391416478485667"/>
    <s v="NA"/>
    <n v="1"/>
    <s v="NA"/>
    <s v="NA"/>
    <s v="NA"/>
    <n v="2.8264675782524344"/>
    <s v="Biotechnology (Primary)"/>
    <s v="Public Company"/>
    <s v="Common Stock"/>
    <n v="16207.8"/>
    <n v="89.52"/>
    <n v="0.106"/>
    <n v="7.3999999999999996E-2"/>
    <n v="9.4E-2"/>
    <n v="1.24"/>
    <n v="1.24"/>
    <n v="1.1399999999999999"/>
    <n v="171.8"/>
    <n v="1.37"/>
    <m/>
    <n v="215.5"/>
    <m/>
    <n v="-0.27900000000000003"/>
    <m/>
    <m/>
    <m/>
    <n v="43.2"/>
    <m/>
    <m/>
    <m/>
    <n v="123"/>
    <m/>
    <m/>
    <m/>
    <n v="75.599999999999994"/>
    <m/>
    <m/>
    <m/>
    <n v="0.42199999999999999"/>
    <n v="2.1000000000000001E-2"/>
    <x v="1"/>
    <s v="Incyte Corporation, a biopharmaceutical company, focuses on the discovery, development, and commercialization of proprietary therapeutics primarily for oncology."/>
    <s v="Healthcare"/>
    <n v="1991"/>
    <n v="16296.7"/>
    <n v="511.5"/>
    <n v="0.90900000000000003"/>
    <n v="-4.8"/>
    <n v="-48.5"/>
    <n v="452.3"/>
    <n v="81.8"/>
    <n v="830.1"/>
    <n v="689.1"/>
    <n v="-81.599999999999994"/>
    <n v="27.9"/>
    <m/>
    <n v="165.8"/>
    <m/>
    <n v="350.6"/>
    <n v="328.4"/>
    <n v="312.60000000000002"/>
    <n v="288.60000000000002"/>
    <n v="265.5"/>
    <n v="250.3"/>
    <m/>
    <n v="-4.8"/>
    <n v="-46.8"/>
    <n v="3.35"/>
    <m/>
    <n v="-48.5"/>
    <n v="-6.6000000000000003E-2"/>
    <m/>
    <n v="-0.28899999999999998"/>
    <n v="-0.28899999999999998"/>
    <n v="-0.18"/>
    <n v="-0.28899999999999998"/>
    <n v="-0.28899999999999998"/>
    <m/>
    <n v="57.6"/>
    <n v="0.35799999999999998"/>
    <n v="20.100000000000001"/>
    <n v="116.5"/>
    <n v="34.700000000000003"/>
    <m/>
    <n v="24.5"/>
    <m/>
    <m/>
    <n v="603.5"/>
    <m/>
    <m/>
    <m/>
    <n v="44.1"/>
    <n v="0.1"/>
    <n v="0.7"/>
    <n v="0.6"/>
    <n v="0.6"/>
    <n v="0.6"/>
    <n v="0.6"/>
    <n v="24.3"/>
    <m/>
    <m/>
    <m/>
    <n v="92.8"/>
    <m/>
    <m/>
    <n v="-110.6"/>
    <m/>
    <m/>
    <n v="5.36"/>
    <n v="-4.09"/>
    <n v="-22.6"/>
    <n v="7.05"/>
    <n v="588"/>
    <n v="-81.599999999999994"/>
    <n v="94.36"/>
    <n v="7"/>
    <s v="United States"/>
    <n v="511.5"/>
    <n v="0.90900000000000003"/>
    <n v="-48.5"/>
    <n v="686.7"/>
    <n v="61"/>
    <n v="10"/>
    <s v="IQ332954"/>
    <n v="42.2"/>
    <s v="0.28"/>
    <n v="223.5"/>
    <n v="99"/>
    <n v="40.299999999999997"/>
    <n v="161"/>
    <n v="661.6"/>
    <m/>
    <n v="471.4"/>
    <m/>
    <m/>
    <n v="-193.1"/>
    <n v="132.19999999999999"/>
    <n v="90.8"/>
    <m/>
    <n v="100"/>
    <m/>
    <n v="5.8"/>
    <n v="588"/>
    <n v="699.2"/>
    <n v="555.79999999999995"/>
    <n v="19.100000000000001"/>
    <n v="76.099999999999994"/>
    <n v="12.9"/>
    <n v="7"/>
    <n v="14.7"/>
    <n v="21.96"/>
    <n v="1"/>
    <m/>
    <m/>
    <n v="-94.7"/>
    <n v="-99.4"/>
    <n v="-74"/>
    <n v="-85.4"/>
    <n v="-159.5"/>
    <n v="-137.80000000000001"/>
    <n v="13.7"/>
    <n v="-142.5"/>
    <n v="1.1499999999999999"/>
    <n v="-16.100000000000001"/>
    <n v="-164.8"/>
    <n v="-103"/>
    <n v="-74.2"/>
    <n v="-86.9"/>
    <n v="-178.9"/>
    <n v="-211.9"/>
    <n v="-31.8"/>
    <n v="-186.5"/>
    <n v="-44.3"/>
    <n v="-83.1"/>
    <s v="NR"/>
    <s v="NR"/>
    <n v="511.5"/>
    <s v="Developing and Commercializing Proprietary Small Molecule Drugs, Primarily for Oncology: 511.5 (100.0%)"/>
  </r>
  <r>
    <s v="Hospira Inc. (NYSE:HSP)"/>
    <s v="NYSE:HSP"/>
    <n v="2"/>
    <n v="12"/>
    <n v="0.16351905369984543"/>
    <n v="0.11657593476264087"/>
    <n v="0.17699999999999999"/>
    <n v="7.9211078475618327E-2"/>
    <n v="0.10677336210513697"/>
    <n v="5.3699999999999998E-2"/>
    <n v="3.6799999999999999E-2"/>
    <n v="0.36190030742682855"/>
    <n v="0.1110466135399549"/>
    <n v="16238.763497137852"/>
    <n v="5406.52"/>
    <n v="356.26"/>
    <n v="520.36"/>
    <n v="1892.3634971378533"/>
    <n v="45.464585834333732"/>
    <n v="43.953431372549019"/>
    <n v="42.52175377533262"/>
    <n v="3.6379603237533553"/>
    <n v="31.20678664220511"/>
    <n v="3.003551914565719"/>
    <n v="22.247929164457943"/>
    <n v="1116.32"/>
    <n v="14.600578580415259"/>
    <n v="1.2773288973384032"/>
    <n v="405.1"/>
    <n v="1"/>
    <n v="71.900000000000006"/>
    <n v="333.2"/>
    <n v="15148.8"/>
    <n v="136.36349713785327"/>
    <s v="Pharmaceuticals (Primary)"/>
    <s v="Public Company"/>
    <s v="Common Stock"/>
    <n v="15148.8"/>
    <n v="91.4"/>
    <n v="0.16600000000000001"/>
    <n v="0.184"/>
    <n v="8.7999999999999995E-2"/>
    <n v="1.44"/>
    <n v="1.3"/>
    <n v="0.69799999999999995"/>
    <n v="172.4"/>
    <n v="1.53"/>
    <n v="7.79"/>
    <n v="10.199999999999999"/>
    <m/>
    <n v="2.4500000000000002"/>
    <n v="1"/>
    <n v="3.2"/>
    <n v="3.68"/>
    <n v="5.37"/>
    <n v="-3.78"/>
    <n v="-5.73"/>
    <n v="-3.64"/>
    <n v="2.85"/>
    <m/>
    <n v="-0.98599999999999999"/>
    <n v="-1.22"/>
    <n v="3.24"/>
    <m/>
    <n v="685.6"/>
    <m/>
    <n v="0.46100000000000002"/>
    <n v="0.13900000000000001"/>
    <x v="0"/>
    <s v="Hospira, Inc. provides injectable drugs and infusion technologies to develop, manufacture, distribute, and market products worldwide."/>
    <s v="Healthcare"/>
    <n v="2003"/>
    <n v="16102.3"/>
    <n v="4463.7"/>
    <n v="729.9"/>
    <n v="497.3"/>
    <n v="333.2"/>
    <n v="802.4"/>
    <n v="1816.7"/>
    <n v="6650"/>
    <n v="1756"/>
    <n v="3336.6"/>
    <n v="392.2"/>
    <m/>
    <n v="812.1"/>
    <m/>
    <n v="382.3"/>
    <n v="370.5"/>
    <n v="366.8"/>
    <n v="368"/>
    <n v="351.7"/>
    <n v="339.2"/>
    <m/>
    <n v="497.3"/>
    <n v="-77.2"/>
    <n v="6.8"/>
    <m/>
    <n v="405.1"/>
    <n v="71.900000000000006"/>
    <m/>
    <n v="1.98"/>
    <n v="1.98"/>
    <n v="1.6"/>
    <n v="1.95"/>
    <n v="1.95"/>
    <n v="17.7"/>
    <n v="601.9"/>
    <n v="1133.3"/>
    <n v="233"/>
    <n v="3607.2"/>
    <n v="1790.5"/>
    <n v="1089.0999999999999"/>
    <n v="414.5"/>
    <n v="6.8"/>
    <n v="156.6"/>
    <n v="1749.2"/>
    <m/>
    <m/>
    <n v="146.19999999999999"/>
    <n v="11.5"/>
    <n v="44.2"/>
    <n v="12.1"/>
    <n v="14.1"/>
    <n v="20.8"/>
    <n v="29.4"/>
    <n v="37.799999999999997"/>
    <n v="-110.6"/>
    <m/>
    <m/>
    <m/>
    <n v="153.30000000000001"/>
    <n v="-91.1"/>
    <m/>
    <n v="-235.2"/>
    <n v="141.4"/>
    <n v="-223.4"/>
    <n v="87.5"/>
    <n v="-72.900000000000006"/>
    <n v="-61.4"/>
    <n v="4.16"/>
    <n v="19000"/>
    <n v="3336.6"/>
    <n v="87.88"/>
    <n v="42"/>
    <s v="United States"/>
    <n v="4463.7"/>
    <n v="729.9"/>
    <n v="333.2"/>
    <n v="4591.6000000000004"/>
    <n v="849.3"/>
    <n v="10"/>
    <s v="IQ9681063"/>
    <n v="4.8600000000000003"/>
    <s v="0.31"/>
    <n v="8.57"/>
    <n v="88.09"/>
    <n v="42"/>
    <n v="1653.7"/>
    <n v="1840.7"/>
    <m/>
    <n v="798.1"/>
    <n v="1057.7"/>
    <m/>
    <n v="2961.9"/>
    <n v="77.400000000000006"/>
    <n v="99.3"/>
    <m/>
    <n v="99.7"/>
    <m/>
    <n v="107.5"/>
    <n v="19000"/>
    <n v="2954.2"/>
    <n v="2838.5"/>
    <n v="329.2"/>
    <n v="601.20000000000005"/>
    <n v="141"/>
    <n v="42"/>
    <n v="8"/>
    <n v="39.74"/>
    <n v="1"/>
    <n v="4463.7"/>
    <s v="Americas: 3,605.1 (80.8%);_x000d_Asia Pacific (APAC): 326.6 (7.3%);_x000d_Europe, Middle East &amp; Africa (EMEA): 532.0 (11.9%)"/>
    <n v="363"/>
    <n v="347.6"/>
    <n v="393.2"/>
    <n v="526.6"/>
    <n v="553.20000000000005"/>
    <n v="667.8"/>
    <n v="596.79999999999995"/>
    <n v="512.29999999999995"/>
    <n v="154.6"/>
    <n v="63.3"/>
    <n v="301.60000000000002"/>
    <n v="235.6"/>
    <n v="237.7"/>
    <n v="136.80000000000001"/>
    <n v="320.89999999999998"/>
    <n v="403.9"/>
    <n v="357.2"/>
    <n v="-9.4"/>
    <n v="44.2"/>
    <n v="-8.3000000000000007"/>
    <s v="BBB-"/>
    <s v="BBB-"/>
    <n v="4463.7"/>
    <s v="Specialty Pharmaceutical and Medication: 4,463.7 (100.0%)"/>
  </r>
  <r>
    <s v="Agilent Technologies Inc. (NYSE:A)"/>
    <s v="NYSE:A"/>
    <n v="2"/>
    <n v="16"/>
    <n v="0.17745392198885554"/>
    <n v="0.13621945992284612"/>
    <n v="0.26700000000000002"/>
    <n v="0.12031578403691205"/>
    <n v="0.10575471698113208"/>
    <n v="0.04"/>
    <n v="0.124"/>
    <n v="0.30264629905905732"/>
    <n v="0.11761594652954149"/>
    <n v="13527.228339863899"/>
    <n v="5808.4"/>
    <n v="448.4"/>
    <n v="953.4"/>
    <n v="1840.1283398638996"/>
    <n v="36.233858267716535"/>
    <n v="31.416935483870969"/>
    <n v="30.787466547725248"/>
    <n v="1.9327372967372338"/>
    <n v="14.188408160125761"/>
    <n v="2.3289078472322671"/>
    <n v="10.891488196347744"/>
    <n v="2028.3999999999999"/>
    <n v="6.8981276592880665"/>
    <n v="1.4396853336810309"/>
    <n v="662"/>
    <n v="1"/>
    <n v="177"/>
    <n v="381"/>
    <n v="13805.1"/>
    <n v="182.12833986389953"/>
    <s v="Life Sciences Tools and Services (Primary)"/>
    <s v="Public Company"/>
    <s v="Common Stock"/>
    <n v="13805.1"/>
    <n v="86.34"/>
    <n v="0.17899999999999999"/>
    <n v="0.216"/>
    <n v="0.40300000000000002"/>
    <n v="1.18"/>
    <n v="1.19"/>
    <n v="1.5"/>
    <n v="335.8"/>
    <n v="2.1800000000000002"/>
    <n v="-19.5"/>
    <n v="12.8"/>
    <m/>
    <n v="1.76"/>
    <n v="-0.51"/>
    <n v="16"/>
    <n v="12.4"/>
    <n v="4"/>
    <m/>
    <n v="19.100000000000001"/>
    <n v="18.600000000000001"/>
    <n v="9.1"/>
    <n v="-28.7"/>
    <n v="-7.87"/>
    <n v="-3.57"/>
    <n v="1.31"/>
    <n v="-48.5"/>
    <n v="-4.32"/>
    <m/>
    <n v="0.24299999999999999"/>
    <n v="2.1999999999999999E-2"/>
    <x v="2"/>
    <s v="Agilent Technologies, Inc. provides bio-analytical solutions and services to the life sciences, diagnostics and genomics, chemical analysis, communications, and electronics industries worldwide."/>
    <s v="Healthcare"/>
    <n v="1999"/>
    <n v="13348.1"/>
    <n v="6999"/>
    <n v="1242"/>
    <n v="886"/>
    <n v="381"/>
    <n v="2118"/>
    <n v="610"/>
    <n v="7519"/>
    <n v="1658"/>
    <n v="4240"/>
    <n v="192"/>
    <n v="0.496"/>
    <n v="2040"/>
    <m/>
    <n v="719"/>
    <n v="719"/>
    <n v="614"/>
    <n v="608"/>
    <n v="613"/>
    <n v="704"/>
    <m/>
    <n v="886"/>
    <n v="-100"/>
    <n v="9"/>
    <m/>
    <n v="662"/>
    <n v="177"/>
    <m/>
    <n v="1.1399999999999999"/>
    <n v="1.45"/>
    <n v="1.52"/>
    <n v="1.1200000000000001"/>
    <n v="1.43"/>
    <n v="26.7"/>
    <n v="615"/>
    <n v="560"/>
    <n v="361"/>
    <m/>
    <m/>
    <n v="2352"/>
    <n v="257"/>
    <m/>
    <n v="61"/>
    <n v="1658"/>
    <n v="3"/>
    <m/>
    <n v="-4.46"/>
    <n v="14.6"/>
    <n v="33"/>
    <n v="13"/>
    <n v="22"/>
    <n v="34"/>
    <n v="47"/>
    <n v="57"/>
    <n v="-174"/>
    <m/>
    <n v="-166"/>
    <n v="-106"/>
    <n v="123"/>
    <n v="-1087"/>
    <n v="1186"/>
    <n v="-27"/>
    <n v="2"/>
    <n v="-11"/>
    <n v="12"/>
    <n v="-71"/>
    <n v="-174"/>
    <n v="2.9"/>
    <n v="11700"/>
    <n v="4237"/>
    <n v="41.11"/>
    <m/>
    <s v="United States"/>
    <n v="6981"/>
    <n v="1279"/>
    <n v="504"/>
    <n v="4111.3"/>
    <n v="892.2"/>
    <n v="11.11"/>
    <s v="IQ154924"/>
    <n v="-21.9"/>
    <s v="0.39"/>
    <n v="-21.2"/>
    <n v="59.58"/>
    <n v="37.700000000000003"/>
    <n v="3641"/>
    <n v="2695"/>
    <n v="3"/>
    <n v="2742"/>
    <n v="3017"/>
    <m/>
    <n v="5444"/>
    <n v="79.5"/>
    <n v="99.7"/>
    <m/>
    <n v="97.6"/>
    <n v="1.52"/>
    <n v="167"/>
    <n v="21400"/>
    <n v="3654"/>
    <n v="5073"/>
    <n v="430"/>
    <n v="632"/>
    <n v="487"/>
    <n v="93"/>
    <n v="7.01"/>
    <n v="36"/>
    <n v="3"/>
    <m/>
    <m/>
    <n v="200"/>
    <n v="349"/>
    <n v="519"/>
    <n v="619"/>
    <n v="733"/>
    <n v="370"/>
    <n v="815"/>
    <n v="1133"/>
    <n v="1080"/>
    <n v="926"/>
    <n v="401"/>
    <n v="3040"/>
    <n v="641"/>
    <n v="608"/>
    <n v="637"/>
    <n v="-16"/>
    <n v="798"/>
    <n v="1049"/>
    <n v="1102"/>
    <n v="740"/>
    <s v="BBB+"/>
    <s v="BBB+"/>
    <m/>
    <m/>
  </r>
  <r>
    <s v="Salix Pharmaceuticals Ltd. (NasdaqGS:SLXP)"/>
    <s v="NasdaqGS:SLXP"/>
    <n v="4"/>
    <n v="26"/>
    <n v="0.13656815174239084"/>
    <n v="-1.9391265990295534E-2"/>
    <n v="0"/>
    <n v="-7.1082077485285534E-3"/>
    <n v="-1.5339210747271201"/>
    <n v="0.26800000000000002"/>
    <n v="0.34299999999999997"/>
    <n v="0.92581812742795433"/>
    <n v="0.21140513841033742"/>
    <n v="13562.927057434539"/>
    <n v="3092.1999999999994"/>
    <n v="-365.38"/>
    <n v="-21.97999999999999"/>
    <n v="2972.8270574345406"/>
    <s v="NA"/>
    <n v="-25.524463726199087"/>
    <s v="NA"/>
    <n v="11.965528943479963"/>
    <s v="NA"/>
    <n v="4.3861739400538591"/>
    <n v="87.615807864564204"/>
    <n v="428.59999999999997"/>
    <n v="41.719246562394765"/>
    <n v="4.0105866863851967"/>
    <s v="NA"/>
    <n v="1"/>
    <s v="NA"/>
    <s v="NA"/>
    <s v="NA"/>
    <n v="48.127057434540731"/>
    <s v="Pharmaceuticals (Primary)"/>
    <s v="Public Company"/>
    <s v="Common Stock"/>
    <n v="11089.4"/>
    <n v="105.69"/>
    <n v="0.08"/>
    <n v="8.6999999999999994E-2"/>
    <n v="9.1999999999999998E-2"/>
    <n v="1.38"/>
    <n v="1.2"/>
    <n v="0.93500000000000005"/>
    <n v="64.2"/>
    <n v="2.1"/>
    <n v="123.2"/>
    <n v="22.2"/>
    <m/>
    <n v="3.62"/>
    <m/>
    <m/>
    <n v="34.299999999999997"/>
    <n v="26.8"/>
    <m/>
    <m/>
    <m/>
    <n v="37.200000000000003"/>
    <m/>
    <m/>
    <n v="-0.71099999999999997"/>
    <n v="28"/>
    <m/>
    <m/>
    <m/>
    <n v="3.14"/>
    <n v="0.17699999999999999"/>
    <x v="0"/>
    <s v="Salix Pharmaceuticals, Ltd. acquires, develops, and commercializes prescription drugs and medical devices to treat various gastrointestinal diseases in the United States."/>
    <s v="Healthcare"/>
    <n v="1989"/>
    <n v="13514.7"/>
    <n v="1133.5"/>
    <n v="154.80000000000001"/>
    <n v="-71.5"/>
    <n v="-414.9"/>
    <n v="499.3"/>
    <n v="34.9"/>
    <n v="4117.3"/>
    <n v="2924.7"/>
    <n v="238.2"/>
    <n v="17.8"/>
    <m/>
    <n v="518.1"/>
    <m/>
    <n v="170.3"/>
    <n v="130.4"/>
    <n v="104.1"/>
    <n v="172.4"/>
    <n v="112.8"/>
    <n v="84.2"/>
    <n v="216.1"/>
    <n v="-71.5"/>
    <n v="-170.8"/>
    <m/>
    <m/>
    <n v="-663.6"/>
    <n v="-248.7"/>
    <m/>
    <n v="-6.53"/>
    <n v="-6.53"/>
    <n v="-2.41"/>
    <n v="-6.53"/>
    <n v="-6.53"/>
    <m/>
    <n v="42.5"/>
    <n v="175.2"/>
    <n v="207.7"/>
    <n v="64.900000000000006"/>
    <n v="30"/>
    <n v="1349.1"/>
    <n v="45.6"/>
    <m/>
    <n v="269.39999999999998"/>
    <n v="1943.6"/>
    <m/>
    <m/>
    <n v="-47.9"/>
    <n v="24.1"/>
    <n v="20.2"/>
    <n v="7.91"/>
    <n v="6.95"/>
    <n v="7.33"/>
    <n v="7.51"/>
    <n v="7.74"/>
    <n v="-695.2"/>
    <m/>
    <m/>
    <m/>
    <n v="7.12"/>
    <n v="-60.3"/>
    <n v="1950"/>
    <n v="44.9"/>
    <m/>
    <n v="-2472.1999999999998"/>
    <n v="31.5"/>
    <m/>
    <n v="107.4"/>
    <n v="5.85"/>
    <n v="1000"/>
    <n v="238.2"/>
    <n v="172.6"/>
    <n v="8.6999999999999993"/>
    <s v="United States"/>
    <n v="1133.5"/>
    <n v="154.80000000000001"/>
    <n v="-414.9"/>
    <n v="1266.7"/>
    <n v="456.9"/>
    <n v="25"/>
    <s v="IQ658616"/>
    <n v="33.6"/>
    <s v="0.28"/>
    <n v="78.2"/>
    <n v="172.98"/>
    <n v="86"/>
    <n v="833"/>
    <n v="1632.1"/>
    <m/>
    <n v="1157.9000000000001"/>
    <n v="180.9"/>
    <m/>
    <n v="728.6"/>
    <n v="177.9"/>
    <n v="87.8"/>
    <m/>
    <n v="61"/>
    <n v="39"/>
    <n v="24.1"/>
    <n v="1000"/>
    <n v="1006"/>
    <n v="2282.6999999999998"/>
    <n v="32.6"/>
    <n v="96.9"/>
    <n v="287.60000000000002"/>
    <n v="8.6999999999999993"/>
    <n v="0.105"/>
    <n v="17.7"/>
    <n v="1"/>
    <m/>
    <m/>
    <n v="6.65"/>
    <n v="12.9"/>
    <n v="30.3"/>
    <n v="11.9"/>
    <n v="-46.7"/>
    <n v="-40.1"/>
    <n v="28.5"/>
    <n v="142.9"/>
    <n v="184.1"/>
    <n v="244.8"/>
    <n v="6.84"/>
    <n v="-60.6"/>
    <n v="31.5"/>
    <n v="8.23"/>
    <n v="-47.6"/>
    <n v="-43.6"/>
    <n v="-27.1"/>
    <n v="87.4"/>
    <n v="64.2"/>
    <n v="130.80000000000001"/>
    <s v="B"/>
    <s v="B"/>
    <n v="1133.5"/>
    <s v="Acquiring, Developing and Commercializing Prescription Drugs Used in The Treatment of a Variety of Gastrointestinal Diseases: 1,133.5 (100.0%)"/>
  </r>
  <r>
    <s v="Medivation, Inc. (NasdaqGS:MDVN)"/>
    <s v="NasdaqGS:MDVN"/>
    <e v="#N/A"/>
    <s v="NA"/>
    <n v="0.40408163265306124"/>
    <n v="0.48515130190007028"/>
    <n v="0"/>
    <n v="0.39788992520084954"/>
    <n v="0.75539728466503442"/>
    <s v="NA"/>
    <s v="NA"/>
    <n v="0.37973504211131032"/>
    <n v="2.5946205124766905E-2"/>
    <n v="10098.767859711703"/>
    <n v="866.31999999999994"/>
    <n v="339.4"/>
    <n v="344.69999999999993"/>
    <n v="275.06785971170342"/>
    <n v="37.346835443037975"/>
    <n v="35.534663994733293"/>
    <n v="30.425456688273425"/>
    <n v="14.213607121339484"/>
    <n v="29.297266781873237"/>
    <n v="11.657087288428876"/>
    <n v="35.175088330587606"/>
    <n v="678.22"/>
    <n v="18.697959377359197"/>
    <n v="2.3580337775023241"/>
    <n v="260.2"/>
    <n v="1"/>
    <n v="-16.3"/>
    <n v="276.5"/>
    <n v="10326.4"/>
    <n v="33.56785971170342"/>
    <s v="Biotechnology (Primary)"/>
    <s v="Public Company"/>
    <s v="Common Stock"/>
    <n v="10326.4"/>
    <n v="95.95"/>
    <n v="6.7000000000000004E-2"/>
    <n v="2.4E-2"/>
    <n v="6.0000000000000001E-3"/>
    <n v="0.751"/>
    <n v="0.57499999999999996"/>
    <n v="0.56899999999999995"/>
    <n v="78.2"/>
    <n v="1.07"/>
    <n v="14.2"/>
    <n v="22.5"/>
    <m/>
    <n v="2.9"/>
    <m/>
    <m/>
    <m/>
    <m/>
    <m/>
    <m/>
    <m/>
    <n v="59.3"/>
    <m/>
    <m/>
    <m/>
    <n v="127.4"/>
    <m/>
    <m/>
    <m/>
    <n v="1.33"/>
    <n v="1.02"/>
    <x v="1"/>
    <s v="Medivation, Inc., a biopharmaceutical company, focuses on the development and commercialization of novel therapies to treat serious diseases in the United States."/>
    <s v="Healthcare"/>
    <m/>
    <n v="10065.200000000001"/>
    <n v="710.5"/>
    <n v="287.10000000000002"/>
    <n v="281.8"/>
    <n v="276.5"/>
    <n v="502.7"/>
    <n v="41.2"/>
    <n v="911.6"/>
    <n v="241.5"/>
    <n v="449.3"/>
    <n v="10.5"/>
    <m/>
    <n v="239.1"/>
    <m/>
    <n v="253"/>
    <n v="232.3"/>
    <n v="213.6"/>
    <n v="195.3"/>
    <n v="165.5"/>
    <n v="143.80000000000001"/>
    <m/>
    <n v="281.8"/>
    <n v="-21.7"/>
    <n v="4.5999999999999999E-2"/>
    <m/>
    <n v="260.2"/>
    <n v="-16.3"/>
    <m/>
    <n v="3.59"/>
    <n v="3.59"/>
    <n v="2.11"/>
    <n v="3.42"/>
    <n v="3.42"/>
    <m/>
    <n v="184.7"/>
    <m/>
    <n v="22.2"/>
    <n v="50.9"/>
    <n v="9.6999999999999993"/>
    <n v="10"/>
    <n v="10.5"/>
    <m/>
    <n v="15"/>
    <n v="222.1"/>
    <m/>
    <m/>
    <m/>
    <n v="160.30000000000001"/>
    <m/>
    <n v="4.43"/>
    <n v="8.5"/>
    <n v="8.33"/>
    <n v="8.17"/>
    <n v="8.01"/>
    <n v="70.7"/>
    <m/>
    <m/>
    <m/>
    <n v="33.9"/>
    <n v="-1.2E-2"/>
    <m/>
    <n v="-2"/>
    <m/>
    <n v="-5"/>
    <n v="43.9"/>
    <m/>
    <n v="-77.5"/>
    <n v="9.33"/>
    <n v="485"/>
    <n v="449.3"/>
    <n v="132"/>
    <n v="8.1"/>
    <s v="United States"/>
    <n v="710.5"/>
    <n v="287.10000000000002"/>
    <n v="276.5"/>
    <n v="879.5"/>
    <n v="401.9"/>
    <n v="7.14"/>
    <s v="IQ13356885"/>
    <n v="24"/>
    <s v="0.34"/>
    <n v="31.3"/>
    <n v="141.58000000000001"/>
    <n v="54.4"/>
    <n v="520.9"/>
    <n v="208.4"/>
    <m/>
    <n v="228.8"/>
    <m/>
    <m/>
    <n v="76.900000000000006"/>
    <n v="97.4"/>
    <n v="98.1"/>
    <m/>
    <n v="107.1"/>
    <m/>
    <n v="41.7"/>
    <n v="485"/>
    <n v="721.9"/>
    <n v="354"/>
    <n v="3.29"/>
    <n v="73"/>
    <n v="19.399999999999999"/>
    <n v="8.1"/>
    <n v="5.76"/>
    <n v="32.39"/>
    <n v="1"/>
    <n v="710.5"/>
    <s v="United States: 710.5 (100.0%)"/>
    <n v="-2.71"/>
    <n v="-8.42"/>
    <n v="-16.100000000000001"/>
    <n v="-33.799999999999997"/>
    <n v="-64.2"/>
    <n v="-46.5"/>
    <n v="-32.700000000000003"/>
    <n v="-42.9"/>
    <n v="-26.2"/>
    <n v="-22.2"/>
    <n v="-2.87"/>
    <n v="-9.82"/>
    <n v="-15.4"/>
    <n v="-31.7"/>
    <n v="-62.5"/>
    <n v="-54.8"/>
    <n v="-34"/>
    <n v="-38.799999999999997"/>
    <n v="-41.3"/>
    <n v="-42.6"/>
    <m/>
    <m/>
    <n v="710.5"/>
    <s v="Development and Commercialization of Novel Therapies: 710.5 (100.0%)"/>
  </r>
  <r>
    <s v="Waters Corporation (NYSE:WAT)"/>
    <s v="NYSE:WAT"/>
    <n v="5"/>
    <n v="57"/>
    <n v="0.32086663650530334"/>
    <n v="0.2766500779168552"/>
    <n v="0.12"/>
    <n v="0.14893814889534027"/>
    <n v="0.23108671557502508"/>
    <n v="6.0599999999999994E-2"/>
    <n v="7.0999999999999994E-2"/>
    <n v="0.44717652726833418"/>
    <n v="0.12947426534488884"/>
    <n v="11415.014673593221"/>
    <n v="3251.6800000000003"/>
    <n v="437.84000000000003"/>
    <n v="550.34"/>
    <n v="1532.6146735932207"/>
    <n v="23.875347544022244"/>
    <n v="23.275707758255212"/>
    <n v="23.535081308240454"/>
    <n v="5.7382067428709709"/>
    <n v="20.741749961102627"/>
    <n v="3.5104975500643421"/>
    <n v="17.883463377084791"/>
    <n v="313.98"/>
    <n v="15.301628248784478"/>
    <n v="1.0432234147856296"/>
    <n v="490.7"/>
    <n v="1"/>
    <n v="59.1"/>
    <n v="431.6"/>
    <n v="10304.6"/>
    <n v="67.414673593220627"/>
    <s v="Life Sciences Tools and Services (Primary)"/>
    <s v="Public Company"/>
    <s v="Common Stock"/>
    <n v="10304.6"/>
    <n v="93.17"/>
    <n v="0.18099999999999999"/>
    <n v="0.22600000000000001"/>
    <n v="0.27600000000000002"/>
    <n v="0.75900000000000001"/>
    <n v="0.82899999999999996"/>
    <n v="0.84399999999999997"/>
    <n v="83"/>
    <n v="0.50600000000000001"/>
    <n v="6.79"/>
    <n v="9.15"/>
    <m/>
    <n v="5.67"/>
    <n v="6.78"/>
    <n v="6.89"/>
    <n v="7.1"/>
    <n v="6.06"/>
    <n v="5.95"/>
    <n v="6.64"/>
    <n v="7.15"/>
    <n v="5.83"/>
    <n v="-0.104"/>
    <n v="0.96699999999999997"/>
    <n v="2.37"/>
    <n v="2.4300000000000002"/>
    <n v="-4.09"/>
    <n v="5.17"/>
    <m/>
    <n v="4.29"/>
    <n v="3.77"/>
    <x v="2"/>
    <s v="Waters Corporation operates as an analytical instrument manufacturer in the United States and internationally."/>
    <s v="Healthcare"/>
    <n v="1958"/>
    <n v="9714.5"/>
    <n v="1989.3"/>
    <n v="638.29999999999995"/>
    <n v="544.1"/>
    <n v="431.6"/>
    <n v="422.2"/>
    <n v="321.60000000000002"/>
    <n v="3877.9"/>
    <n v="1465.2"/>
    <n v="1894.7"/>
    <n v="91.1"/>
    <m/>
    <n v="502"/>
    <m/>
    <n v="107.7"/>
    <n v="106"/>
    <n v="102.3"/>
    <n v="100"/>
    <n v="100.5"/>
    <n v="98.5"/>
    <n v="10.6"/>
    <n v="544.1"/>
    <n v="-34.200000000000003"/>
    <n v="7.02"/>
    <m/>
    <n v="490.7"/>
    <n v="59.1"/>
    <m/>
    <n v="5.12"/>
    <n v="5.12"/>
    <n v="3.83"/>
    <n v="5.07"/>
    <n v="5.07"/>
    <n v="12"/>
    <n v="433.6"/>
    <n v="246.4"/>
    <n v="118.3"/>
    <n v="684.6"/>
    <n v="363"/>
    <n v="354.8"/>
    <n v="65.7"/>
    <n v="225.2"/>
    <n v="98.6"/>
    <n v="1240"/>
    <m/>
    <m/>
    <n v="6.91"/>
    <n v="4.47"/>
    <n v="12.5"/>
    <n v="4.95"/>
    <n v="6.53"/>
    <n v="12.8"/>
    <n v="17.5"/>
    <n v="21.9"/>
    <n v="43.6"/>
    <m/>
    <m/>
    <n v="-337.4"/>
    <n v="73.8"/>
    <n v="-239.8"/>
    <n v="381.7"/>
    <n v="-285.5"/>
    <m/>
    <n v="-27"/>
    <n v="-13.7"/>
    <n v="-16"/>
    <n v="-29.4"/>
    <n v="2.67"/>
    <n v="6200"/>
    <n v="1894.7"/>
    <n v="124.11"/>
    <n v="30"/>
    <s v="United States"/>
    <n v="1989.3"/>
    <n v="638.29999999999995"/>
    <n v="431.6"/>
    <n v="2014.3"/>
    <n v="655.20000000000005"/>
    <n v="22.22"/>
    <s v="IQ36475"/>
    <n v="3.34"/>
    <s v="0.26"/>
    <n v="3.33"/>
    <n v="125.02"/>
    <n v="93.6"/>
    <n v="1164.4000000000001"/>
    <n v="1323.3"/>
    <m/>
    <n v="440.8"/>
    <n v="350.4"/>
    <m/>
    <n v="1763.2"/>
    <n v="43"/>
    <n v="95.7"/>
    <m/>
    <n v="40.9"/>
    <n v="20.5"/>
    <n v="65.599999999999994"/>
    <n v="6200"/>
    <n v="2853.7"/>
    <n v="2556.3000000000002"/>
    <n v="65"/>
    <n v="43.3"/>
    <n v="245.9"/>
    <n v="30"/>
    <n v="3.28"/>
    <n v="82.85"/>
    <n v="1"/>
    <n v="1989.3"/>
    <s v="Europe: 607.1 (30.5%);_x000d_United States: 596.5 (30.0%);_x000d_Japan: 163.5 (8.2%);_x000d_Other: 145.7 (7.3%);_x000d_China: 238.9 (12.0%);_x000d_Asia Other: 237.7 (11.9%)"/>
    <n v="279.5"/>
    <n v="286.3"/>
    <n v="303.60000000000002"/>
    <n v="360.9"/>
    <n v="396.3"/>
    <n v="394.6"/>
    <n v="449.9"/>
    <n v="528.6"/>
    <n v="522.9"/>
    <n v="517.29999999999995"/>
    <n v="224.1"/>
    <n v="202"/>
    <n v="222.2"/>
    <n v="268.10000000000002"/>
    <n v="322.5"/>
    <n v="323.3"/>
    <n v="381.8"/>
    <n v="433"/>
    <n v="461.4"/>
    <n v="450"/>
    <m/>
    <m/>
    <n v="1989.3"/>
    <s v="Scientific &amp; Technical Instruments: 1,989.3 (100.0%)"/>
  </r>
  <r>
    <s v="Mettler-Toledo International Inc. (NYSE:MTD)"/>
    <s v="NYSE:MTD"/>
    <n v="3"/>
    <n v="24"/>
    <n v="0.20840707964601771"/>
    <n v="0.19411906677393403"/>
    <n v="0.24"/>
    <n v="0.25277113083751446"/>
    <n v="0.47676486937187323"/>
    <n v="5.8799999999999998E-2"/>
    <n v="9.6600000000000005E-2"/>
    <n v="0.43051252191192346"/>
    <n v="5.6538111577857653E-2"/>
    <n v="9536.3923135937821"/>
    <n v="1450.96"/>
    <n v="343.08"/>
    <n v="482.58"/>
    <n v="543.99231359378052"/>
    <n v="26.841218214074516"/>
    <n v="26.589000591366062"/>
    <n v="26.459426372857646"/>
    <n v="3.8360387423949245"/>
    <n v="19.761267175584944"/>
    <n v="6.5724708562563974"/>
    <n v="18.406470398752717"/>
    <n v="364.65999999999997"/>
    <n v="14.868089045203902"/>
    <n v="0.53978430659748611"/>
    <n v="445"/>
    <n v="1"/>
    <n v="106.8"/>
    <n v="338.2"/>
    <n v="9077.7000000000007"/>
    <n v="91.992313593780565"/>
    <s v="Life Sciences Tools and Services (Primary)"/>
    <s v="Public Company"/>
    <s v="Common Stock"/>
    <n v="9077.7000000000007"/>
    <n v="98.02"/>
    <n v="0.47099999999999997"/>
    <n v="0.441"/>
    <n v="0.373"/>
    <n v="1.03"/>
    <n v="1.1200000000000001"/>
    <n v="1.1200000000000001"/>
    <n v="28.1"/>
    <n v="0.13800000000000001"/>
    <n v="10.8"/>
    <n v="12.7"/>
    <m/>
    <n v="12.8"/>
    <n v="12.1"/>
    <n v="11.1"/>
    <n v="9.66"/>
    <n v="5.88"/>
    <n v="14.4"/>
    <n v="11.1"/>
    <n v="10.3"/>
    <n v="7.54"/>
    <n v="7.87"/>
    <n v="7.86"/>
    <n v="7.3"/>
    <n v="2.4900000000000002"/>
    <n v="10.5"/>
    <n v="6.54"/>
    <m/>
    <n v="2.2999999999999998"/>
    <n v="5.8000000000000003E-2"/>
    <x v="2"/>
    <s v="Mettler-Toledo International Inc. supplies precision instruments and services worldwide."/>
    <s v="Healthcare"/>
    <n v="1991"/>
    <n v="9444.4"/>
    <n v="2486"/>
    <n v="518.1"/>
    <n v="477.7"/>
    <n v="338.2"/>
    <n v="85.3"/>
    <n v="511.5"/>
    <n v="2009.1"/>
    <n v="452"/>
    <n v="719.6"/>
    <n v="89.4"/>
    <m/>
    <n v="728.6"/>
    <m/>
    <n v="123.3"/>
    <n v="122.6"/>
    <n v="121.3"/>
    <n v="118.1"/>
    <n v="116.3"/>
    <n v="113.8"/>
    <n v="29.2"/>
    <n v="477.7"/>
    <n v="-24.5"/>
    <m/>
    <m/>
    <n v="445"/>
    <n v="106.8"/>
    <m/>
    <n v="11.7"/>
    <n v="11.7"/>
    <n v="9.76"/>
    <n v="11.4"/>
    <n v="11.4"/>
    <n v="24"/>
    <n v="435.6"/>
    <n v="204.5"/>
    <n v="124"/>
    <n v="934.8"/>
    <n v="423.3"/>
    <n v="444.1"/>
    <n v="145.9"/>
    <m/>
    <n v="8.44"/>
    <n v="335.8"/>
    <m/>
    <m/>
    <n v="5.94"/>
    <n v="4.5"/>
    <n v="13.6"/>
    <n v="8.01"/>
    <n v="10.8"/>
    <n v="15.6"/>
    <n v="24.7"/>
    <n v="30.7"/>
    <n v="-53.6"/>
    <m/>
    <m/>
    <n v="-414"/>
    <n v="21"/>
    <n v="-585.9"/>
    <n v="628.79999999999995"/>
    <m/>
    <m/>
    <n v="-5.78"/>
    <n v="6.3"/>
    <n v="-9.3000000000000007"/>
    <n v="7.49"/>
    <n v="5.89"/>
    <n v="12000"/>
    <n v="719.6"/>
    <n v="323.29000000000002"/>
    <n v="34.9"/>
    <s v="United States"/>
    <n v="2486"/>
    <n v="518.1"/>
    <n v="338.2"/>
    <n v="2438.5"/>
    <n v="571.1"/>
    <n v="11.11"/>
    <s v="IQ31468"/>
    <n v="1.39"/>
    <s v="0.26"/>
    <n v="3.66"/>
    <n v="333.45"/>
    <n v="221"/>
    <n v="1358.8"/>
    <n v="413"/>
    <m/>
    <n v="111.9"/>
    <n v="455.8"/>
    <m/>
    <n v="935.1"/>
    <n v="19.600000000000001"/>
    <n v="97.7"/>
    <m/>
    <n v="71.900000000000006"/>
    <m/>
    <n v="91.5"/>
    <n v="12000"/>
    <n v="849.4"/>
    <n v="914"/>
    <n v="146"/>
    <n v="227.1"/>
    <n v="174"/>
    <n v="34.9"/>
    <n v="1.65"/>
    <n v="133.80000000000001"/>
    <n v="1"/>
    <n v="2486"/>
    <s v="Rest of World: 327.9 (13.2%);_x000d_Germany: 204.7 (8.2%);_x000d_Other Europe: 398.6 (16.0%);_x000d_United Kingdom: 77.3 (3.1%);_x000d_United States: 708.3 (28.5%);_x000d_China: 404.3 (16.3%);_x000d_Switzerland: 71.3 (2.9%);_x000d_France: 127.4 (5.1%);_x000d_Other Americas: 166.2 (6.7%)"/>
    <n v="167.2"/>
    <n v="195.3"/>
    <n v="214.4"/>
    <n v="263"/>
    <n v="300.39999999999998"/>
    <n v="282.60000000000002"/>
    <n v="336.6"/>
    <n v="380.7"/>
    <n v="423.1"/>
    <n v="448.4"/>
    <n v="108"/>
    <n v="108.9"/>
    <n v="157.5"/>
    <n v="178.5"/>
    <n v="202.8"/>
    <n v="172.6"/>
    <n v="232.1"/>
    <n v="269.5"/>
    <n v="290.8"/>
    <n v="306.10000000000002"/>
    <s v="NR"/>
    <s v="NR"/>
    <n v="2486"/>
    <s v="U.S. Operations: 846.4 (25.5%);_x000d_Other: 471.6 (14.2%);_x000d_Swiss Operations: 598.4 (18.0%);_x000d_Chinese Operations: 571.2 (17.2%);_x000d_Corporate: -839.2 (-25.2%);_x000d_Western European Operations: 837.7 (25.2%)"/>
  </r>
  <r>
    <s v="Alnylam Pharmaceuticals, Inc. (NasdaqGS:ALNY)"/>
    <s v="NasdaqGS:ALNY"/>
    <n v="2"/>
    <n v="13"/>
    <n v="-3.4051383399209487"/>
    <n v="-2.536758893280632"/>
    <n v="0"/>
    <n v="-9.4790789726320768E-2"/>
    <n v="-0.32528035885933992"/>
    <n v="0.28000000000000003"/>
    <s v="NA"/>
    <n v="4.3307788236522544E-2"/>
    <n v="4.8392695737755776E-3"/>
    <n v="8683.2846683680127"/>
    <n v="1354.1399999999999"/>
    <n v="-304.55999999999995"/>
    <n v="-128.35999999999999"/>
    <n v="42.384668368013209"/>
    <s v="NA"/>
    <n v="-23.806755565351555"/>
    <s v="NA"/>
    <n v="171.60641637090933"/>
    <s v="NA"/>
    <n v="6.4123980300175853"/>
    <s v="NA"/>
    <n v="493.04"/>
    <s v="NA"/>
    <n v="2.5384059384357682"/>
    <s v="NA"/>
    <n v="1"/>
    <s v="NA"/>
    <s v="NA"/>
    <s v="NA"/>
    <n v="42.384668368013209"/>
    <s v="Biotechnology (Primary)"/>
    <s v="Public Company"/>
    <s v="Common Stock"/>
    <n v="8716.1"/>
    <n v="68.45"/>
    <n v="1.4999999999999999E-2"/>
    <n v="3.1E-2"/>
    <n v="0.126"/>
    <n v="0.51"/>
    <n v="0.92500000000000004"/>
    <n v="1.66"/>
    <n v="83.8"/>
    <n v="0.76600000000000001"/>
    <m/>
    <m/>
    <m/>
    <n v="-3"/>
    <m/>
    <m/>
    <m/>
    <n v="28"/>
    <m/>
    <m/>
    <m/>
    <n v="-12.8"/>
    <m/>
    <m/>
    <m/>
    <n v="-15.1"/>
    <m/>
    <m/>
    <n v="12"/>
    <n v="0.89900000000000002"/>
    <n v="0.15"/>
    <x v="1"/>
    <s v="Alnylam Pharmaceuticals, Inc., a biopharmaceutical company, discovers, develops, and commercializes novel therapeutics based on RNA interference."/>
    <s v="Healthcare"/>
    <n v="2002"/>
    <n v="8019.4"/>
    <n v="50.6"/>
    <n v="-172.3"/>
    <n v="-184.2"/>
    <n v="-360.4"/>
    <n v="75.2"/>
    <n v="21.7"/>
    <n v="1079.5999999999999"/>
    <n v="0"/>
    <n v="936.3"/>
    <n v="8.9600000000000009"/>
    <m/>
    <n v="62.6"/>
    <m/>
    <n v="190.2"/>
    <n v="166.8"/>
    <n v="155"/>
    <n v="134.5"/>
    <n v="113"/>
    <n v="102.5"/>
    <m/>
    <n v="-184.2"/>
    <m/>
    <n v="2.56"/>
    <m/>
    <n v="-400.6"/>
    <n v="-40.200000000000003"/>
    <m/>
    <n v="-4.8499999999999996"/>
    <n v="-4.8499999999999996"/>
    <n v="-1.53"/>
    <n v="-4.8499999999999996"/>
    <n v="-4.8499999999999996"/>
    <m/>
    <n v="39.9"/>
    <m/>
    <m/>
    <n v="67.8"/>
    <n v="46.1"/>
    <m/>
    <n v="15.1"/>
    <m/>
    <n v="1.01"/>
    <m/>
    <m/>
    <m/>
    <m/>
    <n v="7.2"/>
    <n v="13.8"/>
    <n v="7.61"/>
    <n v="7.39"/>
    <n v="7.54"/>
    <n v="6.99"/>
    <n v="6.81"/>
    <n v="4.8000000000000001E-2"/>
    <m/>
    <m/>
    <n v="-16"/>
    <n v="752.5"/>
    <m/>
    <m/>
    <n v="-514.9"/>
    <m/>
    <n v="-25"/>
    <n v="8.84"/>
    <m/>
    <n v="-35.700000000000003"/>
    <m/>
    <n v="256"/>
    <n v="936.3"/>
    <n v="104.06"/>
    <n v="20.2"/>
    <s v="United States"/>
    <n v="50.6"/>
    <n v="-172.3"/>
    <n v="-360.4"/>
    <n v="53.2"/>
    <n v="-244.7"/>
    <n v="11.76"/>
    <s v="IQ2796659"/>
    <n v="0.372"/>
    <s v="0.51"/>
    <m/>
    <n v="121.93"/>
    <n v="47"/>
    <n v="50.6"/>
    <n v="0"/>
    <m/>
    <n v="53.2"/>
    <m/>
    <m/>
    <n v="270.3"/>
    <n v="88.5"/>
    <n v="87.1"/>
    <m/>
    <m/>
    <m/>
    <n v="18.399999999999999"/>
    <n v="256"/>
    <n v="746.4"/>
    <n v="254"/>
    <n v="5.9"/>
    <n v="14.2"/>
    <n v="33.799999999999997"/>
    <n v="20.2"/>
    <n v="7.53"/>
    <n v="33.46"/>
    <n v="3"/>
    <m/>
    <m/>
    <n v="-32.299999999999997"/>
    <n v="-43.5"/>
    <n v="-39.5"/>
    <n v="-93.2"/>
    <n v="-27.8"/>
    <n v="-48.1"/>
    <n v="-41.9"/>
    <n v="-54.8"/>
    <n v="-60.7"/>
    <n v="-92.9"/>
    <n v="-32.700000000000003"/>
    <n v="-42.9"/>
    <n v="-34.6"/>
    <n v="-85.5"/>
    <n v="-26.2"/>
    <n v="-47.6"/>
    <n v="-43.5"/>
    <n v="-57.6"/>
    <n v="-106"/>
    <n v="-89.2"/>
    <m/>
    <m/>
    <n v="50.6"/>
    <s v="The Discovery, Development and Commercialization of RNAi Therapeutics: 50.6 (100.0%)"/>
  </r>
  <r>
    <s v="Quintiles Transnational Holdings Inc. (NYSE:Q)"/>
    <s v="NYSE:Q"/>
    <n v="4"/>
    <n v="33"/>
    <n v="0.17293196984972872"/>
    <n v="0.14267223582505159"/>
    <n v="0.29600000000000004"/>
    <n v="0.57252619768262825"/>
    <s v="NA"/>
    <s v="NA"/>
    <s v="NA"/>
    <s v="NA"/>
    <n v="0.2364463256300286"/>
    <n v="10125.802287875875"/>
    <n v="730.8280000000002"/>
    <n v="351.34399999999999"/>
    <n v="594.34399999999994"/>
    <n v="2599.3022878758738"/>
    <n v="23.551907968574636"/>
    <n v="21.322133771494947"/>
    <n v="23.890830638917983"/>
    <n v="2.4306981343021445"/>
    <n v="17.03693868849669"/>
    <n v="13.855246771984477"/>
    <n v="14.055805507878782"/>
    <n v="8.9280000000000008"/>
    <n v="14.055805507878782"/>
    <n v="1.2032547445168515"/>
    <n v="506.6"/>
    <n v="1"/>
    <n v="150.1"/>
    <n v="356.4"/>
    <n v="8393.9"/>
    <n v="306.00228787587355"/>
    <s v="Life Sciences Tools and Services (Primary)"/>
    <s v="Public Company"/>
    <s v="Common Stock"/>
    <n v="8393.9"/>
    <n v="53.44"/>
    <n v="0.13600000000000001"/>
    <n v="0.13800000000000001"/>
    <m/>
    <n v="0.57099999999999995"/>
    <n v="0.69499999999999995"/>
    <m/>
    <n v="124.8"/>
    <n v="0.629"/>
    <n v="13.8"/>
    <n v="13"/>
    <m/>
    <n v="3.1"/>
    <m/>
    <m/>
    <m/>
    <m/>
    <m/>
    <m/>
    <m/>
    <m/>
    <n v="13.8"/>
    <n v="16.399999999999999"/>
    <n v="16.8"/>
    <n v="8.1300000000000008"/>
    <n v="57.3"/>
    <n v="25.8"/>
    <n v="1.46"/>
    <n v="10.68"/>
    <n v="3.1E-2"/>
    <x v="2"/>
    <s v="Quintiles Transnational Holdings Inc., through its subsidiary, Quintiles Transnational Corp., provides biopharmaceutical development services and commercial outsourcing services in the Americas, Europe, Africa, and the Asia-Pacific."/>
    <s v="Healthcare"/>
    <n v="1982"/>
    <n v="9819.9"/>
    <n v="4165.8"/>
    <n v="720.4"/>
    <n v="599.4"/>
    <n v="356.4"/>
    <n v="867.4"/>
    <n v="190.3"/>
    <n v="3305.8"/>
    <n v="2293.3000000000002"/>
    <n v="-704"/>
    <n v="82.7"/>
    <m/>
    <n v="882.3"/>
    <m/>
    <m/>
    <n v="4.96"/>
    <n v="4.96"/>
    <n v="4.96"/>
    <m/>
    <n v="10.4"/>
    <m/>
    <n v="599.4"/>
    <n v="-100.6"/>
    <n v="3.41"/>
    <m/>
    <n v="506.6"/>
    <n v="150.1"/>
    <m/>
    <n v="2.78"/>
    <n v="2.78"/>
    <n v="2.52"/>
    <n v="2.72"/>
    <n v="2.72"/>
    <n v="29.6"/>
    <n v="975.3"/>
    <m/>
    <n v="213.5"/>
    <m/>
    <m/>
    <n v="464.4"/>
    <n v="108.7"/>
    <m/>
    <n v="29.7"/>
    <n v="2292.5"/>
    <n v="4.9000000000000002E-2"/>
    <m/>
    <n v="23.4"/>
    <n v="9.39"/>
    <n v="80.8"/>
    <n v="19.899999999999999"/>
    <n v="34.200000000000003"/>
    <n v="53"/>
    <n v="72"/>
    <n v="91.1"/>
    <n v="111.9"/>
    <m/>
    <m/>
    <n v="-415.1"/>
    <n v="35.200000000000003"/>
    <n v="-182.8"/>
    <n v="425"/>
    <n v="0.126"/>
    <m/>
    <n v="-92.2"/>
    <n v="45.8"/>
    <m/>
    <n v="-78.599999999999994"/>
    <n v="4.78"/>
    <n v="32600"/>
    <n v="-704.1"/>
    <n v="67.260000000000005"/>
    <n v="114.6"/>
    <s v="United States"/>
    <n v="4165.8"/>
    <n v="720.4"/>
    <n v="356.4"/>
    <n v="4379.2"/>
    <n v="781.4"/>
    <n v="16.670000000000002"/>
    <s v="IQ137473239"/>
    <n v="6.5"/>
    <s v="0.36"/>
    <n v="9.1"/>
    <n v="68.52"/>
    <n v="46.3"/>
    <n v="1481.7"/>
    <n v="2046"/>
    <n v="-7.1999999999999995E-2"/>
    <n v="778.1"/>
    <n v="409.6"/>
    <m/>
    <n v="-667.4"/>
    <n v="40.4"/>
    <n v="53.4"/>
    <m/>
    <m/>
    <n v="12"/>
    <n v="314.89999999999998"/>
    <n v="32600"/>
    <n v="2146.1"/>
    <n v="1945.7"/>
    <n v="100.6"/>
    <n v="761.2"/>
    <n v="610"/>
    <n v="114.6"/>
    <n v="9.5399999999999991"/>
    <n v="29.78"/>
    <n v="3"/>
    <m/>
    <m/>
    <m/>
    <m/>
    <m/>
    <m/>
    <m/>
    <m/>
    <n v="420.8"/>
    <n v="379.7"/>
    <n v="415.2"/>
    <n v="476.4"/>
    <m/>
    <m/>
    <m/>
    <m/>
    <m/>
    <m/>
    <n v="160.6"/>
    <n v="241.8"/>
    <n v="177.5"/>
    <n v="226.6"/>
    <m/>
    <m/>
    <n v="4165.8"/>
    <s v="Product Development: 3,097.8 (74.4%);_x000d_Integrated Healthcare Services: 1,068.0 (25.6%)"/>
  </r>
  <r>
    <s v="United Therapeutics Corporation (NasdaqGS:UTHR)"/>
    <s v="NasdaqGS:UTHR"/>
    <n v="3"/>
    <n v="19"/>
    <n v="0.44315095071788901"/>
    <n v="0.40223515715948777"/>
    <n v="0.35200000000000004"/>
    <n v="0.19081043122549854"/>
    <n v="0.25722794591113973"/>
    <n v="0.33100000000000002"/>
    <n v="0.433"/>
    <n v="0.10074116811412195"/>
    <n v="1.6951563448101708E-2"/>
    <n v="7812.8822051972556"/>
    <n v="1760.1"/>
    <n v="319.58000000000004"/>
    <n v="518.28"/>
    <n v="139.18220519725611"/>
    <n v="23.732431637753599"/>
    <n v="22.563069685386647"/>
    <n v="25.256273859440512"/>
    <n v="6.0635484712435046"/>
    <n v="15.074635728172524"/>
    <n v="4.438885407191214"/>
    <n v="13.682805963567873"/>
    <n v="788.9"/>
    <n v="9.604034671416418"/>
    <n v="2.7442575017964668"/>
    <n v="525.20000000000005"/>
    <n v="1"/>
    <n v="185.1"/>
    <n v="340.1"/>
    <n v="8071.4"/>
    <n v="12.682205197256112"/>
    <s v="Biotechnology (Primary)"/>
    <s v="Public Company"/>
    <s v="Common Stock"/>
    <n v="8071.4"/>
    <n v="106.94"/>
    <n v="2.9000000000000001E-2"/>
    <n v="7.8E-2"/>
    <n v="0.27800000000000002"/>
    <n v="0.57499999999999996"/>
    <n v="0.99099999999999999"/>
    <n v="1.39"/>
    <n v="46.7"/>
    <n v="0.76700000000000002"/>
    <n v="38.4"/>
    <n v="14"/>
    <m/>
    <n v="10.199999999999999"/>
    <n v="36.200000000000003"/>
    <n v="44.9"/>
    <n v="43.3"/>
    <n v="33.1"/>
    <n v="77.2"/>
    <n v="77.900000000000006"/>
    <n v="68.8"/>
    <n v="29.1"/>
    <n v="16"/>
    <n v="18.600000000000001"/>
    <n v="18.5"/>
    <n v="20.100000000000001"/>
    <n v="94.8"/>
    <n v="84.2"/>
    <m/>
    <n v="1.29"/>
    <n v="1.1399999999999999"/>
    <x v="1"/>
    <s v="United Therapeutics Corporation, a biotechnology company, develops and commercializes products to address the unmet medical needs of patients with chronic and life-threatening conditions worldwide."/>
    <s v="Healthcare"/>
    <n v="1996"/>
    <n v="7502.3"/>
    <n v="1288.5"/>
    <n v="571"/>
    <n v="538.79999999999995"/>
    <n v="340.1"/>
    <n v="397.7"/>
    <n v="478.4"/>
    <n v="1884.4"/>
    <n v="126.5"/>
    <n v="1242.4000000000001"/>
    <n v="47.4"/>
    <m/>
    <n v="381.3"/>
    <m/>
    <n v="242.5"/>
    <n v="292.60000000000002"/>
    <n v="246.5"/>
    <n v="261.39999999999998"/>
    <n v="299.3"/>
    <n v="215.3"/>
    <m/>
    <n v="538.79999999999995"/>
    <n v="-17.600000000000001"/>
    <m/>
    <m/>
    <n v="525.20000000000005"/>
    <n v="185.1"/>
    <m/>
    <n v="7.06"/>
    <n v="7.06"/>
    <n v="6.81"/>
    <n v="6.28"/>
    <n v="6.28"/>
    <n v="35.200000000000003"/>
    <n v="162.30000000000001"/>
    <n v="66.900000000000006"/>
    <n v="49.4"/>
    <n v="613.4"/>
    <n v="135"/>
    <n v="10.3"/>
    <n v="7"/>
    <m/>
    <n v="10.3"/>
    <m/>
    <m/>
    <m/>
    <n v="76.400000000000006"/>
    <n v="15.4"/>
    <n v="0.128"/>
    <n v="0.64300000000000002"/>
    <n v="2.7"/>
    <n v="3.27"/>
    <n v="3.41"/>
    <n v="3.84"/>
    <n v="85.6"/>
    <m/>
    <m/>
    <n v="-483.1"/>
    <n v="53.5"/>
    <n v="-317.8"/>
    <n v="140"/>
    <n v="385.9"/>
    <m/>
    <m/>
    <n v="-6.75"/>
    <n v="-21"/>
    <n v="-35.700000000000003"/>
    <n v="6.75"/>
    <n v="740"/>
    <n v="1242.4000000000001"/>
    <n v="172.96"/>
    <n v="3.6"/>
    <s v="United States"/>
    <n v="1288.5"/>
    <n v="571"/>
    <n v="340.1"/>
    <n v="1524.2"/>
    <n v="860"/>
    <n v="15.38"/>
    <s v="IQ36018"/>
    <n v="16.3"/>
    <s v="0.54"/>
    <n v="32.6"/>
    <n v="181.61"/>
    <n v="84.6"/>
    <n v="1162.5999999999999"/>
    <n v="282.5"/>
    <m/>
    <n v="284.3"/>
    <n v="10.7"/>
    <m/>
    <n v="1259.3"/>
    <n v="88.6"/>
    <n v="92.1"/>
    <m/>
    <n v="109.7"/>
    <n v="5.2999999999999999E-2"/>
    <n v="14.9"/>
    <n v="740"/>
    <n v="974.2"/>
    <n v="914.4"/>
    <n v="6.71"/>
    <n v="373.5"/>
    <n v="25"/>
    <n v="3.6"/>
    <n v="4.0599999999999996"/>
    <n v="76.83"/>
    <n v="3"/>
    <n v="1288.5"/>
    <s v="Rest-Of-World: 107.8 (8.4%);_x000d_United States: 1,180.8 (91.6%)"/>
    <n v="13.2"/>
    <n v="42.9"/>
    <n v="31"/>
    <n v="6.3"/>
    <n v="67.900000000000006"/>
    <n v="30.3"/>
    <n v="171.3"/>
    <n v="322.8"/>
    <n v="428.5"/>
    <n v="292.5"/>
    <n v="15.4"/>
    <n v="65"/>
    <n v="74"/>
    <n v="12.4"/>
    <n v="-49.3"/>
    <n v="19.5"/>
    <n v="105.9"/>
    <n v="217.9"/>
    <n v="304.39999999999998"/>
    <n v="174.6"/>
    <m/>
    <m/>
    <n v="1288.5"/>
    <s v="Pharmaceuticals: 1,288.5 (100.0%)"/>
  </r>
  <r>
    <s v="Isis Pharmaceuticals, Inc. (NasdaqGS:ISIS)"/>
    <s v="NasdaqGS:ISIS"/>
    <n v="4"/>
    <n v="26"/>
    <n v="-0.17273576097105509"/>
    <n v="7.5630252100839226E-3"/>
    <n v="0"/>
    <n v="1.325934292589481E-3"/>
    <n v="3.4988363072148879E-2"/>
    <n v="0.17499999999999999"/>
    <s v="NA"/>
    <n v="0.64933788456000907"/>
    <n v="5.9526883708627382E-2"/>
    <n v="7876.5806444118643"/>
    <n v="1221.78"/>
    <n v="9.0199999999999818"/>
    <n v="1.6199999999999761"/>
    <n v="477.38064441186407"/>
    <s v="NA"/>
    <n v="-177.52399232245682"/>
    <n v="836.16407982261808"/>
    <n v="36.772085174658564"/>
    <n v="4862.0868175382593"/>
    <n v="6.4468076449212335"/>
    <s v="NA"/>
    <n v="649.17999999999995"/>
    <s v="NA"/>
    <n v="9.1087481106308505"/>
    <s v="NA"/>
    <n v="1"/>
    <s v="NA"/>
    <s v="NA"/>
    <s v="NA"/>
    <n v="19.580644411864046"/>
    <s v="Biotechnology (Primary)"/>
    <s v="Public Company"/>
    <s v="Common Stock"/>
    <n v="7542.2"/>
    <n v="88.53"/>
    <n v="8.9999999999999993E-3"/>
    <n v="3.5999999999999997E-2"/>
    <n v="0.123"/>
    <n v="0.48699999999999999"/>
    <n v="1.05"/>
    <n v="1.53"/>
    <n v="119"/>
    <n v="2.68"/>
    <m/>
    <m/>
    <m/>
    <n v="-0.86"/>
    <m/>
    <m/>
    <m/>
    <n v="17.5"/>
    <m/>
    <m/>
    <m/>
    <n v="12"/>
    <m/>
    <m/>
    <m/>
    <n v="29.3"/>
    <m/>
    <m/>
    <m/>
    <n v="0.72699999999999998"/>
    <n v="0.623"/>
    <x v="1"/>
    <s v="Isis Pharmaceuticals, Inc. engages in the discovery and development of antisense drugs using novel drug discovery platform."/>
    <s v="Healthcare"/>
    <n v="1989"/>
    <n v="7189.2"/>
    <n v="214.2"/>
    <n v="-37"/>
    <n v="-46.4"/>
    <n v="-39"/>
    <n v="143"/>
    <n v="89"/>
    <n v="955.8"/>
    <n v="457.8"/>
    <n v="257.8"/>
    <n v="7.52"/>
    <m/>
    <n v="20.100000000000001"/>
    <m/>
    <n v="238.9"/>
    <n v="220.9"/>
    <n v="205.5"/>
    <n v="188.8"/>
    <n v="173.7"/>
    <n v="165.5"/>
    <m/>
    <n v="-46.4"/>
    <n v="-22.2"/>
    <n v="2.68"/>
    <m/>
    <n v="-54.4"/>
    <n v="-15.4"/>
    <m/>
    <n v="-0.33100000000000002"/>
    <n v="-0.33100000000000002"/>
    <n v="-0.35"/>
    <n v="-0.33100000000000002"/>
    <n v="-0.33100000000000002"/>
    <m/>
    <n v="3.9"/>
    <n v="6.29"/>
    <n v="15.7"/>
    <n v="155"/>
    <n v="66.099999999999994"/>
    <m/>
    <n v="18"/>
    <m/>
    <m/>
    <n v="383.2"/>
    <m/>
    <m/>
    <m/>
    <n v="45.4"/>
    <n v="17.5"/>
    <n v="1.5"/>
    <n v="1.5"/>
    <n v="1.5"/>
    <n v="1.5"/>
    <n v="1.6"/>
    <n v="-18.5"/>
    <m/>
    <m/>
    <m/>
    <n v="23.1"/>
    <n v="-452"/>
    <n v="487"/>
    <n v="-75.3"/>
    <m/>
    <m/>
    <n v="4.82"/>
    <n v="1.74"/>
    <n v="7.2"/>
    <n v="8.44"/>
    <n v="390"/>
    <n v="257.8"/>
    <n v="63.37"/>
    <n v="7.36"/>
    <s v="United States"/>
    <n v="214.2"/>
    <n v="-37"/>
    <n v="-39"/>
    <n v="224.8"/>
    <n v="-47.5"/>
    <n v="25"/>
    <s v="IQ30300"/>
    <n v="9.9600000000000009"/>
    <s v="0.54"/>
    <m/>
    <n v="77.8"/>
    <n v="22.3"/>
    <n v="-26.3"/>
    <n v="232.6"/>
    <m/>
    <n v="160"/>
    <m/>
    <m/>
    <n v="378.4"/>
    <n v="274.8"/>
    <n v="99.3"/>
    <m/>
    <n v="84.9"/>
    <n v="0.70499999999999996"/>
    <n v="7.34"/>
    <n v="390"/>
    <n v="836.6"/>
    <n v="735.5"/>
    <n v="11"/>
    <n v="34.299999999999997"/>
    <n v="48.1"/>
    <n v="7.36"/>
    <n v="7.38"/>
    <n v="19.52"/>
    <n v="3"/>
    <m/>
    <m/>
    <n v="-85.4"/>
    <n v="-48.5"/>
    <n v="-63"/>
    <n v="-32"/>
    <n v="-11.3"/>
    <n v="-26.8"/>
    <n v="-46.8"/>
    <n v="-69.2"/>
    <n v="-68.099999999999994"/>
    <n v="-45.4"/>
    <n v="-142.5"/>
    <n v="-72.400000000000006"/>
    <n v="-45.9"/>
    <n v="-141.6"/>
    <n v="-18.2"/>
    <n v="155.1"/>
    <n v="-61.3"/>
    <n v="-84.8"/>
    <n v="-65.5"/>
    <n v="-60.6"/>
    <m/>
    <m/>
    <n v="214.2"/>
    <s v="Drug Discovery and Development Operations: 214.2 (100.0%)"/>
  </r>
  <r>
    <s v="Puma Biotechnology, Inc. (NYSE:PBYI)"/>
    <s v="NYSE:PBYI"/>
    <n v="1"/>
    <n v="5"/>
    <s v="NA"/>
    <s v="NA"/>
    <n v="0"/>
    <n v="-0.22983506552191596"/>
    <n v="-0.69299145299145293"/>
    <s v="NA"/>
    <s v="NA"/>
    <n v="4.7279088292656646E-2"/>
    <n v="8.4143562717955088E-4"/>
    <n v="6861.8061634443684"/>
    <n v="354.08000000000004"/>
    <n v="-81.08"/>
    <n v="-81.38000000000001"/>
    <n v="5.8061634443687327"/>
    <s v="NA"/>
    <n v="-48.171777072032825"/>
    <s v="NA"/>
    <s v="NA"/>
    <s v="NA"/>
    <n v="19.379253737698733"/>
    <s v="NA"/>
    <n v="275.58000000000004"/>
    <s v="NA"/>
    <n v="1.9689607658278339"/>
    <s v="NA"/>
    <n v="1"/>
    <s v="NA"/>
    <s v="NA"/>
    <s v="NA"/>
    <n v="5.8061634443687327"/>
    <s v="Biotechnology (Primary)"/>
    <s v="Public Company"/>
    <s v="Common Stock"/>
    <n v="6894.5"/>
    <n v="68.040000000000006"/>
    <n v="1E-3"/>
    <n v="1E-3"/>
    <n v="1.4999999999999999E-2"/>
    <n v="0.67400000000000004"/>
    <n v="0.56100000000000005"/>
    <n v="-2.1"/>
    <n v="31.9"/>
    <n v="0.39900000000000002"/>
    <m/>
    <m/>
    <m/>
    <n v="-4.37"/>
    <m/>
    <m/>
    <m/>
    <m/>
    <m/>
    <m/>
    <m/>
    <m/>
    <m/>
    <m/>
    <m/>
    <m/>
    <m/>
    <m/>
    <m/>
    <n v="13.15"/>
    <n v="12.66"/>
    <x v="1"/>
    <s v="Puma Biotechnology, Inc., a development stage biopharmaceutical company, focuses on the acquisition, development, and commercialization of products for the treatment of various forms of cancer."/>
    <s v="Healthcare"/>
    <n v="2010"/>
    <n v="6753.2"/>
    <n v="0"/>
    <n v="-141.6"/>
    <n v="-142.30000000000001"/>
    <n v="-142"/>
    <n v="38.5"/>
    <n v="2.16"/>
    <n v="162.80000000000001"/>
    <n v="0"/>
    <n v="117"/>
    <n v="1.29"/>
    <m/>
    <n v="19.399999999999999"/>
    <m/>
    <n v="122.9"/>
    <n v="96.4"/>
    <n v="76.400000000000006"/>
    <n v="51.8"/>
    <n v="45"/>
    <n v="40.299999999999997"/>
    <m/>
    <n v="-142.30000000000001"/>
    <m/>
    <n v="0.32400000000000001"/>
    <m/>
    <n v="-142"/>
    <m/>
    <m/>
    <n v="-4.7300000000000004"/>
    <n v="-4.7300000000000004"/>
    <n v="-2.96"/>
    <n v="-4.7300000000000004"/>
    <n v="-4.7300000000000004"/>
    <m/>
    <m/>
    <m/>
    <n v="5.29"/>
    <n v="3.48"/>
    <n v="1.33"/>
    <m/>
    <n v="15"/>
    <m/>
    <n v="16.399999999999999"/>
    <m/>
    <m/>
    <m/>
    <m/>
    <m/>
    <m/>
    <n v="0.308"/>
    <n v="1.61"/>
    <n v="1.56"/>
    <n v="1.52"/>
    <n v="1.44"/>
    <n v="-29.6"/>
    <m/>
    <m/>
    <m/>
    <n v="136"/>
    <m/>
    <m/>
    <n v="-62"/>
    <m/>
    <m/>
    <n v="4.3099999999999996"/>
    <m/>
    <m/>
    <m/>
    <n v="120"/>
    <n v="117"/>
    <n v="216"/>
    <n v="1.75"/>
    <s v="United States"/>
    <m/>
    <n v="-141.6"/>
    <n v="-142"/>
    <n v="0"/>
    <n v="-138.30000000000001"/>
    <n v="25"/>
    <s v="IQ128739842"/>
    <m/>
    <s v="0.16"/>
    <m/>
    <n v="279.37"/>
    <n v="53.6"/>
    <m/>
    <n v="0"/>
    <m/>
    <n v="43"/>
    <m/>
    <m/>
    <n v="84"/>
    <n v="54.3"/>
    <n v="69"/>
    <m/>
    <m/>
    <m/>
    <n v="6.68"/>
    <n v="120"/>
    <n v="149.4"/>
    <n v="96.4"/>
    <n v="10.7"/>
    <n v="8.58"/>
    <m/>
    <n v="1.75"/>
    <n v="3.98"/>
    <n v="89.55"/>
    <n v="1"/>
    <m/>
    <m/>
    <m/>
    <m/>
    <m/>
    <m/>
    <m/>
    <m/>
    <n v="-2.1000000000000001E-2"/>
    <n v="-10.199999999999999"/>
    <n v="-74.5"/>
    <n v="-54.8"/>
    <m/>
    <m/>
    <m/>
    <m/>
    <m/>
    <m/>
    <n v="-2.1000000000000001E-2"/>
    <n v="-10.199999999999999"/>
    <n v="-74.400000000000006"/>
    <n v="-54.7"/>
    <m/>
    <m/>
    <m/>
    <m/>
  </r>
  <r>
    <s v="Intercept Pharmaceuticals, Inc. (NasdaqGS:ICPT)"/>
    <s v="NasdaqGS:ICPT"/>
    <n v="2"/>
    <n v="13"/>
    <n v="-64.770114942528735"/>
    <n v="-42.103448275862071"/>
    <n v="0"/>
    <n v="-0.18640272759655999"/>
    <n v="-1.053529666522304"/>
    <s v="NA"/>
    <s v="NA"/>
    <n v="6.665776698962024E-2"/>
    <n v="2.4725645001359153E-3"/>
    <n v="6649.3904981833512"/>
    <n v="393.02"/>
    <n v="-243.26"/>
    <n v="-73.260000000000005"/>
    <n v="16.490498183351942"/>
    <s v="NA"/>
    <n v="-23.421257062146893"/>
    <s v="NA"/>
    <n v="3821.4887920593974"/>
    <s v="NA"/>
    <n v="16.918707694731442"/>
    <s v="NA"/>
    <n v="182.12"/>
    <s v="NA"/>
    <n v="9.6649581385561181"/>
    <s v="NA"/>
    <n v="1"/>
    <s v="NA"/>
    <s v="NA"/>
    <s v="NA"/>
    <n v="16.490498183351942"/>
    <s v="Biotechnology (Primary)"/>
    <s v="Public Company"/>
    <s v="Common Stock"/>
    <n v="6652.9"/>
    <n v="63.07"/>
    <n v="3.0000000000000001E-3"/>
    <n v="1E-3"/>
    <n v="0.12"/>
    <n v="0.375"/>
    <n v="1.08"/>
    <n v="-9.4499999999999993"/>
    <n v="22.6"/>
    <n v="0.55500000000000005"/>
    <m/>
    <n v="-6.17"/>
    <m/>
    <n v="-8.67"/>
    <m/>
    <m/>
    <m/>
    <m/>
    <m/>
    <m/>
    <m/>
    <m/>
    <m/>
    <m/>
    <m/>
    <n v="-1.19"/>
    <m/>
    <m/>
    <n v="28.52"/>
    <n v="2.5299999999999998"/>
    <n v="2.17"/>
    <x v="1"/>
    <s v="Intercept Pharmaceuticals, Inc., a development stage biopharmaceutical company, focuses on the discovery, development, and commercialization of novel therapeutics to treat chronic liver and intestinal diseases utilizing its proprietary bile acid chemistry."/>
    <s v="Healthcare"/>
    <n v="2002"/>
    <n v="6413.2"/>
    <n v="1.74"/>
    <n v="-112.7"/>
    <n v="-113.2"/>
    <n v="-283.2"/>
    <n v="20"/>
    <n v="5.85"/>
    <n v="254.1"/>
    <n v="0"/>
    <n v="230.9"/>
    <n v="4.6399999999999997"/>
    <m/>
    <n v="34.6"/>
    <m/>
    <n v="80.3"/>
    <n v="66.2"/>
    <n v="47.2"/>
    <n v="37.4"/>
    <n v="27.9"/>
    <n v="23.1"/>
    <m/>
    <n v="-113.2"/>
    <m/>
    <m/>
    <m/>
    <n v="-283.2"/>
    <m/>
    <m/>
    <n v="-13.6"/>
    <n v="-13.6"/>
    <n v="-8.52"/>
    <n v="-13.6"/>
    <n v="-13.6"/>
    <m/>
    <n v="1.0900000000000001"/>
    <m/>
    <m/>
    <n v="6.53"/>
    <n v="0.67900000000000005"/>
    <m/>
    <n v="3.13"/>
    <m/>
    <m/>
    <m/>
    <m/>
    <m/>
    <m/>
    <n v="7.4"/>
    <n v="8.35"/>
    <n v="2.38"/>
    <n v="2.62"/>
    <n v="2.5299999999999998"/>
    <n v="2.2799999999999998"/>
    <n v="1.9"/>
    <n v="-2.91"/>
    <m/>
    <m/>
    <m/>
    <n v="191"/>
    <m/>
    <m/>
    <n v="-91.9"/>
    <m/>
    <m/>
    <n v="6.2"/>
    <m/>
    <m/>
    <m/>
    <n v="136"/>
    <n v="230.9"/>
    <n v="293.91000000000003"/>
    <n v="1.7"/>
    <s v="United States"/>
    <n v="1.74"/>
    <n v="-112.7"/>
    <n v="-283.2"/>
    <n v="1.66"/>
    <n v="-164.9"/>
    <n v="7.69"/>
    <s v="IQ11382658"/>
    <n v="419.5"/>
    <s v="0.41"/>
    <m/>
    <n v="349.08"/>
    <n v="128.5"/>
    <n v="1.74"/>
    <n v="0"/>
    <m/>
    <n v="13.4"/>
    <m/>
    <m/>
    <n v="82.4"/>
    <n v="257.2"/>
    <n v="63.3"/>
    <m/>
    <m/>
    <m/>
    <n v="7.92"/>
    <n v="136"/>
    <n v="245.8"/>
    <n v="147.6"/>
    <n v="3.2"/>
    <n v="4.0599999999999996"/>
    <n v="1.62"/>
    <n v="1.7"/>
    <n v="1.44"/>
    <n v="75.81"/>
    <n v="1"/>
    <m/>
    <m/>
    <m/>
    <m/>
    <m/>
    <m/>
    <m/>
    <m/>
    <n v="-16.399999999999999"/>
    <n v="-13.8"/>
    <n v="-18.899999999999999"/>
    <n v="-39.5"/>
    <m/>
    <m/>
    <m/>
    <m/>
    <m/>
    <m/>
    <n v="-15.1"/>
    <n v="-12.7"/>
    <n v="-43.6"/>
    <n v="-67.8"/>
    <m/>
    <m/>
    <n v="1.74"/>
    <s v="Development and Commercialization of Novel Therapeutics: 1.7 (100.0%)"/>
  </r>
  <r>
    <s v="Opko Health, Inc. (NYSE:OPK)"/>
    <s v="NYSE:OPK"/>
    <e v="#N/A"/>
    <s v="NA"/>
    <n v="-1.0362239297475304"/>
    <n v="-0.97782656421514802"/>
    <n v="0"/>
    <n v="-7.9137201947336602E-2"/>
    <n v="-0.18126121814048099"/>
    <s v="NA"/>
    <s v="NA"/>
    <n v="0.15838599762099168"/>
    <n v="2.3468776069640571E-2"/>
    <n v="6604.473022831975"/>
    <n v="1125.6400000000001"/>
    <n v="-151.47999999999996"/>
    <n v="-89.079999999999984"/>
    <n v="157.27302283197395"/>
    <s v="NA"/>
    <n v="-37.381356865791943"/>
    <s v="NA"/>
    <n v="72.496959635916298"/>
    <s v="NA"/>
    <n v="5.8673048424291734"/>
    <s v="NA"/>
    <n v="239.54000000000002"/>
    <s v="NA"/>
    <n v="1.2721382619458748"/>
    <s v="NA"/>
    <n v="1"/>
    <s v="NA"/>
    <s v="NA"/>
    <s v="NA"/>
    <n v="9.9730228319739442"/>
    <s v="Biotechnology (Primary)"/>
    <s v="Public Company"/>
    <s v="Common Stock"/>
    <n v="6544.1"/>
    <n v="18.87"/>
    <n v="0.05"/>
    <n v="2.9000000000000001E-2"/>
    <n v="9.2999999999999999E-2"/>
    <n v="0.65100000000000002"/>
    <n v="0.58799999999999997"/>
    <n v="0.96199999999999997"/>
    <n v="451.6"/>
    <n v="2.76"/>
    <m/>
    <m/>
    <m/>
    <n v="-0.32"/>
    <m/>
    <m/>
    <m/>
    <m/>
    <m/>
    <m/>
    <m/>
    <n v="83.2"/>
    <m/>
    <m/>
    <m/>
    <n v="48.2"/>
    <m/>
    <m/>
    <m/>
    <n v="8.7200000000000006"/>
    <n v="0.44600000000000001"/>
    <x v="1"/>
    <s v="OPKO Health, Inc., a biopharmaceutical and diagnostics company, engages in the discovery, development, and commercialization of novel and proprietary technologies in the United States and internationally."/>
    <s v="Healthcare"/>
    <m/>
    <n v="6588.1"/>
    <n v="91.1"/>
    <n v="-94.4"/>
    <n v="-109.3"/>
    <n v="-171.7"/>
    <n v="96.9"/>
    <n v="16.399999999999999"/>
    <n v="1267.7"/>
    <n v="147.30000000000001"/>
    <n v="835.7"/>
    <n v="4.7300000000000004"/>
    <m/>
    <n v="57.9"/>
    <m/>
    <n v="85.9"/>
    <n v="85.1"/>
    <n v="76.599999999999994"/>
    <n v="69.8"/>
    <n v="58.4"/>
    <n v="38.5"/>
    <n v="10.9"/>
    <n v="-109.3"/>
    <n v="-12.3"/>
    <n v="0.77100000000000002"/>
    <m/>
    <n v="-174.6"/>
    <n v="2.4E-2"/>
    <m/>
    <n v="-0.40699999999999997"/>
    <n v="-0.40699999999999997"/>
    <n v="-0.20100000000000001"/>
    <n v="-0.40699999999999997"/>
    <n v="-0.40699999999999997"/>
    <m/>
    <n v="20"/>
    <n v="16.600000000000001"/>
    <n v="5.34"/>
    <n v="26.9"/>
    <n v="10.5"/>
    <n v="224.3"/>
    <n v="8.74"/>
    <n v="3.24"/>
    <n v="27.4"/>
    <n v="133.9"/>
    <n v="-6.4"/>
    <m/>
    <m/>
    <n v="-5.6"/>
    <n v="3.26"/>
    <n v="0.65300000000000002"/>
    <n v="1.1499999999999999"/>
    <n v="1.48"/>
    <n v="2.29"/>
    <n v="2.74"/>
    <n v="-1.34"/>
    <m/>
    <m/>
    <m/>
    <n v="12.9"/>
    <n v="-28.4"/>
    <n v="26.4"/>
    <n v="0.74199999999999999"/>
    <m/>
    <n v="-1.68"/>
    <n v="-3.85"/>
    <n v="-1.75"/>
    <n v="-3.92"/>
    <n v="4.88"/>
    <n v="674"/>
    <n v="842.1"/>
    <n v="14.49"/>
    <n v="2.6"/>
    <s v="United States"/>
    <n v="91.1"/>
    <n v="-94.4"/>
    <n v="-171.7"/>
    <n v="99.6"/>
    <n v="-99.3"/>
    <n v="27.27"/>
    <s v="IQ33405327"/>
    <n v="64"/>
    <s v="0.31"/>
    <m/>
    <n v="15.23"/>
    <n v="7.82"/>
    <n v="3.17"/>
    <n v="227.7"/>
    <n v="-3.43"/>
    <n v="185.8"/>
    <n v="226.4"/>
    <m/>
    <n v="876.4"/>
    <n v="33.299999999999997"/>
    <n v="52.6"/>
    <m/>
    <n v="65"/>
    <m/>
    <n v="7.58"/>
    <n v="674"/>
    <n v="142.9"/>
    <n v="242.7"/>
    <n v="13.4"/>
    <n v="24"/>
    <n v="41.9"/>
    <n v="2.6"/>
    <n v="23.3"/>
    <n v="5.5"/>
    <n v="1"/>
    <n v="91.1"/>
    <s v="Chile: 29.2 (32.0%);_x000d_United States: 14.1 (15.5%);_x000d_Mexico: 5.8 (6.4%);_x000d_Israel: 20.6 (22.6%);_x000d_Spain: 21.3 (23.4%);_x000d_Other: .1 (.1%)"/>
    <m/>
    <m/>
    <n v="-1.77"/>
    <n v="-23.4"/>
    <n v="-37.200000000000003"/>
    <n v="-20.100000000000001"/>
    <n v="-11.1"/>
    <n v="-23.2"/>
    <n v="-36.5"/>
    <n v="-72.7"/>
    <m/>
    <m/>
    <n v="-1.75"/>
    <n v="-268.39999999999998"/>
    <n v="-39.799999999999997"/>
    <n v="-30.1"/>
    <n v="-18.899999999999999"/>
    <n v="-1.28"/>
    <n v="-29"/>
    <n v="-114.4"/>
    <m/>
    <m/>
    <n v="91.1"/>
    <s v="Corporate: .2 (.3%);_x000d_Pharmaceuticals: 82.3 (90.3%);_x000d_Diagnostics: 8.6 (9.5%)"/>
  </r>
  <r>
    <s v="PerkinElmer Inc. (NYSE:PKI)"/>
    <s v="NYSE:PKI"/>
    <n v="5"/>
    <n v="84"/>
    <n v="0.1535848381905954"/>
    <n v="9.8158412301090653E-2"/>
    <n v="4.9800000000000004E-2"/>
    <n v="6.3373601409220673E-2"/>
    <n v="7.3698643553205018E-2"/>
    <n v="4.58E-2"/>
    <n v="5.2699999999999997E-2"/>
    <n v="0.38123325105302697"/>
    <n v="0.17879478414508462"/>
    <n v="6862.1743012213856"/>
    <n v="3292.6"/>
    <n v="150.49999999999997"/>
    <n v="219.6"/>
    <n v="1258.1743012213853"/>
    <n v="36.621039290240809"/>
    <n v="35.664055290740961"/>
    <n v="38.397342192691042"/>
    <n v="3.0673048011896058"/>
    <n v="31.248516854377893"/>
    <n v="2.0841202396954945"/>
    <n v="19.971403670609387"/>
    <n v="372.3"/>
    <n v="14.766891115174058"/>
    <n v="2.0808818439814494"/>
    <n v="169.6"/>
    <n v="1"/>
    <n v="8.44"/>
    <n v="157.80000000000001"/>
    <n v="5778.8"/>
    <n v="205.17430122138529"/>
    <s v="Life Sciences Tools and Services (Primary)"/>
    <s v="Public Company"/>
    <s v="Common Stock"/>
    <n v="5778.8"/>
    <n v="95.7"/>
    <n v="0.41"/>
    <n v="0.26700000000000002"/>
    <n v="0.26"/>
    <n v="1.04"/>
    <n v="0.93400000000000005"/>
    <n v="0.879"/>
    <n v="113.1"/>
    <n v="0.873"/>
    <n v="8.39"/>
    <n v="10.8"/>
    <m/>
    <n v="2.61"/>
    <n v="5.09"/>
    <n v="5.09"/>
    <n v="5.27"/>
    <n v="4.58"/>
    <n v="14"/>
    <n v="10.6"/>
    <n v="9.56"/>
    <n v="7.61"/>
    <n v="174.2"/>
    <n v="22.7"/>
    <n v="13.7"/>
    <n v="5.26"/>
    <n v="-5.64"/>
    <n v="-13.8"/>
    <m/>
    <n v="1"/>
    <n v="0.47799999999999998"/>
    <x v="2"/>
    <s v="PerkinElmer, Inc. provides products, services, and solutions to the diagnostics, research, environmental, industrial, and laboratory services markets worldwide."/>
    <s v="Healthcare"/>
    <n v="1931"/>
    <n v="6656.9"/>
    <n v="2237.1999999999998"/>
    <n v="343.6"/>
    <n v="226.9"/>
    <n v="157.80000000000001"/>
    <n v="174.8"/>
    <n v="176.2"/>
    <n v="4134.1000000000004"/>
    <n v="1053"/>
    <n v="2042.1"/>
    <n v="29.1"/>
    <n v="0.28000000000000003"/>
    <n v="659"/>
    <m/>
    <n v="121.1"/>
    <n v="123.4"/>
    <n v="124.4"/>
    <n v="128.4"/>
    <n v="132.4"/>
    <n v="133.4"/>
    <m/>
    <n v="226.9"/>
    <n v="-36.299999999999997"/>
    <n v="0.66700000000000004"/>
    <m/>
    <n v="169.6"/>
    <n v="8.44"/>
    <m/>
    <n v="1.4"/>
    <n v="1.43"/>
    <n v="1.03"/>
    <n v="1.39"/>
    <n v="1.42"/>
    <n v="4.9800000000000004"/>
    <n v="470.6"/>
    <n v="285.5"/>
    <n v="137.69999999999999"/>
    <n v="492.8"/>
    <n v="316.60000000000002"/>
    <n v="2284.1"/>
    <n v="174"/>
    <m/>
    <n v="19.3"/>
    <n v="1013.7"/>
    <m/>
    <m/>
    <n v="-11.9"/>
    <n v="3.69"/>
    <n v="77.2"/>
    <n v="20.7"/>
    <n v="23.9"/>
    <n v="28.1"/>
    <n v="36.299999999999997"/>
    <n v="54.8"/>
    <n v="26.1"/>
    <m/>
    <n v="-31.6"/>
    <n v="-65.5"/>
    <n v="24.5"/>
    <n v="-368.7"/>
    <n v="475"/>
    <n v="2.12"/>
    <m/>
    <n v="-271.5"/>
    <n v="8.1"/>
    <n v="-24.6"/>
    <n v="-17"/>
    <n v="3.79"/>
    <n v="7700"/>
    <n v="2042.1"/>
    <n v="51.09"/>
    <n v="54.8"/>
    <s v="United States"/>
    <n v="2237.1999999999998"/>
    <n v="343.6"/>
    <n v="157.80000000000001"/>
    <n v="2304.1"/>
    <n v="452.3"/>
    <n v="11.11"/>
    <s v="IQ268363"/>
    <n v="3.82"/>
    <s v="0.30"/>
    <n v="7.16"/>
    <n v="51.18"/>
    <n v="39"/>
    <n v="1007"/>
    <n v="934.7"/>
    <m/>
    <n v="173.2"/>
    <n v="2143.1"/>
    <m/>
    <n v="1994.5"/>
    <n v="48.1"/>
    <n v="99"/>
    <m/>
    <n v="47.5"/>
    <m/>
    <n v="164.8"/>
    <n v="7700"/>
    <n v="1068.5999999999999"/>
    <n v="1044.8"/>
    <n v="166.9"/>
    <n v="227.2"/>
    <n v="206.1"/>
    <n v="54.8"/>
    <n v="2.83"/>
    <n v="26.11"/>
    <n v="1"/>
    <n v="2237.1999999999998"/>
    <s v="United States: 849.4 (38.0%);_x000d_Germany: 107.1 (4.8%);_x000d_United Kingdom: 134.6 (6.0%);_x000d_Japan: 93.8 (4.2%);_x000d_France: 84.9 (3.8%);_x000d_Italy: 85.4 (3.8%);_x000d_Other International: 605.7 (27.1%);_x000d_China: 276.2 (12.3%)"/>
    <n v="138.1"/>
    <n v="161.69999999999999"/>
    <n v="144.80000000000001"/>
    <n v="168.9"/>
    <n v="154.30000000000001"/>
    <n v="137"/>
    <n v="179.3"/>
    <n v="122.7"/>
    <n v="207"/>
    <n v="263.10000000000002"/>
    <n v="96"/>
    <n v="268.10000000000002"/>
    <n v="119.6"/>
    <n v="131.69999999999999"/>
    <n v="126.4"/>
    <n v="82.1"/>
    <n v="391"/>
    <n v="7.66"/>
    <n v="69.900000000000006"/>
    <n v="167.2"/>
    <s v="BBB"/>
    <s v="BBB"/>
    <n v="2237.1999999999998"/>
    <s v="Environmental Health: 993.8 (44.4%);_x000d_Human Health: 1,243.4 (55.6%)"/>
  </r>
  <r>
    <s v="Akorn, Inc. (NasdaqGS:AKRX)"/>
    <s v="NasdaqGS:AKRX"/>
    <n v="5"/>
    <n v="44"/>
    <n v="0.35120553026471085"/>
    <n v="0.26528410048895629"/>
    <n v="0.39399999999999996"/>
    <n v="6.2927692713833153E-2"/>
    <n v="0.11101344364012408"/>
    <n v="0.27899999999999997"/>
    <n v="0.43200000000000005"/>
    <n v="0.74583737674788309"/>
    <n v="0.17047656244998211"/>
    <n v="6587.4602761127198"/>
    <n v="1515.2"/>
    <n v="42.94"/>
    <n v="157.33999999999997"/>
    <n v="1135.0602761127202"/>
    <n v="156.4617563739377"/>
    <n v="154.4589235127479"/>
    <n v="128.62366092221706"/>
    <n v="11.106828993614432"/>
    <n v="41.867676853392148"/>
    <n v="4.3475846595252898"/>
    <n v="31.624869304429762"/>
    <n v="74.2"/>
    <n v="27.7366748467904"/>
    <n v="4.3770708478933926"/>
    <n v="59.1"/>
    <n v="1"/>
    <n v="23.3"/>
    <n v="35.299999999999997"/>
    <n v="5523.1"/>
    <n v="10.160276112720107"/>
    <s v="Pharmaceuticals (Primary)"/>
    <s v="Public Company"/>
    <s v="Common Stock"/>
    <n v="5523.1"/>
    <n v="82.23"/>
    <n v="4.1000000000000002E-2"/>
    <n v="0.02"/>
    <n v="8.9999999999999993E-3"/>
    <n v="0.83099999999999996"/>
    <n v="0.53900000000000003"/>
    <n v="0.317"/>
    <n v="113.9"/>
    <n v="1.41"/>
    <n v="42.7"/>
    <n v="26.1"/>
    <m/>
    <n v="1.96"/>
    <m/>
    <n v="56.8"/>
    <n v="43.2"/>
    <n v="27.9"/>
    <m/>
    <m/>
    <m/>
    <n v="50.9"/>
    <n v="-6.34"/>
    <n v="63.9"/>
    <n v="74.400000000000006"/>
    <n v="63"/>
    <n v="-32.5"/>
    <n v="64.3"/>
    <m/>
    <n v="30.59"/>
    <n v="1.9"/>
    <x v="0"/>
    <s v="Akorn, Inc. develops, manufactures, and markets generic and branded prescription pharmaceuticals, as well as animal and over-the-counter (OTC) consumer health products in the United States and internationally."/>
    <s v="Healthcare"/>
    <n v="1971"/>
    <n v="6570.1"/>
    <n v="593.1"/>
    <n v="208.3"/>
    <n v="149.69999999999999"/>
    <n v="35.299999999999997"/>
    <n v="70.7"/>
    <n v="143.80000000000001"/>
    <n v="1906.9"/>
    <n v="1124.9000000000001"/>
    <n v="386.8"/>
    <n v="29.6"/>
    <m/>
    <n v="95.5"/>
    <m/>
    <n v="29.2"/>
    <n v="25.4"/>
    <n v="22.3"/>
    <n v="18.3"/>
    <n v="19.899999999999999"/>
    <n v="21.9"/>
    <n v="44.1"/>
    <n v="149.69999999999999"/>
    <n v="-47.8"/>
    <m/>
    <m/>
    <n v="59.1"/>
    <n v="23.3"/>
    <m/>
    <n v="0.34200000000000003"/>
    <n v="0.34599999999999997"/>
    <n v="0.61799999999999999"/>
    <n v="0.33400000000000002"/>
    <n v="0.33900000000000002"/>
    <n v="39.4"/>
    <n v="220.7"/>
    <n v="131.30000000000001"/>
    <n v="33.5"/>
    <n v="211.9"/>
    <n v="68.099999999999994"/>
    <n v="278.8"/>
    <n v="44.1"/>
    <m/>
    <n v="7.48"/>
    <n v="1114.5"/>
    <m/>
    <m/>
    <n v="100.9"/>
    <n v="86.7"/>
    <n v="3.18"/>
    <n v="0.46600000000000003"/>
    <n v="0.76900000000000002"/>
    <n v="2.23"/>
    <n v="2.5299999999999998"/>
    <n v="2.57"/>
    <n v="219.2"/>
    <m/>
    <m/>
    <m/>
    <n v="17"/>
    <n v="-85"/>
    <n v="1045"/>
    <n v="-94.2"/>
    <m/>
    <n v="-902.1"/>
    <n v="11"/>
    <n v="-15.3"/>
    <n v="-95.5"/>
    <n v="5.19"/>
    <n v="1644"/>
    <n v="386.8"/>
    <n v="48.48"/>
    <n v="3.3"/>
    <s v="United States"/>
    <n v="593.1"/>
    <n v="208.3"/>
    <n v="35.299999999999997"/>
    <n v="967.5"/>
    <n v="452.7"/>
    <n v="0"/>
    <s v="IQ248256"/>
    <n v="35.1"/>
    <s v="0.20"/>
    <n v="37.799999999999997"/>
    <n v="55.86"/>
    <n v="20.5"/>
    <n v="318.39999999999998"/>
    <n v="108.8"/>
    <m/>
    <n v="34.200000000000003"/>
    <n v="29.8"/>
    <m/>
    <n v="260.2"/>
    <n v="96.7"/>
    <n v="69.400000000000006"/>
    <m/>
    <n v="7.78"/>
    <n v="92.7"/>
    <n v="8.26"/>
    <n v="1644"/>
    <n v="494.3"/>
    <n v="168.9"/>
    <n v="23"/>
    <n v="22.1"/>
    <n v="16.2"/>
    <n v="3.3"/>
    <n v="6.39"/>
    <n v="11.44"/>
    <n v="1"/>
    <n v="593.1"/>
    <s v="United States: 576.5 (97.2%);_x000d_Foreign: 9.4 (1.6%);_x000d_India: 7.2 (1.2%)"/>
    <n v="1.67"/>
    <n v="-7.48"/>
    <n v="-4.91"/>
    <n v="-19.8"/>
    <n v="-7.18"/>
    <n v="-13.6"/>
    <n v="11.3"/>
    <n v="34"/>
    <n v="77.900000000000006"/>
    <n v="91.1"/>
    <n v="-3.03"/>
    <n v="-8.61"/>
    <n v="-5.96"/>
    <n v="-19.2"/>
    <n v="-7.94"/>
    <n v="-25.3"/>
    <n v="21.8"/>
    <n v="43"/>
    <n v="35.4"/>
    <n v="52.4"/>
    <s v="B+"/>
    <s v="B+"/>
    <n v="593.1"/>
    <s v="Prescription Pharmaceuticals: 542.8 (91.5%);_x000d_Consumer Health: 50.2 (8.5%)"/>
  </r>
  <r>
    <s v="Juno Therapeutics Inc. (NasdaqGS:JUNO)"/>
    <s v="NasdaqGS:JUNO"/>
    <n v="1"/>
    <n v="2"/>
    <s v="NA"/>
    <s v="NA"/>
    <n v="0"/>
    <n v="-0.1279926335174954"/>
    <n v="-0.15727155727155728"/>
    <s v="NA"/>
    <s v="NA"/>
    <n v="1.611261597530643E-2"/>
    <n v="1.2415476386693279E-3"/>
    <n v="4768.4622640233483"/>
    <n v="325.8"/>
    <n v="-61.100000000000009"/>
    <n v="-41.7"/>
    <n v="6.3622640233482661"/>
    <s v="NA"/>
    <n v="-19.559368954569166"/>
    <s v="NA"/>
    <s v="NA"/>
    <s v="NA"/>
    <n v="14.636164100746925"/>
    <s v="NA"/>
    <n v="293.3"/>
    <s v="NA"/>
    <n v="3.4827377347062383"/>
    <s v="NA"/>
    <n v="1"/>
    <s v="NA"/>
    <s v="NA"/>
    <s v="NA"/>
    <n v="6.3622640233482661"/>
    <s v="Biotechnology (Primary)"/>
    <s v="Public Company"/>
    <s v="Common Stock"/>
    <n v="5118.1000000000004"/>
    <n v="25.07"/>
    <m/>
    <m/>
    <m/>
    <m/>
    <m/>
    <m/>
    <n v="90.4"/>
    <n v="2.0699999999999998"/>
    <m/>
    <m/>
    <m/>
    <n v="-1.67"/>
    <m/>
    <m/>
    <m/>
    <m/>
    <m/>
    <m/>
    <m/>
    <m/>
    <m/>
    <m/>
    <m/>
    <m/>
    <m/>
    <m/>
    <n v="4.3600000000000003"/>
    <n v="6.83"/>
    <n v="3.01"/>
    <x v="1"/>
    <s v="Juno Therapeutics, Inc., a biopharmaceutical company, engages in developing cell-based cancer immunotherapies."/>
    <s v="Healthcare"/>
    <n v="2013"/>
    <n v="4682.5"/>
    <n v="0"/>
    <n v="-223.6"/>
    <n v="-224"/>
    <n v="-243.4"/>
    <n v="356"/>
    <n v="4.0199999999999996"/>
    <n v="489.2"/>
    <n v="0"/>
    <n v="388.5"/>
    <n v="2.96"/>
    <m/>
    <n v="19.5"/>
    <m/>
    <n v="204.5"/>
    <n v="111"/>
    <m/>
    <m/>
    <m/>
    <m/>
    <m/>
    <n v="-224"/>
    <m/>
    <n v="6.9000000000000006E-2"/>
    <m/>
    <n v="-243.4"/>
    <m/>
    <n v="67.5"/>
    <n v="-36.799999999999997"/>
    <n v="-36.799999999999997"/>
    <n v="-16.600000000000001"/>
    <n v="-36.799999999999997"/>
    <n v="-36.799999999999997"/>
    <m/>
    <m/>
    <m/>
    <m/>
    <n v="4.22"/>
    <n v="0.19900000000000001"/>
    <m/>
    <n v="1.1000000000000001"/>
    <m/>
    <n v="87.3"/>
    <m/>
    <m/>
    <m/>
    <m/>
    <m/>
    <n v="1.78"/>
    <m/>
    <m/>
    <n v="0.89700000000000002"/>
    <n v="1.75"/>
    <n v="2.75"/>
    <n v="-86"/>
    <m/>
    <m/>
    <m/>
    <n v="281.39999999999998"/>
    <m/>
    <m/>
    <n v="-121.8"/>
    <m/>
    <m/>
    <n v="-0.51100000000000001"/>
    <m/>
    <m/>
    <m/>
    <n v="95"/>
    <n v="388.5"/>
    <n v="56.6"/>
    <n v="0.9"/>
    <s v="United States"/>
    <m/>
    <n v="-223.6"/>
    <n v="-243.4"/>
    <n v="0"/>
    <n v="-132.5"/>
    <n v="33.33"/>
    <s v="IQ252447310"/>
    <m/>
    <s v="0.44"/>
    <m/>
    <n v="62.5"/>
    <n v="34.700000000000003"/>
    <m/>
    <n v="0"/>
    <m/>
    <n v="36"/>
    <m/>
    <n v="72.599999999999994"/>
    <n v="-43.7"/>
    <n v="71.3"/>
    <n v="47.5"/>
    <m/>
    <m/>
    <m/>
    <m/>
    <n v="95"/>
    <n v="439.2"/>
    <n v="36.1"/>
    <n v="1.1499999999999999"/>
    <n v="9.48"/>
    <n v="0.49399999999999999"/>
    <n v="0.9"/>
    <n v="2.72"/>
    <n v="7.23"/>
    <m/>
    <m/>
    <m/>
    <m/>
    <m/>
    <m/>
    <m/>
    <m/>
    <m/>
    <m/>
    <m/>
    <m/>
    <n v="-121.2"/>
    <m/>
    <m/>
    <m/>
    <m/>
    <m/>
    <m/>
    <m/>
    <m/>
    <m/>
    <n v="-124.4"/>
    <m/>
    <m/>
    <m/>
    <m/>
  </r>
  <r>
    <s v="Receptos, Inc. (NasdaqGS:RCPT)"/>
    <s v="NasdaqGS:RCPT"/>
    <n v="1"/>
    <n v="7"/>
    <n v="-18.864406779661014"/>
    <n v="-11.389830508474574"/>
    <n v="0"/>
    <n v="-0.15642458100558657"/>
    <n v="-0.10869899923017705"/>
    <s v="NA"/>
    <s v="NA"/>
    <n v="2.1139095304020653E-2"/>
    <n v="3.00689593274109E-3"/>
    <n v="4206.4263466791799"/>
    <n v="429.6"/>
    <n v="-70.599999999999994"/>
    <n v="-67.199999999999989"/>
    <n v="14.026346679179831"/>
    <s v="NA"/>
    <n v="-36.320476834043731"/>
    <s v="NA"/>
    <n v="712.95361808121686"/>
    <s v="NA"/>
    <n v="9.7914952203891517"/>
    <s v="NA"/>
    <n v="238.40000000000003"/>
    <s v="NA"/>
    <n v="6.8054271400004307"/>
    <s v="NA"/>
    <n v="1"/>
    <s v="NA"/>
    <s v="NA"/>
    <s v="NA"/>
    <n v="14.026346679179831"/>
    <s v="Biotechnology (Primary)"/>
    <s v="Public Company"/>
    <s v="Common Stock"/>
    <n v="4650.7"/>
    <n v="107.53"/>
    <n v="2.1000000000000001E-2"/>
    <n v="1.6E-2"/>
    <m/>
    <n v="1.18"/>
    <n v="0.996"/>
    <m/>
    <n v="31.5"/>
    <n v="0.52600000000000002"/>
    <m/>
    <m/>
    <m/>
    <n v="-4.97"/>
    <m/>
    <m/>
    <m/>
    <m/>
    <m/>
    <m/>
    <m/>
    <m/>
    <m/>
    <m/>
    <m/>
    <n v="-13.9"/>
    <m/>
    <m/>
    <m/>
    <n v="3.95"/>
    <n v="1.23"/>
    <x v="1"/>
    <s v="Receptos, Inc., a clinical-stage biopharmaceutical company, focuses on the discovery, development, and commercialization of therapeutics in immune disorders."/>
    <s v="Healthcare"/>
    <n v="2008"/>
    <n v="3978.8"/>
    <n v="5.9"/>
    <n v="-111.3"/>
    <n v="-111.6"/>
    <n v="-115"/>
    <n v="458.3"/>
    <n v="0.96599999999999997"/>
    <n v="678"/>
    <n v="0"/>
    <n v="649.5"/>
    <n v="0.64200000000000002"/>
    <m/>
    <n v="15.8"/>
    <m/>
    <n v="101.7"/>
    <n v="82.3"/>
    <n v="66.5"/>
    <n v="55.6"/>
    <n v="43.6"/>
    <n v="38.5"/>
    <m/>
    <n v="-111.6"/>
    <n v="-0.90900000000000003"/>
    <n v="0.42799999999999999"/>
    <m/>
    <n v="-115"/>
    <m/>
    <m/>
    <n v="-4.63"/>
    <n v="-4.63"/>
    <n v="-2.89"/>
    <n v="-4.63"/>
    <n v="-4.63"/>
    <m/>
    <m/>
    <m/>
    <n v="0.84099999999999997"/>
    <n v="4.78"/>
    <n v="3.82"/>
    <m/>
    <n v="7.91"/>
    <m/>
    <m/>
    <m/>
    <m/>
    <m/>
    <m/>
    <n v="27.1"/>
    <n v="10.1"/>
    <n v="1.85"/>
    <n v="1.79"/>
    <n v="1.74"/>
    <n v="1.69"/>
    <n v="0.49399999999999999"/>
    <n v="-10.4"/>
    <m/>
    <m/>
    <m/>
    <n v="702.8"/>
    <n v="-5.35"/>
    <m/>
    <n v="-170"/>
    <m/>
    <m/>
    <n v="2.52"/>
    <m/>
    <m/>
    <m/>
    <n v="68"/>
    <n v="649.5"/>
    <n v="147.43"/>
    <n v="0.6"/>
    <s v="United States"/>
    <n v="5.9"/>
    <n v="-111.3"/>
    <n v="-115"/>
    <n v="13.4"/>
    <n v="-63"/>
    <n v="11.11"/>
    <s v="IQ81690022"/>
    <n v="702.2"/>
    <s v="0.44"/>
    <m/>
    <n v="156.83000000000001"/>
    <n v="24.5"/>
    <n v="-95.8"/>
    <n v="4.92"/>
    <m/>
    <n v="23.8"/>
    <m/>
    <m/>
    <n v="50.8"/>
    <n v="126.6"/>
    <n v="94.9"/>
    <m/>
    <m/>
    <m/>
    <n v="0.52600000000000002"/>
    <n v="68"/>
    <n v="675.5"/>
    <n v="70.400000000000006"/>
    <n v="5.0999999999999996"/>
    <n v="9.61"/>
    <n v="0.7"/>
    <n v="0.6"/>
    <n v="1.93"/>
    <n v="26.31"/>
    <n v="3"/>
    <n v="5.9"/>
    <s v="United States: 5.9 (100.0%)"/>
    <m/>
    <m/>
    <m/>
    <m/>
    <m/>
    <m/>
    <m/>
    <n v="-6.33"/>
    <n v="-17.7"/>
    <n v="-47.9"/>
    <m/>
    <m/>
    <m/>
    <m/>
    <m/>
    <m/>
    <m/>
    <n v="-6.11"/>
    <n v="-17.7"/>
    <n v="-48.3"/>
    <m/>
    <m/>
    <n v="5.9"/>
    <s v="Discovering, Developing and Commercializing Innovative Therapeutics in Immune Disorders: 5.9 (100.0%)"/>
  </r>
  <r>
    <s v="Intrexon Corporation (NYSE:XON)"/>
    <s v="NYSE:XON"/>
    <n v="2"/>
    <n v="17"/>
    <n v="-0.8136300417246175"/>
    <n v="-0.83449235048678727"/>
    <n v="0"/>
    <n v="-0.10787486515641856"/>
    <n v="-0.17810896652821892"/>
    <s v="NA"/>
    <s v="NA"/>
    <n v="6.1579860645797818E-2"/>
    <n v="5.9146087578770424E-3"/>
    <n v="4513.5585848761411"/>
    <n v="556.20000000000005"/>
    <n v="-72.900000000000006"/>
    <n v="-60.000000000000007"/>
    <n v="26.858584876141151"/>
    <s v="NA"/>
    <n v="-54.314456577004094"/>
    <s v="NA"/>
    <n v="62.775501875885126"/>
    <s v="NA"/>
    <n v="8.1149920619851503"/>
    <s v="NA"/>
    <n v="161.80000000000001"/>
    <s v="NA"/>
    <n v="5.2611758451109836"/>
    <s v="NA"/>
    <n v="1"/>
    <s v="NA"/>
    <s v="NA"/>
    <s v="NA"/>
    <n v="14.258584876141152"/>
    <s v="Biotechnology (Primary)"/>
    <s v="Public Company"/>
    <s v="Common Stock"/>
    <n v="4514.2"/>
    <n v="28.16"/>
    <n v="1.4999999999999999E-2"/>
    <n v="1.2999999999999999E-2"/>
    <m/>
    <n v="0.78200000000000003"/>
    <n v="0.755"/>
    <m/>
    <n v="105"/>
    <n v="0.84499999999999997"/>
    <m/>
    <m/>
    <m/>
    <n v="-0.44900000000000001"/>
    <m/>
    <m/>
    <m/>
    <m/>
    <m/>
    <m/>
    <m/>
    <m/>
    <m/>
    <m/>
    <m/>
    <n v="107.8"/>
    <m/>
    <m/>
    <n v="11.82"/>
    <n v="9.26"/>
    <n v="8.4700000000000006"/>
    <x v="1"/>
    <s v="Intrexon Corporation, a biotechnology company, operates in the synthetic biology field in the United States."/>
    <s v="Healthcare"/>
    <n v="1998"/>
    <n v="4435.3999999999996"/>
    <n v="71.900000000000006"/>
    <n v="-58.5"/>
    <n v="-68.900000000000006"/>
    <n v="-81.8"/>
    <n v="27.5"/>
    <n v="38"/>
    <n v="576.29999999999995"/>
    <n v="12.6"/>
    <n v="409.3"/>
    <n v="6.37"/>
    <m/>
    <n v="62.6"/>
    <m/>
    <n v="59"/>
    <n v="54.3"/>
    <n v="50.1"/>
    <n v="49.2"/>
    <n v="48.1"/>
    <n v="48.8"/>
    <m/>
    <n v="-68.900000000000006"/>
    <n v="-0.66600000000000004"/>
    <n v="0.80600000000000005"/>
    <m/>
    <n v="-85.7"/>
    <n v="-0.10299999999999999"/>
    <m/>
    <n v="-0.82499999999999996"/>
    <n v="-0.82499999999999996"/>
    <n v="-0.43"/>
    <n v="-0.82499999999999996"/>
    <n v="-0.82499999999999996"/>
    <m/>
    <n v="27.2"/>
    <n v="25.8"/>
    <m/>
    <n v="60.5"/>
    <n v="22.5"/>
    <n v="101.1"/>
    <n v="6.27"/>
    <n v="2.27"/>
    <n v="8.1"/>
    <n v="8.69"/>
    <n v="24.5"/>
    <m/>
    <m/>
    <n v="202.7"/>
    <n v="2.4300000000000002"/>
    <n v="1.28"/>
    <n v="1.36"/>
    <n v="2.7"/>
    <n v="4.16"/>
    <n v="4.18"/>
    <n v="25"/>
    <m/>
    <m/>
    <m/>
    <n v="26.5"/>
    <n v="-7.17"/>
    <n v="4.9400000000000004"/>
    <n v="47.7"/>
    <m/>
    <n v="-67.599999999999994"/>
    <n v="1.27"/>
    <n v="-7.31"/>
    <n v="4.33"/>
    <n v="11.8"/>
    <n v="519"/>
    <n v="384.8"/>
    <n v="43"/>
    <n v="7.6"/>
    <s v="United States"/>
    <n v="71.900000000000006"/>
    <n v="-58.5"/>
    <n v="-81.8"/>
    <n v="159.1"/>
    <n v="-7.98"/>
    <n v="12.5"/>
    <s v="IQ22365961"/>
    <n v="71.3"/>
    <s v="0.25"/>
    <n v="229.3"/>
    <n v="50.98"/>
    <n v="13.1"/>
    <n v="-6.31"/>
    <n v="1.65"/>
    <n v="14.6"/>
    <n v="49.5"/>
    <n v="13.8"/>
    <m/>
    <n v="366.7"/>
    <n v="95"/>
    <n v="40.4"/>
    <m/>
    <n v="13.5"/>
    <n v="62.3"/>
    <n v="11.2"/>
    <n v="519"/>
    <n v="174.8"/>
    <n v="187.6"/>
    <n v="1.06"/>
    <n v="9.3699999999999992"/>
    <n v="9.4"/>
    <n v="7.6"/>
    <n v="8.32"/>
    <n v="22.59"/>
    <n v="1"/>
    <n v="71.900000000000006"/>
    <s v="United States of America: 69.8 (97.0%);_x000d_Foreign Countries: 2.2 (3.0%)"/>
    <m/>
    <m/>
    <m/>
    <m/>
    <m/>
    <m/>
    <m/>
    <n v="-81.7"/>
    <n v="-73.900000000000006"/>
    <n v="-55.2"/>
    <m/>
    <m/>
    <m/>
    <m/>
    <m/>
    <m/>
    <m/>
    <n v="-85.3"/>
    <n v="-81.900000000000006"/>
    <n v="-39"/>
    <m/>
    <m/>
    <n v="71.900000000000006"/>
    <s v="Synthetic Biology: 71.9 (100.0%)"/>
  </r>
  <r>
    <s v="Seattle Genetics, Inc. (NasdaqGS:SGEN)"/>
    <s v="NasdaqGS:SGEN"/>
    <n v="2"/>
    <n v="17"/>
    <n v="-0.22629009762900978"/>
    <n v="-0.23521617852161808"/>
    <n v="0"/>
    <n v="-8.1418364391233067E-2"/>
    <n v="-0.31385199240986739"/>
    <n v="0.45600000000000002"/>
    <s v="NA"/>
    <n v="8.7035667403015132E-2"/>
    <n v="4.4432161207222584E-3"/>
    <n v="4465.996205331885"/>
    <n v="828.56"/>
    <n v="-66.160000000000053"/>
    <n v="-67.460000000000065"/>
    <n v="20.09620533188416"/>
    <s v="NA"/>
    <n v="-57.500000000000014"/>
    <s v="NA"/>
    <n v="15.571813826122332"/>
    <s v="NA"/>
    <n v="5.3900697660180139"/>
    <s v="NA"/>
    <n v="674.66"/>
    <s v="NA"/>
    <n v="1.6656302744958691"/>
    <s v="NA"/>
    <n v="1"/>
    <s v="NA"/>
    <s v="NA"/>
    <s v="NA"/>
    <n v="20.09620533188416"/>
    <s v="Biotechnology (Primary)"/>
    <s v="Public Company"/>
    <s v="Common Stock"/>
    <n v="4502.8"/>
    <n v="82.46"/>
    <n v="0.10199999999999999"/>
    <n v="0.14199999999999999"/>
    <n v="0.16900000000000001"/>
    <n v="1.17"/>
    <n v="1.45"/>
    <n v="1.42"/>
    <n v="124.3"/>
    <n v="1.17"/>
    <m/>
    <n v="25.2"/>
    <m/>
    <n v="-0.71"/>
    <m/>
    <m/>
    <m/>
    <n v="45.6"/>
    <m/>
    <m/>
    <m/>
    <n v="40.700000000000003"/>
    <m/>
    <m/>
    <m/>
    <n v="44.6"/>
    <m/>
    <m/>
    <m/>
    <n v="1.1299999999999999"/>
    <n v="0.378"/>
    <x v="1"/>
    <s v="Seattle Genetics, Inc., a biotechnology company, develops and commercializes antibody-based therapies for the treatment of cancer."/>
    <s v="Healthcare"/>
    <n v="1998"/>
    <n v="4189.3999999999996"/>
    <n v="286.8"/>
    <n v="-64.900000000000006"/>
    <n v="-77.400000000000006"/>
    <n v="-76.099999999999994"/>
    <n v="56.9"/>
    <n v="46.1"/>
    <n v="459"/>
    <n v="0"/>
    <n v="210.8"/>
    <n v="17.2"/>
    <m/>
    <n v="104.3"/>
    <m/>
    <n v="230.7"/>
    <n v="217.5"/>
    <n v="226.8"/>
    <n v="225.4"/>
    <n v="218.6"/>
    <n v="215.5"/>
    <m/>
    <n v="-77.400000000000006"/>
    <m/>
    <n v="1.22"/>
    <m/>
    <n v="-76.099999999999994"/>
    <m/>
    <m/>
    <n v="-0.61699999999999999"/>
    <n v="-0.61699999999999999"/>
    <n v="-0.38600000000000001"/>
    <n v="-0.61699999999999999"/>
    <n v="-0.61699999999999999"/>
    <m/>
    <n v="39.200000000000003"/>
    <n v="43.5"/>
    <m/>
    <n v="92.3"/>
    <n v="46.2"/>
    <m/>
    <n v="17.2"/>
    <m/>
    <n v="3.45"/>
    <m/>
    <m/>
    <m/>
    <m/>
    <n v="6.5"/>
    <n v="3.46"/>
    <n v="0.753"/>
    <n v="3.01"/>
    <n v="5.35"/>
    <n v="5.18"/>
    <n v="5.0199999999999996"/>
    <n v="4.8899999999999997"/>
    <m/>
    <m/>
    <m/>
    <n v="16.2"/>
    <m/>
    <m/>
    <n v="53.8"/>
    <m/>
    <m/>
    <n v="18.399999999999999"/>
    <n v="-16.399999999999999"/>
    <n v="-9.74"/>
    <m/>
    <n v="657"/>
    <n v="210.8"/>
    <n v="36.22"/>
    <n v="3.6"/>
    <s v="United States"/>
    <n v="286.8"/>
    <n v="-64.900000000000006"/>
    <n v="-76.099999999999994"/>
    <n v="322.3"/>
    <n v="-69.7"/>
    <n v="11.11"/>
    <s v="IQ34145"/>
    <n v="19.7"/>
    <s v="0.36"/>
    <m/>
    <n v="47.67"/>
    <n v="30.1"/>
    <n v="27"/>
    <n v="0"/>
    <m/>
    <n v="64.099999999999994"/>
    <m/>
    <m/>
    <n v="230.2"/>
    <n v="30"/>
    <n v="74.599999999999994"/>
    <m/>
    <m/>
    <m/>
    <n v="20"/>
    <n v="657"/>
    <n v="408"/>
    <n v="437.3"/>
    <n v="13.4"/>
    <n v="44"/>
    <n v="41.8"/>
    <n v="3.6"/>
    <n v="10.7"/>
    <n v="22.04"/>
    <n v="3"/>
    <m/>
    <m/>
    <n v="-37.700000000000003"/>
    <n v="-32.1"/>
    <n v="-40.200000000000003"/>
    <n v="-55.6"/>
    <n v="-91.8"/>
    <n v="-84.9"/>
    <n v="-68.2"/>
    <n v="-144.4"/>
    <n v="-57.3"/>
    <n v="-62.9"/>
    <n v="-35.4"/>
    <n v="-29.4"/>
    <n v="-36"/>
    <n v="-48.9"/>
    <n v="-85.5"/>
    <n v="-81.7"/>
    <n v="-66.3"/>
    <n v="-152"/>
    <n v="-53.8"/>
    <n v="-62.5"/>
    <m/>
    <m/>
    <n v="286.8"/>
    <s v="Development and Sale of Pharmaceutical Products on Its Own Behalf or in Collaboration with Others: 286.8 (100.0%)"/>
  </r>
  <r>
    <s v="Bio-Rad Laboratories, Inc. (NYSE:BIO)"/>
    <s v="NYSE:BIO"/>
    <n v="5"/>
    <n v="63"/>
    <n v="0.1414712643678161"/>
    <n v="7.5006896551724142E-2"/>
    <n v="0.32500000000000001"/>
    <n v="3.8519483699454328E-2"/>
    <n v="4.3080724876441524E-2"/>
    <n v="7.1500000000000008E-2"/>
    <n v="5.57E-2"/>
    <n v="0.20735156602670654"/>
    <n v="0.12707396211614397"/>
    <n v="4085.1338071978398"/>
    <n v="2858.7999999999997"/>
    <n v="94.140000000000015"/>
    <n v="163.14000000000001"/>
    <n v="571.63380719783959"/>
    <n v="44.220720720720728"/>
    <n v="46.660026560424967"/>
    <n v="41.712343318461862"/>
    <n v="1.8782224400909608"/>
    <n v="25.040663278152749"/>
    <n v="1.4289680310612285"/>
    <n v="13.276352964568865"/>
    <n v="650.90000000000009"/>
    <n v="7.74579789002245"/>
    <n v="1.0059081185698278"/>
    <n v="131.6"/>
    <n v="1"/>
    <n v="42.7"/>
    <n v="88.8"/>
    <n v="3926.8"/>
    <n v="135.63380719783962"/>
    <s v="Life Sciences Tools and Services (Primary)"/>
    <s v="Public Company"/>
    <s v="Common Stock"/>
    <n v="3926.8"/>
    <n v="72.42"/>
    <n v="0.16"/>
    <n v="0.18099999999999999"/>
    <n v="0.61399999999999999"/>
    <n v="0.57099999999999995"/>
    <n v="0.63600000000000001"/>
    <n v="1.25"/>
    <n v="29.1"/>
    <n v="0.10199999999999999"/>
    <n v="-5.38"/>
    <m/>
    <m/>
    <n v="3.15"/>
    <n v="2.67"/>
    <n v="2.48"/>
    <n v="5.57"/>
    <n v="7.15"/>
    <n v="-9.2899999999999991"/>
    <n v="-7.64"/>
    <n v="-1.77"/>
    <n v="4.04"/>
    <n v="-20.8"/>
    <n v="-19.7"/>
    <n v="-10.3"/>
    <n v="1.61"/>
    <n v="14.2"/>
    <n v="-9.9700000000000006"/>
    <n v="14"/>
    <n v="30.66"/>
    <n v="2.0499999999999998"/>
    <x v="2"/>
    <s v="Bio-Rad Laboratories, Inc. manufactures and supplies products and systems used to separate complex chemical and biological materials, as well as to identify, analyze, and purify their components for life science research, healthcare, analytical chemistry, and other markets."/>
    <s v="Healthcare"/>
    <n v="1952"/>
    <n v="3665.2"/>
    <n v="2175"/>
    <n v="307.7"/>
    <n v="157.80000000000001"/>
    <n v="88.8"/>
    <n v="413.3"/>
    <n v="428.8"/>
    <n v="3341.3"/>
    <n v="436"/>
    <n v="2185.1999999999998"/>
    <n v="121"/>
    <m/>
    <n v="806.8"/>
    <m/>
    <n v="219.7"/>
    <n v="216.9"/>
    <n v="217"/>
    <n v="213.2"/>
    <n v="211"/>
    <n v="213.7"/>
    <m/>
    <n v="157.80000000000001"/>
    <n v="-22.1"/>
    <n v="13.5"/>
    <m/>
    <n v="131.6"/>
    <n v="42.7"/>
    <m/>
    <n v="3.08"/>
    <n v="3.08"/>
    <n v="3.03"/>
    <n v="3.05"/>
    <n v="3.05"/>
    <n v="32.5"/>
    <n v="377.6"/>
    <n v="471"/>
    <n v="61.7"/>
    <n v="1089.0999999999999"/>
    <n v="660.3"/>
    <n v="500.4"/>
    <n v="128.6"/>
    <m/>
    <n v="102.6"/>
    <n v="423.5"/>
    <m/>
    <m/>
    <n v="-4.58"/>
    <n v="1.99"/>
    <n v="22.7"/>
    <n v="14"/>
    <n v="18.5"/>
    <n v="25.7"/>
    <n v="33.6"/>
    <n v="39.299999999999997"/>
    <n v="-90.6"/>
    <m/>
    <m/>
    <m/>
    <n v="15.1"/>
    <n v="-1.81"/>
    <m/>
    <n v="-25.1"/>
    <m/>
    <n v="-44.6"/>
    <n v="-9.9"/>
    <n v="5.8"/>
    <n v="11.1"/>
    <n v="4.58"/>
    <n v="7600"/>
    <n v="2185.1999999999998"/>
    <n v="134.94999999999999"/>
    <n v="46.9"/>
    <s v="United States"/>
    <n v="2175"/>
    <n v="307.7"/>
    <n v="88.8"/>
    <n v="2056.8000000000002"/>
    <n v="277.10000000000002"/>
    <n v="16.670000000000002"/>
    <s v="IQ255743"/>
    <n v="-0.82699999999999996"/>
    <s v="0.20"/>
    <n v="-0.29399999999999998"/>
    <n v="137.22999999999999"/>
    <n v="102.7"/>
    <n v="1184.3"/>
    <n v="437.4"/>
    <m/>
    <n v="331.6"/>
    <n v="517.79999999999995"/>
    <m/>
    <n v="2186.6999999999998"/>
    <n v="15.8"/>
    <n v="55.3"/>
    <m/>
    <n v="97.5"/>
    <m/>
    <n v="126"/>
    <n v="7600"/>
    <n v="1716.4"/>
    <n v="1757.5"/>
    <n v="148.5"/>
    <n v="130.69999999999999"/>
    <n v="206.5"/>
    <n v="46.9"/>
    <n v="0.58199999999999996"/>
    <m/>
    <n v="1"/>
    <n v="2175"/>
    <s v="United States: 704.9 (32.4%);_x000d_Pacific Rim: 417.5 (19.2%);_x000d_Europe: 901.7 (41.5%);_x000d_Other (primarily Canada and Latin America): 150.9 (6.9%)"/>
    <n v="123.5"/>
    <n v="115.3"/>
    <n v="150.19999999999999"/>
    <n v="142.80000000000001"/>
    <n v="211.7"/>
    <n v="234.8"/>
    <n v="284"/>
    <n v="305.2"/>
    <n v="280.3"/>
    <n v="175.3"/>
    <n v="68.2"/>
    <n v="81.599999999999994"/>
    <n v="103.3"/>
    <n v="93"/>
    <n v="89.5"/>
    <n v="144.6"/>
    <n v="185.5"/>
    <n v="179"/>
    <n v="165.5"/>
    <n v="77.8"/>
    <s v="BBB"/>
    <s v="BBB"/>
    <n v="2175"/>
    <s v="Other Operations: 14.4 (.7%);_x000d_Clinical Diagnostics: 1,432.3 (65.9%);_x000d_Life Science: 728.3 (33.5%)"/>
  </r>
  <r>
    <s v="Cepheid (NasdaqGS:CPHD)"/>
    <s v="NasdaqGS:CPHD"/>
    <n v="3"/>
    <n v="19"/>
    <n v="2.6377366517762176E-2"/>
    <n v="-2.6802807913209759E-3"/>
    <n v="0"/>
    <n v="-1.5521829112052712E-3"/>
    <n v="-0.10547713156408807"/>
    <n v="0.24399999999999999"/>
    <s v="NA"/>
    <n v="0.4933198608464342"/>
    <n v="8.1823997587169323E-2"/>
    <n v="4117.9603590496145"/>
    <n v="811.76"/>
    <n v="-37.359999999999992"/>
    <n v="-1.2599999999999909"/>
    <n v="344.86035904961381"/>
    <s v="NA"/>
    <n v="-73.66458414681766"/>
    <s v="NA"/>
    <n v="8.759754007763485"/>
    <s v="NA"/>
    <n v="5.0728791256647465"/>
    <n v="332.09357734271083"/>
    <n v="276.06"/>
    <n v="37.675758088285583"/>
    <n v="1.1951522042482816"/>
    <s v="NA"/>
    <n v="1"/>
    <s v="NA"/>
    <s v="NA"/>
    <s v="NA"/>
    <n v="66.660359049613831"/>
    <s v="Biotechnology (Primary)"/>
    <s v="Public Company"/>
    <s v="Common Stock"/>
    <n v="3869.8"/>
    <n v="103.24"/>
    <n v="0.14699999999999999"/>
    <n v="0.14099999999999999"/>
    <n v="0.11899999999999999"/>
    <n v="1.08"/>
    <n v="1.03"/>
    <n v="1"/>
    <n v="71.5"/>
    <n v="0.58499999999999996"/>
    <n v="75.7"/>
    <n v="27.7"/>
    <m/>
    <n v="0.23"/>
    <m/>
    <m/>
    <m/>
    <n v="24.4"/>
    <m/>
    <m/>
    <m/>
    <n v="22.5"/>
    <m/>
    <m/>
    <n v="-22"/>
    <n v="19.2"/>
    <m/>
    <m/>
    <m/>
    <n v="1.36"/>
    <n v="7.0000000000000007E-2"/>
    <x v="1"/>
    <s v="Cepheid, a molecular diagnostics company, develops, manufactures, and markets integrated systems for testing in the clinical market and non-clinical markets."/>
    <s v="Healthcare"/>
    <n v="1996"/>
    <n v="3854.6"/>
    <n v="470.1"/>
    <n v="12.4"/>
    <n v="-14"/>
    <n v="-50.1"/>
    <n v="96.7"/>
    <n v="115.8"/>
    <n v="793.6"/>
    <n v="278.2"/>
    <n v="354.2"/>
    <n v="47"/>
    <m/>
    <n v="152.9"/>
    <m/>
    <n v="96.9"/>
    <n v="94.6"/>
    <n v="89.6"/>
    <n v="84.2"/>
    <n v="80.2"/>
    <n v="72.2"/>
    <m/>
    <n v="-14"/>
    <n v="-12.6"/>
    <n v="1.1200000000000001"/>
    <m/>
    <n v="-47.6"/>
    <n v="2.56"/>
    <m/>
    <n v="-0.71599999999999997"/>
    <n v="-0.71599999999999997"/>
    <n v="-0.246"/>
    <n v="-0.72"/>
    <n v="-0.72"/>
    <m/>
    <n v="68.8"/>
    <n v="132.6"/>
    <n v="5.79"/>
    <n v="213.6"/>
    <n v="97.8"/>
    <n v="39.700000000000003"/>
    <n v="50.4"/>
    <m/>
    <n v="33.700000000000003"/>
    <n v="278.2"/>
    <m/>
    <m/>
    <n v="26.4"/>
    <n v="17.2"/>
    <n v="24.3"/>
    <n v="9.85"/>
    <n v="9.85"/>
    <n v="11.8"/>
    <n v="11.8"/>
    <n v="11.4"/>
    <n v="14.3"/>
    <m/>
    <m/>
    <m/>
    <n v="38.6"/>
    <n v="-0.18"/>
    <n v="335.8"/>
    <n v="-260.7"/>
    <m/>
    <n v="-18"/>
    <n v="3.44"/>
    <n v="-29.3"/>
    <n v="-16.600000000000001"/>
    <n v="5.21"/>
    <n v="1400"/>
    <n v="354.2"/>
    <n v="54.14"/>
    <n v="11.6"/>
    <s v="United States"/>
    <n v="470.1"/>
    <n v="12.4"/>
    <n v="-50.1"/>
    <n v="547.1"/>
    <n v="11.6"/>
    <n v="16.670000000000002"/>
    <s v="IQ26323"/>
    <n v="17.3"/>
    <s v="0.26"/>
    <n v="98.4"/>
    <n v="60"/>
    <n v="36.9"/>
    <n v="240.9"/>
    <n v="0"/>
    <m/>
    <n v="66.099999999999994"/>
    <n v="39.700000000000003"/>
    <m/>
    <n v="285.2"/>
    <n v="18.5"/>
    <n v="98.5"/>
    <m/>
    <n v="124"/>
    <n v="0.44900000000000001"/>
    <n v="54.1"/>
    <n v="1400"/>
    <n v="519.1"/>
    <n v="244"/>
    <n v="52.6"/>
    <n v="27.3"/>
    <n v="15.6"/>
    <n v="11.6"/>
    <n v="5.58"/>
    <n v="33.200000000000003"/>
    <n v="3"/>
    <n v="470.1"/>
    <s v="United States: 264.1 (56.2%);_x000d_International: 160.8 (34.2%);_x000d_North America (Excluding United States): 7.9 (1.7%);_x000d_South Africa: 37.3 (7.9%)"/>
    <n v="-14"/>
    <n v="-13.6"/>
    <n v="-30.8"/>
    <n v="-25.2"/>
    <n v="-25.1"/>
    <n v="-22.9"/>
    <n v="-5.34"/>
    <n v="9.19"/>
    <n v="-4.82"/>
    <n v="-13.4"/>
    <n v="-13.8"/>
    <n v="-13.6"/>
    <n v="-26.7"/>
    <n v="-22.1"/>
    <n v="-22.4"/>
    <n v="-22.5"/>
    <n v="-5.92"/>
    <n v="2.63"/>
    <n v="-20"/>
    <n v="-18"/>
    <m/>
    <m/>
    <n v="470.1"/>
    <s v="Develops, Manufactures and Markets Fully-Integrated Systems for Testing in The Clinical and Non-Clinical Markets: 470.1 (100.0%)"/>
  </r>
  <r>
    <s v="Charles River Laboratories International, Inc. (NYSE:CRL)"/>
    <s v="NYSE:CRL"/>
    <n v="5"/>
    <n v="68"/>
    <n v="0.22239346536179394"/>
    <n v="0.1514217461662942"/>
    <n v="0.26800000000000002"/>
    <n v="0.10878687036756922"/>
    <n v="0.17989493113729946"/>
    <n v="6.0100000000000001E-2"/>
    <n v="3.73E-2"/>
    <n v="0.55251402628226332"/>
    <n v="0.18752767085564023"/>
    <n v="4477.2040804980743"/>
    <n v="1322.1999999999998"/>
    <n v="126.7"/>
    <n v="196.5"/>
    <n v="869.60408049807472"/>
    <n v="29.736385161799525"/>
    <n v="28.73436877737953"/>
    <n v="29.736385161799525"/>
    <n v="3.4501071746151455"/>
    <n v="22.784753590320989"/>
    <n v="3.3861776436984381"/>
    <n v="15.51352765245348"/>
    <n v="0"/>
    <n v="15.51352765245348"/>
    <n v="1.6057967937148319"/>
    <n v="177.6"/>
    <n v="1"/>
    <n v="47.7"/>
    <n v="126.7"/>
    <n v="3767.6"/>
    <n v="91.704080498074717"/>
    <s v="Life Sciences Tools and Services (Primary)"/>
    <s v="Public Company"/>
    <s v="Common Stock"/>
    <n v="3767.6"/>
    <n v="101.37"/>
    <n v="5.2999999999999999E-2"/>
    <n v="9.1999999999999998E-2"/>
    <n v="0.27200000000000002"/>
    <n v="0.44400000000000001"/>
    <n v="0.57899999999999996"/>
    <n v="1.08"/>
    <n v="47.3"/>
    <n v="0.45"/>
    <n v="6.2"/>
    <n v="10.3"/>
    <m/>
    <n v="3.6"/>
    <n v="3.5"/>
    <n v="2.2000000000000002"/>
    <n v="3.73"/>
    <n v="6.01"/>
    <n v="2.06"/>
    <n v="0.73599999999999999"/>
    <n v="0.65400000000000003"/>
    <n v="2.06"/>
    <n v="4.96"/>
    <n v="3.88"/>
    <n v="3.47"/>
    <n v="4.33"/>
    <n v="23.2"/>
    <n v="11.6"/>
    <m/>
    <n v="1.72"/>
    <n v="0.76500000000000001"/>
    <x v="2"/>
    <s v="Charles River Laboratories International, Inc., an early-stage contract research company, provides drug discovery and preclinical development services worldwide."/>
    <s v="Healthcare"/>
    <n v="1947"/>
    <n v="4401.3999999999996"/>
    <n v="1297.7"/>
    <n v="288.60000000000002"/>
    <n v="196.5"/>
    <n v="126.7"/>
    <n v="160"/>
    <n v="676.8"/>
    <n v="1885.2"/>
    <n v="777.9"/>
    <n v="704.3"/>
    <n v="56.9"/>
    <m/>
    <n v="258.2"/>
    <m/>
    <m/>
    <m/>
    <m/>
    <m/>
    <m/>
    <m/>
    <n v="26"/>
    <n v="196.5"/>
    <n v="-12"/>
    <n v="1.1499999999999999"/>
    <m/>
    <n v="177.6"/>
    <n v="47.7"/>
    <m/>
    <n v="2.72"/>
    <n v="2.75"/>
    <n v="2.57"/>
    <n v="2.66"/>
    <n v="2.7"/>
    <n v="26.8"/>
    <n v="258"/>
    <n v="89"/>
    <n v="56.8"/>
    <n v="1331.8"/>
    <n v="655"/>
    <n v="321.10000000000002"/>
    <n v="33.799999999999997"/>
    <m/>
    <n v="2.2999999999999998"/>
    <n v="722"/>
    <n v="32.1"/>
    <m/>
    <n v="12.2"/>
    <n v="11.3"/>
    <n v="63.5"/>
    <n v="6.28"/>
    <n v="6.99"/>
    <n v="10"/>
    <n v="12.6"/>
    <n v="14.1"/>
    <n v="6.57"/>
    <m/>
    <m/>
    <n v="-122"/>
    <n v="73.7"/>
    <n v="-194.5"/>
    <n v="298.89999999999998"/>
    <n v="-6.8"/>
    <m/>
    <n v="-234.3"/>
    <n v="4.5999999999999996"/>
    <n v="-2.96"/>
    <n v="-28.1"/>
    <n v="1.42"/>
    <n v="7900"/>
    <n v="672.2"/>
    <n v="79.61"/>
    <n v="14.2"/>
    <s v="United States"/>
    <n v="1297.7"/>
    <n v="288.60000000000002"/>
    <n v="126.7"/>
    <n v="1333.3"/>
    <n v="329.2"/>
    <n v="11.11"/>
    <s v="IQ91093"/>
    <n v="3.97"/>
    <s v="0.34"/>
    <n v="8.32"/>
    <n v="84.69"/>
    <n v="49.6"/>
    <n v="480.6"/>
    <n v="663.8"/>
    <n v="23.7"/>
    <n v="155.9"/>
    <n v="230.7"/>
    <m/>
    <n v="641"/>
    <n v="24.2"/>
    <n v="98.2"/>
    <m/>
    <n v="2.8000000000000001E-2"/>
    <n v="48.6"/>
    <n v="43.3"/>
    <n v="7900"/>
    <n v="606.9"/>
    <n v="552.6"/>
    <n v="31.8"/>
    <n v="117"/>
    <n v="76.8"/>
    <n v="14.2"/>
    <n v="2.5499999999999998"/>
    <n v="43.39"/>
    <n v="1"/>
    <n v="1297.7"/>
    <s v="Europe: 446.3 (34.4%);_x000d_Japan: 49.9 (3.8%);_x000d_United States: 588.5 (45.4%);_x000d_Canada: 163.5 (12.6%);_x000d_Other Non-United States: 49.5 (3.8%)"/>
    <n v="158"/>
    <n v="184.7"/>
    <n v="188.2"/>
    <n v="227.2"/>
    <n v="249.5"/>
    <n v="189.4"/>
    <n v="146.69999999999999"/>
    <n v="175.3"/>
    <n v="175.7"/>
    <n v="176"/>
    <n v="89.8"/>
    <n v="142"/>
    <n v="-55.8"/>
    <n v="150.6"/>
    <n v="-524.5"/>
    <n v="114.4"/>
    <n v="-336.7"/>
    <n v="109.6"/>
    <n v="97.3"/>
    <n v="102.8"/>
    <s v="BBB-"/>
    <s v="BBB-"/>
    <n v="1297.7"/>
    <s v="Research Models and Services: 507.3 (39.1%);_x000d_Discovery and Safety Assessment: 538.2 (41.5%);_x000d_Manufacturing Support: 252.1 (19.4%)"/>
  </r>
  <r>
    <s v="PAREXEL International Corporation (NasdaqGS:PRXL)"/>
    <s v="NasdaqGS:PRXL"/>
    <n v="4"/>
    <n v="32"/>
    <n v="0.14900446361402278"/>
    <n v="0.10861126435628667"/>
    <n v="0.29899999999999999"/>
    <n v="0.2128734329865104"/>
    <n v="0.25888342100797557"/>
    <n v="0.13900000000000001"/>
    <n v="0.18100000000000002"/>
    <n v="0.50886016403921663"/>
    <n v="0.14012835757148717"/>
    <n v="4055.2619473559757"/>
    <n v="713.14"/>
    <n v="152.56"/>
    <n v="216.56"/>
    <n v="610.56194735597546"/>
    <n v="24.861313868613141"/>
    <n v="22.857996018579961"/>
    <n v="24.558206607236496"/>
    <n v="2.0338341678900522"/>
    <n v="18.725812464702511"/>
    <n v="5.6864878528142802"/>
    <n v="13.649484844685208"/>
    <n v="78.84"/>
    <n v="12.516240578259184"/>
    <n v="1.1810708375593872"/>
    <n v="215.1"/>
    <n v="1"/>
    <n v="64.3"/>
    <n v="150.69999999999999"/>
    <n v="3746.6"/>
    <n v="263.66194735597543"/>
    <s v="Life Sciences Tools and Services (Primary)"/>
    <s v="Public Company"/>
    <s v="Common Stock"/>
    <n v="3746.6"/>
    <n v="113.65"/>
    <n v="5.0999999999999997E-2"/>
    <n v="8.1000000000000003E-2"/>
    <n v="0.217"/>
    <n v="0.59399999999999997"/>
    <n v="0.754"/>
    <n v="1.1200000000000001"/>
    <n v="54.8"/>
    <n v="0.60599999999999998"/>
    <n v="21.6"/>
    <n v="18"/>
    <m/>
    <n v="2.92"/>
    <n v="25.3"/>
    <n v="22.1"/>
    <n v="18.100000000000001"/>
    <n v="13.9"/>
    <n v="32.9"/>
    <n v="18.8"/>
    <n v="15"/>
    <n v="13.5"/>
    <n v="60.2"/>
    <n v="44.3"/>
    <n v="29"/>
    <n v="16.5"/>
    <n v="32.4"/>
    <n v="32"/>
    <m/>
    <n v="2.23"/>
    <n v="0.99"/>
    <x v="2"/>
    <s v="PAREXEL International Corporation, a biopharmaceutical outsourcing services company, provides clinical research, clinical logistics, medical communications, consulting, commercialization, and advanced technology products and services for pharmaceutical, biotechnology, and medical device industries worldwide."/>
    <s v="Healthcare"/>
    <n v="1983"/>
    <n v="3791.6"/>
    <n v="1993.9"/>
    <n v="297.10000000000002"/>
    <n v="214.7"/>
    <n v="150.69999999999999"/>
    <n v="301.89999999999998"/>
    <n v="215.4"/>
    <n v="1769.2"/>
    <n v="346.9"/>
    <n v="589.29999999999995"/>
    <n v="62.1"/>
    <m/>
    <n v="399.3"/>
    <m/>
    <n v="26.9"/>
    <n v="26.9"/>
    <n v="26.9"/>
    <n v="23.8"/>
    <n v="23.8"/>
    <n v="23.8"/>
    <n v="82.4"/>
    <n v="214.7"/>
    <n v="-4.9000000000000004"/>
    <m/>
    <m/>
    <n v="215.1"/>
    <n v="64.3"/>
    <m/>
    <n v="2.71"/>
    <n v="2.71"/>
    <n v="2.39"/>
    <n v="2.66"/>
    <n v="2.66"/>
    <n v="29.9"/>
    <n v="649.29999999999995"/>
    <m/>
    <n v="107.5"/>
    <m/>
    <m/>
    <n v="329.7"/>
    <n v="44.9"/>
    <m/>
    <n v="26.3"/>
    <n v="344.4"/>
    <m/>
    <m/>
    <n v="22.7"/>
    <n v="7.55"/>
    <n v="99.8"/>
    <n v="24.9"/>
    <n v="31.5"/>
    <n v="40.6"/>
    <n v="51.3"/>
    <n v="62.1"/>
    <n v="-41.1"/>
    <m/>
    <m/>
    <n v="-150"/>
    <n v="10.9"/>
    <n v="-457.5"/>
    <n v="425.5"/>
    <n v="89.3"/>
    <m/>
    <n v="-10.6"/>
    <n v="11.5"/>
    <m/>
    <n v="-23.1"/>
    <n v="1.68"/>
    <m/>
    <n v="589.29999999999995"/>
    <n v="68.38"/>
    <m/>
    <s v="United States"/>
    <n v="1939.4"/>
    <n v="281.2"/>
    <n v="129.1"/>
    <n v="2136"/>
    <n v="327.2"/>
    <n v="28.57"/>
    <s v="IQ32717"/>
    <n v="7.16"/>
    <s v="0.39"/>
    <n v="11.6"/>
    <n v="70.73"/>
    <n v="41.8"/>
    <n v="696.3"/>
    <n v="383"/>
    <m/>
    <n v="217.8"/>
    <n v="326.89999999999998"/>
    <m/>
    <n v="627.9"/>
    <n v="17.7"/>
    <n v="97.4"/>
    <m/>
    <n v="28.8"/>
    <n v="54"/>
    <n v="204"/>
    <n v="15560"/>
    <n v="1081.5"/>
    <n v="1166.8"/>
    <n v="65.3"/>
    <n v="192.2"/>
    <n v="461.8"/>
    <n v="59.4"/>
    <n v="3.18"/>
    <n v="29.21"/>
    <n v="3"/>
    <n v="2024"/>
    <s v="Segment Adjustment: 820.6 (40.5%);_x000d_The Americas: 946.3 (46.8%);_x000d_Asia/Pacific: 257.1 (12.7%)"/>
    <n v="29.1"/>
    <n v="25.7"/>
    <n v="49.2"/>
    <n v="70.5"/>
    <n v="93.5"/>
    <n v="90.8"/>
    <n v="115.4"/>
    <n v="71.400000000000006"/>
    <n v="116.9"/>
    <n v="162.69999999999999"/>
    <n v="15.7"/>
    <n v="-38.5"/>
    <n v="31.2"/>
    <n v="46.6"/>
    <n v="58.1"/>
    <n v="36.4"/>
    <n v="60.3"/>
    <n v="36.700000000000003"/>
    <n v="77.099999999999994"/>
    <n v="113.8"/>
    <m/>
    <m/>
    <n v="1993.9"/>
    <s v="Parexel Informatics (PI): 275.5 (13.8%);_x000d_Parexel Consulting &amp; Medical Communications Services (PCMS): 212.4 (10.7%);_x000d_Clinical Research Services (CRS): 1,506.0 (75.5%)"/>
  </r>
  <r>
    <s v="Catalent, Inc. (NYSE:CTLT)"/>
    <s v="NYSE:CTLT"/>
    <n v="1"/>
    <n v="8"/>
    <n v="0.23121074290664934"/>
    <n v="0.15707169157461554"/>
    <n v="0.19399999999999998"/>
    <n v="9.3456746104711122E-2"/>
    <n v="0.12750352609308885"/>
    <s v="NA"/>
    <s v="NA"/>
    <n v="0.79743542960401848"/>
    <n v="0.34367437273455181"/>
    <n v="5600.8829490063945"/>
    <n v="2501.7400000000002"/>
    <n v="63.279999999999994"/>
    <n v="290.08"/>
    <n v="1953.7829490063953"/>
    <n v="61.26765188834154"/>
    <n v="59.88669950738916"/>
    <n v="58.963337547408344"/>
    <n v="3.0327501348312729"/>
    <n v="19.308063117093198"/>
    <n v="2.2387949782976624"/>
    <n v="13.116821894628558"/>
    <n v="155.34"/>
    <n v="11.673370047949968"/>
    <n v="0.82413164665523164"/>
    <n v="75.599999999999994"/>
    <n v="1"/>
    <n v="14.7"/>
    <n v="60.9"/>
    <n v="3731.2"/>
    <n v="19.582949006395307"/>
    <s v="Pharmaceuticals (Primary)"/>
    <s v="Public Company"/>
    <s v="Common Stock"/>
    <n v="3731.2"/>
    <n v="48.93"/>
    <m/>
    <m/>
    <m/>
    <m/>
    <m/>
    <m/>
    <n v="124"/>
    <n v="0.627"/>
    <n v="175.4"/>
    <n v="8.98"/>
    <m/>
    <n v="1.71"/>
    <m/>
    <m/>
    <m/>
    <m/>
    <m/>
    <m/>
    <m/>
    <m/>
    <m/>
    <m/>
    <m/>
    <m/>
    <m/>
    <n v="27"/>
    <m/>
    <n v="0.186"/>
    <n v="5.0999999999999997E-2"/>
    <x v="0"/>
    <s v="Catalent, Inc. provides advanced delivery technologies and development solutions for drugs, biologics, and consumer health products."/>
    <s v="Healthcare"/>
    <n v="2007"/>
    <n v="5584.3"/>
    <n v="1846.8"/>
    <n v="427"/>
    <n v="287.7"/>
    <n v="60.9"/>
    <n v="84.1"/>
    <n v="865.1"/>
    <n v="3038.1"/>
    <n v="1934.2"/>
    <n v="496.3"/>
    <n v="153.9"/>
    <m/>
    <n v="320.39999999999998"/>
    <m/>
    <n v="52.8"/>
    <n v="52.3"/>
    <n v="51.5"/>
    <n v="49.9"/>
    <n v="49.2"/>
    <n v="49.2"/>
    <m/>
    <n v="287.7"/>
    <n v="-140.1"/>
    <m/>
    <n v="7"/>
    <n v="75.599999999999994"/>
    <n v="14.7"/>
    <m/>
    <n v="0.64100000000000001"/>
    <n v="0.65700000000000003"/>
    <n v="0.92800000000000005"/>
    <n v="0.628"/>
    <n v="0.64300000000000002"/>
    <n v="19.399999999999999"/>
    <n v="336.4"/>
    <n v="156.30000000000001"/>
    <n v="30.4"/>
    <n v="1427.4"/>
    <n v="562.29999999999995"/>
    <n v="1082.4000000000001"/>
    <n v="118.4"/>
    <m/>
    <n v="4.2"/>
    <n v="1847.3"/>
    <n v="3"/>
    <m/>
    <n v="13.4"/>
    <n v="2.19"/>
    <n v="6.8"/>
    <n v="2.4"/>
    <n v="2.7"/>
    <n v="3"/>
    <n v="3.5"/>
    <n v="4.5999999999999996"/>
    <n v="34.6"/>
    <m/>
    <m/>
    <n v="-0.7"/>
    <n v="948.8"/>
    <n v="-2612.9"/>
    <n v="1864.4"/>
    <n v="0"/>
    <m/>
    <n v="-127.8"/>
    <n v="6.4"/>
    <n v="-22.8"/>
    <n v="-35.9"/>
    <n v="5.0999999999999996"/>
    <m/>
    <n v="493.3"/>
    <n v="30.1"/>
    <m/>
    <s v="United States"/>
    <n v="1827.7"/>
    <n v="406.7"/>
    <n v="16.2"/>
    <n v="1848"/>
    <n v="433.8"/>
    <n v="14.29"/>
    <s v="IQ83345566"/>
    <m/>
    <s v="0.39"/>
    <m/>
    <n v="31.66"/>
    <n v="19.3"/>
    <n v="623.4"/>
    <n v="2730.8"/>
    <n v="4.9000000000000004"/>
    <n v="64.2"/>
    <n v="1081.5"/>
    <m/>
    <n v="-414.1"/>
    <n v="12.3"/>
    <n v="67.099999999999994"/>
    <n v="10.8"/>
    <n v="12.9"/>
    <n v="73.900000000000006"/>
    <n v="20"/>
    <n v="8300"/>
    <n v="637.5"/>
    <n v="612.1"/>
    <n v="120.5"/>
    <n v="129.5"/>
    <n v="96.8"/>
    <n v="9.5"/>
    <n v="4.97"/>
    <m/>
    <m/>
    <m/>
    <m/>
    <m/>
    <m/>
    <m/>
    <m/>
    <m/>
    <m/>
    <m/>
    <m/>
    <m/>
    <n v="226.5"/>
    <m/>
    <m/>
    <m/>
    <m/>
    <m/>
    <m/>
    <m/>
    <m/>
    <m/>
    <n v="-20.2"/>
    <m/>
    <m/>
    <n v="1846.8"/>
    <s v="Oral Technologies: 1,173.7 (63.1%);_x000d_Medication Delivery Solutions: 264.9 (14.3%);_x000d_Development and Clinical Services: 420.0 (22.6%);_x000d_Corporate: -11.8 (-.6%)"/>
  </r>
  <r>
    <s v="bluebird bio, Inc. (NasdaqGS:BLUE)"/>
    <s v="NasdaqGS:BLUE"/>
    <n v="3"/>
    <n v="23"/>
    <n v="-2.2125984251968505"/>
    <n v="-1.4220472440944878"/>
    <n v="0"/>
    <n v="-0.12245728234336857"/>
    <n v="-4.9704864644819852E-2"/>
    <s v="NA"/>
    <s v="NA"/>
    <n v="4.634631389989427E-2"/>
    <n v="6.3674549977158473E-3"/>
    <n v="3401.9765333274536"/>
    <n v="294.95999999999998"/>
    <n v="-24.419999999999995"/>
    <n v="-36.11999999999999"/>
    <n v="23.876533327453501"/>
    <s v="NA"/>
    <n v="-69.149676574142305"/>
    <s v="NA"/>
    <n v="133.93608398926983"/>
    <s v="NA"/>
    <n v="11.533687731649898"/>
    <s v="NA"/>
    <n v="151.45999999999998"/>
    <s v="NA"/>
    <n v="2.9321774604793474"/>
    <s v="NA"/>
    <n v="1"/>
    <s v="NA"/>
    <s v="NA"/>
    <s v="NA"/>
    <n v="23.876533327453501"/>
    <s v="Biotechnology (Primary)"/>
    <s v="Public Company"/>
    <s v="Common Stock"/>
    <n v="3725.9"/>
    <n v="91.58"/>
    <n v="0.04"/>
    <n v="1.4E-2"/>
    <m/>
    <n v="-2.2599999999999998"/>
    <n v="-1.1599999999999999"/>
    <m/>
    <n v="32.6"/>
    <n v="0.57599999999999996"/>
    <m/>
    <n v="-10.1"/>
    <m/>
    <n v="-2.7"/>
    <m/>
    <m/>
    <m/>
    <m/>
    <m/>
    <m/>
    <m/>
    <m/>
    <m/>
    <m/>
    <m/>
    <n v="206.6"/>
    <m/>
    <m/>
    <m/>
    <n v="1.08"/>
    <n v="0.77900000000000003"/>
    <x v="1"/>
    <s v="bluebird bio, Inc., a clinical-stage biotechnology company, focuses on developing transformative gene therapies for severe genetic and rare diseases."/>
    <s v="Healthcare"/>
    <n v="1992"/>
    <n v="3252.3"/>
    <n v="25.4"/>
    <n v="-56.2"/>
    <n v="-60.4"/>
    <n v="-48.7"/>
    <n v="347.8"/>
    <n v="15.7"/>
    <n v="556.70000000000005"/>
    <n v="0"/>
    <n v="491.3"/>
    <n v="8.7100000000000009"/>
    <m/>
    <n v="23.2"/>
    <m/>
    <n v="62.6"/>
    <n v="51.8"/>
    <n v="43.9"/>
    <n v="37.200000000000003"/>
    <n v="31"/>
    <n v="27.7"/>
    <m/>
    <n v="-60.4"/>
    <m/>
    <n v="0.152"/>
    <m/>
    <n v="-60.5"/>
    <n v="-11.8"/>
    <m/>
    <n v="-1.84"/>
    <n v="-1.84"/>
    <n v="-1.42"/>
    <n v="-1.84"/>
    <n v="-1.84"/>
    <m/>
    <m/>
    <m/>
    <n v="1.91"/>
    <n v="19.100000000000001"/>
    <n v="3.4"/>
    <n v="13.1"/>
    <n v="2.95"/>
    <m/>
    <n v="1.92"/>
    <m/>
    <m/>
    <m/>
    <m/>
    <n v="26"/>
    <n v="11.3"/>
    <n v="3.56"/>
    <n v="3.46"/>
    <n v="3.36"/>
    <n v="3.49"/>
    <n v="3.65"/>
    <n v="-7.38"/>
    <m/>
    <m/>
    <m/>
    <n v="358.5"/>
    <m/>
    <m/>
    <n v="-143.80000000000001"/>
    <m/>
    <n v="-4.67"/>
    <n v="-2.25"/>
    <m/>
    <m/>
    <m/>
    <n v="143"/>
    <n v="491.3"/>
    <n v="114.41"/>
    <n v="5.29"/>
    <s v="United States"/>
    <n v="25.4"/>
    <n v="-56.2"/>
    <n v="-48.7"/>
    <n v="24.6"/>
    <m/>
    <n v="6.67"/>
    <s v="IQ28921"/>
    <n v="-37.4"/>
    <s v="0.48"/>
    <m/>
    <n v="128.88"/>
    <n v="17.399999999999999"/>
    <n v="-37.200000000000003"/>
    <n v="0"/>
    <m/>
    <n v="206.3"/>
    <m/>
    <m/>
    <n v="151.69999999999999"/>
    <n v="43.7"/>
    <n v="92"/>
    <m/>
    <m/>
    <m/>
    <n v="13.1"/>
    <n v="143"/>
    <n v="480"/>
    <n v="212"/>
    <n v="4.3600000000000003"/>
    <n v="4.16"/>
    <n v="26.4"/>
    <n v="5.29"/>
    <n v="3.65"/>
    <n v="12.3"/>
    <n v="3"/>
    <n v="25.4"/>
    <s v="United States: 25.4 (100.0%)"/>
    <m/>
    <m/>
    <m/>
    <m/>
    <m/>
    <m/>
    <m/>
    <n v="-15.1"/>
    <n v="-23.7"/>
    <n v="-24.9"/>
    <m/>
    <m/>
    <m/>
    <m/>
    <m/>
    <m/>
    <m/>
    <n v="-15.6"/>
    <n v="-23.7"/>
    <n v="-25.3"/>
    <m/>
    <m/>
    <n v="25.4"/>
    <s v="Biotechnology (Startups): 25.4 (100.0%)"/>
  </r>
  <r>
    <s v="Bio-Techne Corp. (NasdaqGS:TECH)"/>
    <s v="NasdaqGS:TECH"/>
    <n v="5"/>
    <n v="39"/>
    <n v="0.47279411764705886"/>
    <n v="0.42539215686274517"/>
    <n v="0.28999999999999998"/>
    <n v="0.12415378725290668"/>
    <n v="0.14714268307542344"/>
    <n v="9.2699999999999991E-2"/>
    <n v="7.400000000000001E-2"/>
    <n v="0.17071551203766377"/>
    <n v="4.3919774724956777E-2"/>
    <n v="3753.748319621377"/>
    <n v="992.54000000000008"/>
    <n v="120.76000000000002"/>
    <n v="173.56000000000003"/>
    <n v="168.9483196213769"/>
    <n v="31.814878892733567"/>
    <n v="31.536905076097479"/>
    <n v="30.45544882411394"/>
    <n v="9.2003635284837681"/>
    <n v="21.627957591734134"/>
    <n v="3.7819617543085182"/>
    <n v="19.459555830074532"/>
    <n v="107.84"/>
    <n v="16.207894298883318"/>
    <n v="1.250747729620969"/>
    <n v="162.69999999999999"/>
    <n v="1"/>
    <n v="47.1"/>
    <n v="115.6"/>
    <n v="3677.8"/>
    <n v="11.948319621376887"/>
    <s v="Life Sciences Tools and Services (Primary)"/>
    <s v="Public Company"/>
    <s v="Common Stock"/>
    <n v="3677.8"/>
    <n v="99.84"/>
    <n v="3.9E-2"/>
    <n v="0.112"/>
    <n v="0.23100000000000001"/>
    <n v="0.26800000000000002"/>
    <n v="0.52600000000000002"/>
    <n v="0.61299999999999999"/>
    <n v="37.1"/>
    <n v="0.19"/>
    <n v="5.2"/>
    <n v="11"/>
    <m/>
    <n v="3.61"/>
    <n v="7.3"/>
    <n v="6.65"/>
    <n v="7.4"/>
    <n v="9.27"/>
    <n v="2.0299999999999998"/>
    <n v="1.99"/>
    <n v="3.73"/>
    <n v="9.0299999999999994"/>
    <n v="0.83599999999999997"/>
    <n v="-0.98199999999999998"/>
    <n v="1.91"/>
    <n v="10"/>
    <n v="1.38"/>
    <n v="1.93"/>
    <n v="0.11700000000000001"/>
    <n v="0.39400000000000002"/>
    <n v="1.2999999999999999E-2"/>
    <x v="2"/>
    <s v="Bio-Techne Corporation develops, manufactures, and sells biotechnology products and clinical diagnostic controls worldwide."/>
    <s v="Healthcare"/>
    <n v="1976"/>
    <n v="3694.8"/>
    <n v="408"/>
    <n v="192.9"/>
    <n v="168.4"/>
    <n v="115.6"/>
    <n v="93"/>
    <n v="124.8"/>
    <n v="1119"/>
    <n v="157"/>
    <n v="820.7"/>
    <n v="14.4"/>
    <n v="1.26"/>
    <n v="86.3"/>
    <m/>
    <n v="38.700000000000003"/>
    <n v="36.6"/>
    <n v="35.1"/>
    <n v="30.5"/>
    <n v="33"/>
    <n v="32.5"/>
    <m/>
    <n v="168.4"/>
    <n v="-0.748"/>
    <n v="1.93"/>
    <m/>
    <n v="162.69999999999999"/>
    <n v="47.1"/>
    <m/>
    <n v="3.13"/>
    <n v="3.13"/>
    <n v="2.85"/>
    <n v="3.12"/>
    <n v="3.12"/>
    <n v="29"/>
    <n v="57.2"/>
    <n v="52.8"/>
    <n v="13.1"/>
    <n v="222.5"/>
    <n v="97.8"/>
    <n v="401.7"/>
    <n v="13.1"/>
    <m/>
    <m/>
    <n v="151"/>
    <m/>
    <m/>
    <n v="8.85"/>
    <n v="23.6"/>
    <n v="7.73"/>
    <n v="0.81399999999999995"/>
    <n v="1.24"/>
    <n v="1.48"/>
    <n v="1.65"/>
    <n v="1.79"/>
    <n v="25.1"/>
    <m/>
    <n v="-46.2"/>
    <m/>
    <n v="11.8"/>
    <n v="-19"/>
    <n v="163"/>
    <n v="186.3"/>
    <m/>
    <n v="-426.1"/>
    <n v="3.32"/>
    <n v="-5.91"/>
    <n v="-0.10299999999999999"/>
    <n v="1.24"/>
    <m/>
    <n v="820.7"/>
    <n v="99.04"/>
    <m/>
    <s v="United States"/>
    <n v="357.3"/>
    <n v="184.5"/>
    <n v="110.9"/>
    <n v="473.6"/>
    <n v="215.8"/>
    <n v="7.69"/>
    <s v="IQ189488"/>
    <n v="17.5"/>
    <s v="0.20"/>
    <n v="6.58"/>
    <n v="101.6"/>
    <n v="82.6"/>
    <n v="289.2"/>
    <n v="0"/>
    <m/>
    <n v="98.4"/>
    <n v="144.4"/>
    <m/>
    <n v="748.5"/>
    <n v="18.399999999999999"/>
    <n v="98.3"/>
    <m/>
    <n v="100"/>
    <m/>
    <n v="2.76"/>
    <n v="994"/>
    <n v="273.5"/>
    <n v="279.10000000000002"/>
    <n v="7.16"/>
    <n v="13.1"/>
    <n v="1.82"/>
    <n v="1.6"/>
    <n v="0.81100000000000005"/>
    <n v="72.11"/>
    <n v="1"/>
    <m/>
    <m/>
    <n v="88.4"/>
    <n v="104.4"/>
    <n v="116.4"/>
    <n v="133.5"/>
    <n v="153"/>
    <n v="152.6"/>
    <n v="156.30000000000001"/>
    <n v="173.5"/>
    <n v="168.4"/>
    <n v="165.2"/>
    <n v="57.1"/>
    <n v="70.5"/>
    <n v="78.099999999999994"/>
    <n v="93.5"/>
    <n v="109.1"/>
    <n v="104.5"/>
    <n v="111.2"/>
    <n v="112.7"/>
    <n v="110"/>
    <n v="114"/>
    <m/>
    <m/>
    <n v="408.5"/>
    <s v="Segment Adjustment: 33.2 (8.1%);_x000d_Biotechnology: 316.3 (77.4%);_x000d_Clinical Controls: 59.0 (14.5%)"/>
  </r>
  <r>
    <s v="Synageva BioPharma Corp. (NasdaqGS:GEVA)"/>
    <s v="NasdaqGS:GEVA"/>
    <n v="3"/>
    <n v="19"/>
    <n v="-28.674884437596301"/>
    <n v="-22.36363636363636"/>
    <n v="0"/>
    <n v="-0.19074278504967668"/>
    <n v="-0.3077768385460693"/>
    <s v="NA"/>
    <s v="NA"/>
    <n v="2.0257887400272491E-2"/>
    <n v="2.6753479491937724E-3"/>
    <n v="3574.4842403572638"/>
    <n v="760.92000000000007"/>
    <n v="-145.63999999999999"/>
    <n v="-145.13999999999999"/>
    <n v="9.7842403572635899"/>
    <s v="NA"/>
    <n v="-18.463921103473997"/>
    <s v="NA"/>
    <n v="550.76798772839197"/>
    <s v="NA"/>
    <n v="4.6975821904500652"/>
    <s v="NA"/>
    <n v="370.42"/>
    <s v="NA"/>
    <n v="4.2496024565443875"/>
    <s v="NA"/>
    <n v="1"/>
    <s v="NA"/>
    <s v="NA"/>
    <s v="NA"/>
    <n v="9.7842403572635899"/>
    <s v="Biotechnology (Primary)"/>
    <s v="Public Company"/>
    <s v="Common Stock"/>
    <n v="3647.4"/>
    <n v="69.92"/>
    <n v="1.4999999999999999E-2"/>
    <n v="1E-3"/>
    <n v="1E-3"/>
    <n v="-0.53300000000000003"/>
    <n v="-0.13600000000000001"/>
    <n v="0.22800000000000001"/>
    <n v="37"/>
    <n v="0.28599999999999998"/>
    <m/>
    <m/>
    <m/>
    <n v="-7.49"/>
    <m/>
    <m/>
    <m/>
    <m/>
    <m/>
    <m/>
    <m/>
    <n v="109.2"/>
    <m/>
    <m/>
    <m/>
    <n v="45.7"/>
    <m/>
    <m/>
    <m/>
    <n v="2.2400000000000002"/>
    <n v="3.0000000000000001E-3"/>
    <x v="1"/>
    <s v="Synageva BioPharma Corp. operates as a biopharmaceutical company in the United States."/>
    <s v="Healthcare"/>
    <n v="1996"/>
    <n v="3200.5"/>
    <n v="6.49"/>
    <n v="-186.1"/>
    <n v="-192.1"/>
    <n v="-192.6"/>
    <n v="82.7"/>
    <n v="31.6"/>
    <n v="504.2"/>
    <n v="0"/>
    <n v="473.2"/>
    <n v="16.8"/>
    <m/>
    <n v="54.5"/>
    <m/>
    <n v="144.1"/>
    <n v="128.80000000000001"/>
    <n v="116.8"/>
    <n v="93.4"/>
    <n v="79.2"/>
    <n v="67.5"/>
    <n v="1.49"/>
    <n v="-192.1"/>
    <n v="-0.2"/>
    <n v="0.46300000000000002"/>
    <m/>
    <n v="-192.1"/>
    <n v="0.54"/>
    <m/>
    <n v="-5.89"/>
    <n v="-5.89"/>
    <n v="-3.67"/>
    <n v="-5.89"/>
    <n v="-5.89"/>
    <m/>
    <n v="0.98599999999999999"/>
    <m/>
    <n v="3.6"/>
    <n v="40.9"/>
    <n v="9.2899999999999991"/>
    <n v="8.5399999999999991"/>
    <n v="2.63"/>
    <m/>
    <n v="0.90800000000000003"/>
    <m/>
    <m/>
    <m/>
    <m/>
    <n v="-51.5"/>
    <n v="4.9000000000000002E-2"/>
    <n v="2.19"/>
    <n v="2.19"/>
    <n v="2.19"/>
    <n v="2.2200000000000002"/>
    <n v="2.16"/>
    <n v="-8.39"/>
    <m/>
    <m/>
    <m/>
    <n v="215.5"/>
    <n v="-0.17299999999999999"/>
    <m/>
    <n v="-27.9"/>
    <m/>
    <m/>
    <n v="3.2000000000000001E-2"/>
    <m/>
    <n v="0.38700000000000001"/>
    <m/>
    <n v="282"/>
    <n v="473.2"/>
    <n v="98.69"/>
    <n v="2.1"/>
    <s v="United States"/>
    <n v="6.49"/>
    <n v="-186.1"/>
    <n v="-192.6"/>
    <n v="7.97"/>
    <n v="-270.60000000000002"/>
    <n v="11.11"/>
    <s v="IQ25337"/>
    <n v="185.8"/>
    <s v="0.16"/>
    <m/>
    <n v="122.88"/>
    <n v="60.2"/>
    <n v="-136.1"/>
    <n v="0"/>
    <m/>
    <n v="62.1"/>
    <n v="8.5399999999999991"/>
    <m/>
    <n v="430.2"/>
    <n v="62"/>
    <n v="65.599999999999994"/>
    <m/>
    <m/>
    <m/>
    <n v="7.57"/>
    <n v="282"/>
    <n v="457.8"/>
    <n v="416.7"/>
    <n v="2.4300000000000002"/>
    <n v="11.1"/>
    <n v="0.372"/>
    <n v="2.1"/>
    <n v="3.26"/>
    <n v="53.62"/>
    <n v="1"/>
    <m/>
    <m/>
    <m/>
    <m/>
    <m/>
    <m/>
    <m/>
    <n v="-10.3"/>
    <n v="-13.1"/>
    <n v="-23.9"/>
    <n v="-43"/>
    <n v="-95.9"/>
    <m/>
    <m/>
    <m/>
    <m/>
    <m/>
    <n v="-11.4"/>
    <n v="-10.8"/>
    <n v="-25.3"/>
    <n v="-42.9"/>
    <n v="-95.5"/>
    <m/>
    <m/>
    <n v="6.49"/>
    <s v="Discovery, Development, and Commercialization of Therapeutic Products: 6.5 (100.0%)"/>
  </r>
  <r>
    <s v="Agios Pharmaceuticals, Inc. (NasdaqGS:AGIO)"/>
    <s v="NasdaqGS:AGIO"/>
    <n v="1"/>
    <n v="8"/>
    <n v="-0.80733944954128434"/>
    <n v="-0.25902140672782847"/>
    <n v="0"/>
    <n v="-2.5959298761799657E-2"/>
    <n v="-3.8501413760603162E-2"/>
    <s v="NA"/>
    <s v="NA"/>
    <n v="8.9844721163548247E-2"/>
    <n v="1.1518236061285724E-2"/>
    <n v="3623.1940597812668"/>
    <n v="652.55999999999995"/>
    <n v="-16.339999999999982"/>
    <n v="-16.939999999999984"/>
    <n v="41.894059781266812"/>
    <s v="NA"/>
    <n v="-66.68714969368564"/>
    <s v="NA"/>
    <n v="55.400520791762482"/>
    <s v="NA"/>
    <n v="5.5522772768500479"/>
    <s v="NA"/>
    <n v="242.16000000000003"/>
    <s v="NA"/>
    <n v="3.810530414708091"/>
    <s v="NA"/>
    <n v="1"/>
    <s v="NA"/>
    <s v="NA"/>
    <s v="NA"/>
    <n v="41.894059781266812"/>
    <s v="Biotechnology (Primary)"/>
    <s v="Public Company"/>
    <s v="Common Stock"/>
    <n v="3595.3"/>
    <n v="62.19"/>
    <n v="1E-3"/>
    <n v="1.4999999999999999E-2"/>
    <m/>
    <n v="0.22600000000000001"/>
    <n v="0.98199999999999998"/>
    <m/>
    <n v="37.200000000000003"/>
    <n v="0.625"/>
    <m/>
    <m/>
    <m/>
    <n v="-2.89"/>
    <m/>
    <m/>
    <m/>
    <m/>
    <m/>
    <m/>
    <m/>
    <m/>
    <m/>
    <m/>
    <m/>
    <n v="44.1"/>
    <m/>
    <m/>
    <n v="14.09"/>
    <n v="4.7300000000000004"/>
    <n v="0.92500000000000004"/>
    <x v="1"/>
    <s v="Agios Pharmaceuticals, Inc., a biopharmaceutical company, focuses on the development and commercialization of therapeutics in the field of cancer metabolism and rare genetic disorders of metabolism in the United States."/>
    <s v="Healthcare"/>
    <n v="2007"/>
    <n v="3253.2"/>
    <n v="65.400000000000006"/>
    <n v="-52.8"/>
    <n v="-54.1"/>
    <n v="-53.5"/>
    <n v="14"/>
    <n v="6.39"/>
    <n v="491.9"/>
    <n v="0"/>
    <n v="424.4"/>
    <n v="2.2200000000000002"/>
    <m/>
    <n v="19.100000000000001"/>
    <m/>
    <n v="100.4"/>
    <n v="80.8"/>
    <n v="70.099999999999994"/>
    <n v="60.4"/>
    <n v="54.5"/>
    <n v="50.4"/>
    <m/>
    <n v="-54.1"/>
    <m/>
    <n v="0.20300000000000001"/>
    <m/>
    <n v="-53.9"/>
    <n v="-0.42599999999999999"/>
    <m/>
    <n v="-1.59"/>
    <n v="-1.59"/>
    <n v="-1"/>
    <n v="-1.59"/>
    <n v="-1.59"/>
    <m/>
    <n v="6.49"/>
    <m/>
    <m/>
    <n v="11.9"/>
    <n v="5.56"/>
    <m/>
    <n v="11.1"/>
    <m/>
    <n v="0.316"/>
    <m/>
    <m/>
    <m/>
    <m/>
    <n v="155.80000000000001"/>
    <n v="17.7"/>
    <n v="7.17"/>
    <n v="7"/>
    <n v="6.84"/>
    <n v="6.69"/>
    <n v="4.99"/>
    <n v="-9.66"/>
    <m/>
    <m/>
    <m/>
    <n v="335.9"/>
    <m/>
    <m/>
    <n v="-331.1"/>
    <m/>
    <m/>
    <n v="7.58"/>
    <m/>
    <n v="-6.02"/>
    <m/>
    <n v="128"/>
    <n v="424.4"/>
    <n v="96.6"/>
    <n v="3.7"/>
    <s v="United States"/>
    <n v="65.400000000000006"/>
    <n v="-52.8"/>
    <n v="-53.5"/>
    <n v="80"/>
    <n v="-51.2"/>
    <n v="21.05"/>
    <s v="IQ46539787"/>
    <n v="-11.3"/>
    <s v="0.48"/>
    <m/>
    <n v="138.85"/>
    <n v="31.4"/>
    <n v="-35"/>
    <n v="0"/>
    <m/>
    <n v="71.599999999999994"/>
    <m/>
    <m/>
    <n v="131.5"/>
    <n v="54.8"/>
    <n v="67.7"/>
    <m/>
    <m/>
    <m/>
    <n v="5.44"/>
    <n v="128"/>
    <n v="359.5"/>
    <n v="169.7"/>
    <n v="3.68"/>
    <n v="6.59"/>
    <n v="26.7"/>
    <n v="3.7"/>
    <n v="3.81"/>
    <n v="17.190000000000001"/>
    <n v="3"/>
    <n v="65.400000000000006"/>
    <s v="United States: 65.4 (100.0%)"/>
    <m/>
    <m/>
    <m/>
    <m/>
    <m/>
    <m/>
    <m/>
    <n v="-16.600000000000001"/>
    <n v="-23"/>
    <n v="-38.9"/>
    <m/>
    <m/>
    <m/>
    <m/>
    <m/>
    <m/>
    <m/>
    <n v="-23.7"/>
    <n v="-20.100000000000001"/>
    <n v="-39.4"/>
    <m/>
    <m/>
    <n v="65.400000000000006"/>
    <s v="The Discovery and Development of Medicines for The Treatment of Cancer and Inborn Errors of Metabolism: 65.4 (100.0%)"/>
  </r>
  <r>
    <s v="Pacira Pharmaceuticals, Inc. (NasdaqGS:PCRX)"/>
    <s v="NasdaqGS:PCRX"/>
    <n v="1"/>
    <n v="9"/>
    <n v="2.3975720789074357E-2"/>
    <n v="-3.6165907941325244E-2"/>
    <n v="0"/>
    <n v="-2.4085427474230276E-2"/>
    <n v="-9.1642314436002334E-2"/>
    <s v="NA"/>
    <s v="NA"/>
    <n v="0.45751155129143167"/>
    <n v="4.1230494847461982E-2"/>
    <n v="3462.2984207540558"/>
    <n v="296.86"/>
    <n v="-15.68"/>
    <n v="-7.15"/>
    <n v="144.29842075405568"/>
    <s v="NA"/>
    <n v="-235.6199403493822"/>
    <s v="NA"/>
    <n v="17.512890342711461"/>
    <s v="NA"/>
    <n v="11.663068182827109"/>
    <n v="730.44270480043372"/>
    <n v="59.86"/>
    <n v="147.70897699462697"/>
    <n v="2.9652808821338104"/>
    <s v="NA"/>
    <n v="1"/>
    <s v="NA"/>
    <s v="NA"/>
    <s v="NA"/>
    <n v="40.898420754055685"/>
    <s v="Pharmaceuticals (Primary)"/>
    <s v="Public Company"/>
    <s v="Common Stock"/>
    <n v="3355.5"/>
    <n v="113.35"/>
    <n v="2.1000000000000001E-2"/>
    <n v="4.1000000000000002E-2"/>
    <n v="0.06"/>
    <n v="0.47499999999999998"/>
    <n v="0.72799999999999998"/>
    <n v="1.24"/>
    <n v="36.200000000000003"/>
    <n v="0.52300000000000002"/>
    <m/>
    <n v="104.3"/>
    <m/>
    <n v="0.86799999999999999"/>
    <m/>
    <m/>
    <m/>
    <m/>
    <m/>
    <m/>
    <m/>
    <n v="67.5"/>
    <m/>
    <m/>
    <m/>
    <n v="132.69999999999999"/>
    <m/>
    <m/>
    <m/>
    <n v="3.2"/>
    <n v="5.5E-2"/>
    <x v="0"/>
    <s v="Pacira Pharmaceuticals, Inc., a specialty pharmaceutical company, develops, commercializes, and manufactures proprietary pharmaceutical products primarily for use in hospitals and ambulatory surgery centers in the United States."/>
    <s v="Healthcare"/>
    <n v="2006"/>
    <n v="3302.2"/>
    <n v="197.7"/>
    <n v="4.74"/>
    <n v="-5.17"/>
    <n v="-13.7"/>
    <n v="37.5"/>
    <n v="60.6"/>
    <n v="326.10000000000002"/>
    <n v="103.4"/>
    <n v="171.1"/>
    <n v="21.9"/>
    <m/>
    <n v="106.7"/>
    <m/>
    <n v="18.7"/>
    <n v="19.7"/>
    <n v="21.2"/>
    <n v="20.9"/>
    <n v="21.6"/>
    <n v="20"/>
    <m/>
    <n v="-5.17"/>
    <n v="-8.6"/>
    <n v="0.38200000000000001"/>
    <m/>
    <n v="-13.5"/>
    <n v="0.17299999999999999"/>
    <m/>
    <n v="-0.38900000000000001"/>
    <n v="-0.38900000000000001"/>
    <n v="-0.24"/>
    <n v="-0.38900000000000001"/>
    <n v="-0.38900000000000001"/>
    <m/>
    <n v="22.4"/>
    <n v="29.3"/>
    <n v="1.51"/>
    <n v="80.7"/>
    <n v="20.100000000000001"/>
    <n v="23.8"/>
    <n v="6.76"/>
    <n v="103.1"/>
    <n v="2.4700000000000002"/>
    <m/>
    <m/>
    <m/>
    <m/>
    <n v="131.1"/>
    <n v="11.8"/>
    <n v="7.88"/>
    <n v="7.66"/>
    <n v="7.46"/>
    <n v="7.26"/>
    <n v="6.13"/>
    <n v="8.33"/>
    <m/>
    <m/>
    <m/>
    <n v="118.9"/>
    <m/>
    <m/>
    <n v="-84"/>
    <m/>
    <n v="-13.4"/>
    <n v="14.3"/>
    <n v="-13.7"/>
    <n v="-7.78"/>
    <n v="7.96"/>
    <n v="446"/>
    <n v="171.1"/>
    <n v="92.6"/>
    <n v="4.9000000000000004"/>
    <s v="United States"/>
    <n v="197.7"/>
    <n v="4.74"/>
    <n v="-13.7"/>
    <n v="308.39999999999998"/>
    <n v="78.8"/>
    <n v="11.11"/>
    <s v="IQ27508"/>
    <n v="49"/>
    <s v="0.48"/>
    <m/>
    <n v="121.95"/>
    <n v="60.3"/>
    <n v="101.5"/>
    <n v="100.2"/>
    <m/>
    <n v="12.5"/>
    <n v="10.3"/>
    <m/>
    <n v="41.2"/>
    <n v="39.799999999999997"/>
    <n v="96.8"/>
    <m/>
    <n v="116.1"/>
    <m/>
    <n v="25"/>
    <n v="446"/>
    <n v="214.3"/>
    <n v="106.8"/>
    <n v="3.07"/>
    <n v="16.600000000000001"/>
    <n v="2.25"/>
    <n v="4.9000000000000004"/>
    <n v="4.68"/>
    <n v="35.78"/>
    <n v="3"/>
    <m/>
    <m/>
    <m/>
    <m/>
    <m/>
    <n v="-26"/>
    <n v="-45.2"/>
    <n v="-28.5"/>
    <n v="-22.7"/>
    <n v="-36.1"/>
    <n v="-49.3"/>
    <n v="-53.3"/>
    <m/>
    <m/>
    <m/>
    <n v="-36.200000000000003"/>
    <n v="-41.9"/>
    <n v="-31.7"/>
    <n v="-27.1"/>
    <n v="-43.3"/>
    <n v="-52.3"/>
    <n v="-63.9"/>
    <m/>
    <m/>
    <n v="197.7"/>
    <s v="Development, Commercialization and Manufacture of Proprietary Pharmaceutical Products: 197.7 (100.0%)"/>
  </r>
  <r>
    <s v="VWR Corporation (NasdaqGS:VWR)"/>
    <s v="NasdaqGS:VWR"/>
    <n v="5"/>
    <n v="163"/>
    <n v="0.1047928142070258"/>
    <n v="7.5240554933375989E-2"/>
    <n v="0.35700000000000004"/>
    <n v="6.3545255321065114E-2"/>
    <n v="0.11390609838023437"/>
    <s v="NA"/>
    <s v="NA"/>
    <n v="0.62533156688252545"/>
    <n v="0.40210709838449615"/>
    <n v="5440.1948853493259"/>
    <n v="3331.1000000000004"/>
    <n v="152.6"/>
    <n v="329.2"/>
    <n v="2235.9948853493261"/>
    <n v="21.787024901703802"/>
    <n v="21.121951219512194"/>
    <n v="21.787024901703802"/>
    <n v="1.243387855769736"/>
    <n v="16.525500866796254"/>
    <n v="1.63315267789899"/>
    <n v="11.865201494764069"/>
    <n v="0"/>
    <n v="11.865201494764069"/>
    <n v="0.34514392275994826"/>
    <n v="237.4"/>
    <n v="1"/>
    <n v="84.8"/>
    <n v="152.6"/>
    <n v="3324.7"/>
    <n v="124.09488534932581"/>
    <s v="Life Sciences Tools and Services (Primary)"/>
    <s v="Public Company"/>
    <s v="Common Stock"/>
    <n v="3324.7"/>
    <n v="27.52"/>
    <m/>
    <m/>
    <m/>
    <m/>
    <m/>
    <m/>
    <n v="131.4"/>
    <n v="0.39500000000000002"/>
    <n v="17.8"/>
    <n v="15.5"/>
    <m/>
    <n v="1.47"/>
    <m/>
    <m/>
    <m/>
    <m/>
    <m/>
    <m/>
    <m/>
    <m/>
    <n v="38.299999999999997"/>
    <n v="6.17"/>
    <n v="5.01"/>
    <n v="1.69"/>
    <n v="982.3"/>
    <n v="14"/>
    <n v="77.650000000000006"/>
    <n v="1E-3"/>
    <n v="1E-3"/>
    <x v="2"/>
    <s v="VWR Corporation provides laboratory products, services, and solutions to the life science, general research, and applied markets worldwide."/>
    <s v="Healthcare"/>
    <n v="1852"/>
    <n v="5316.1"/>
    <n v="4375.3"/>
    <n v="458.5"/>
    <n v="329.2"/>
    <n v="152.6"/>
    <n v="120.5"/>
    <n v="231.5"/>
    <n v="4988.8"/>
    <n v="2111.9"/>
    <n v="1339.7"/>
    <n v="33.6"/>
    <m/>
    <n v="914.2"/>
    <m/>
    <m/>
    <m/>
    <m/>
    <m/>
    <m/>
    <m/>
    <m/>
    <n v="329.2"/>
    <n v="-167.2"/>
    <n v="0.9"/>
    <n v="-11.3"/>
    <n v="237.4"/>
    <n v="84.8"/>
    <n v="29.4"/>
    <n v="2.5"/>
    <n v="2.5"/>
    <n v="3.22"/>
    <n v="2.4900000000000002"/>
    <n v="2.4900000000000002"/>
    <n v="35.700000000000003"/>
    <n v="583.5"/>
    <n v="394.5"/>
    <n v="42"/>
    <n v="402.3"/>
    <n v="170.8"/>
    <n v="1853.6"/>
    <n v="466.2"/>
    <n v="2.5"/>
    <n v="137.4"/>
    <n v="2004.9"/>
    <m/>
    <m/>
    <n v="9.51"/>
    <n v="4.4800000000000004"/>
    <n v="34.700000000000003"/>
    <n v="15.2"/>
    <n v="18"/>
    <n v="20.9"/>
    <n v="25.2"/>
    <n v="30.1"/>
    <n v="11.8"/>
    <m/>
    <n v="-25"/>
    <m/>
    <n v="582.6"/>
    <n v="-1380"/>
    <n v="742.2"/>
    <n v="0.5"/>
    <n v="13"/>
    <n v="-102.9"/>
    <n v="27.5"/>
    <n v="-41.5"/>
    <n v="-30.1"/>
    <n v="5.26"/>
    <n v="8800"/>
    <n v="1339.7"/>
    <n v="25.31"/>
    <n v="35.5"/>
    <s v="United States"/>
    <n v="4375.3"/>
    <n v="458.5"/>
    <n v="152.6"/>
    <n v="4274"/>
    <n v="454.7"/>
    <n v="9.09"/>
    <s v="IQ266745628"/>
    <n v="0.93899999999999995"/>
    <s v="0.38"/>
    <n v="4.2300000000000004"/>
    <n v="27.14"/>
    <n v="20.6"/>
    <n v="1243.4000000000001"/>
    <n v="2854.4"/>
    <m/>
    <n v="161.5"/>
    <n v="1926.5"/>
    <n v="629.5"/>
    <n v="425.8"/>
    <n v="4.59"/>
    <n v="22.3"/>
    <n v="0"/>
    <n v="35.5"/>
    <n v="60"/>
    <n v="120.1"/>
    <n v="8800"/>
    <n v="1202.5999999999999"/>
    <n v="1215.8"/>
    <n v="462.7"/>
    <n v="71.2"/>
    <n v="140.9"/>
    <n v="35.5"/>
    <n v="3.5"/>
    <n v="21.01"/>
    <m/>
    <n v="4375.3"/>
    <s v="United States: 2,188.2 (50.0%);_x000d_International: 2,187.1 (50.0%)"/>
    <m/>
    <m/>
    <m/>
    <m/>
    <m/>
    <m/>
    <m/>
    <n v="275.10000000000002"/>
    <n v="275.10000000000002"/>
    <n v="288.7"/>
    <m/>
    <m/>
    <m/>
    <m/>
    <m/>
    <m/>
    <m/>
    <n v="57.7"/>
    <n v="3.8"/>
    <n v="14.1"/>
    <m/>
    <m/>
    <n v="4375.3"/>
    <s v="Americas: 2,430.1 (55.5%);_x000d_EMEA-APAC (Europe, Middle East, Africa and Asia Pacific): 1,945.2 (44.5%)"/>
  </r>
  <r>
    <s v="Impax Laboratories Inc. (NasdaqGS:IPXL)"/>
    <s v="NasdaqGS:IPXL"/>
    <n v="3"/>
    <n v="22"/>
    <n v="0.22332214765100669"/>
    <n v="0.17483221476510064"/>
    <n v="0.36700000000000005"/>
    <n v="7.2964667359897331E-2"/>
    <n v="7.0390809775875654E-2"/>
    <s v="NA"/>
    <s v="NA"/>
    <n v="8.7895925227753809E-3"/>
    <n v="2.4108355559719383E-3"/>
    <n v="3050.9734839163311"/>
    <n v="903.98"/>
    <n v="62.499999999999986"/>
    <n v="104.19999999999997"/>
    <n v="7.8734839163314394"/>
    <n v="56.759581881533101"/>
    <n v="54.409082782048991"/>
    <n v="52.128000000000014"/>
    <n v="5.1190830267052538"/>
    <n v="29.279975853323723"/>
    <n v="3.3750453371936668"/>
    <n v="22.922415356245914"/>
    <n v="230.98000000000002"/>
    <n v="14.377820376608536"/>
    <n v="1.1510128913443831"/>
    <n v="90.6"/>
    <n v="1"/>
    <n v="33.200000000000003"/>
    <n v="57.4"/>
    <n v="3258"/>
    <n v="7.8734839163314394"/>
    <s v="Pharmaceuticals (Primary)"/>
    <s v="Public Company"/>
    <s v="Common Stock"/>
    <n v="3258"/>
    <n v="84.42"/>
    <n v="3.6999999999999998E-2"/>
    <n v="4.7E-2"/>
    <n v="0.109"/>
    <n v="0.61299999999999999"/>
    <n v="0.64500000000000002"/>
    <n v="0.997"/>
    <n v="71.2"/>
    <n v="0.69"/>
    <n v="25.1"/>
    <n v="22.1"/>
    <m/>
    <n v="1.54"/>
    <m/>
    <m/>
    <m/>
    <m/>
    <n v="2.76"/>
    <n v="3.1"/>
    <n v="6.67"/>
    <n v="10.7"/>
    <n v="-4.33"/>
    <n v="-2.5499999999999998"/>
    <n v="2.73"/>
    <n v="5.13"/>
    <n v="-43.4"/>
    <n v="311.89999999999998"/>
    <m/>
    <n v="6.09"/>
    <n v="0.80600000000000005"/>
    <x v="0"/>
    <s v="Impax Laboratories, Inc., a specialty pharmaceutical company, develops, manufactures, and markets bioequivalent pharmaceutical products."/>
    <s v="Healthcare"/>
    <n v="1993"/>
    <n v="2843.1"/>
    <n v="596"/>
    <n v="133.1"/>
    <n v="99.1"/>
    <n v="57.4"/>
    <n v="214.9"/>
    <n v="188.2"/>
    <n v="1079.2"/>
    <n v="0"/>
    <n v="887.9"/>
    <n v="29.9"/>
    <m/>
    <n v="142.6"/>
    <m/>
    <n v="79.099999999999994"/>
    <n v="79.599999999999994"/>
    <n v="76.7"/>
    <n v="71"/>
    <n v="68.900000000000006"/>
    <n v="73.8"/>
    <m/>
    <n v="99.1"/>
    <n v="-4.2999999999999997E-2"/>
    <n v="1.47"/>
    <m/>
    <n v="90.6"/>
    <n v="33.200000000000003"/>
    <m/>
    <n v="0.84099999999999997"/>
    <n v="0.84099999999999997"/>
    <n v="0.92500000000000004"/>
    <n v="0.81"/>
    <n v="0.81"/>
    <n v="36.700000000000003"/>
    <n v="146.5"/>
    <n v="80.599999999999994"/>
    <n v="54.8"/>
    <n v="304.39999999999998"/>
    <n v="116.2"/>
    <n v="27.6"/>
    <n v="32"/>
    <m/>
    <n v="39.9"/>
    <m/>
    <m/>
    <m/>
    <n v="121.7"/>
    <n v="16.5"/>
    <n v="2.58"/>
    <n v="0.80300000000000005"/>
    <n v="0.84799999999999998"/>
    <n v="0.99"/>
    <n v="1.58"/>
    <n v="2.35"/>
    <n v="64.2"/>
    <m/>
    <m/>
    <m/>
    <n v="11.1"/>
    <m/>
    <m/>
    <n v="13.3"/>
    <m/>
    <m/>
    <n v="-8.98"/>
    <n v="-24.3"/>
    <n v="-33.5"/>
    <m/>
    <n v="1061"/>
    <n v="887.9"/>
    <n v="45.74"/>
    <n v="3.8"/>
    <s v="United States"/>
    <n v="596"/>
    <n v="133.1"/>
    <n v="57.4"/>
    <n v="773.1"/>
    <n v="222.7"/>
    <n v="11.11"/>
    <s v="IQ406896"/>
    <n v="20"/>
    <s v="0.21"/>
    <n v="18"/>
    <n v="47.7"/>
    <n v="22.1"/>
    <n v="315.5"/>
    <n v="0"/>
    <m/>
    <n v="184.6"/>
    <n v="27.6"/>
    <m/>
    <n v="810.2"/>
    <n v="15"/>
    <n v="83.6"/>
    <m/>
    <m/>
    <m/>
    <n v="5.01"/>
    <n v="1061"/>
    <n v="730.5"/>
    <n v="659.7"/>
    <n v="26.8"/>
    <n v="73.8"/>
    <n v="53.3"/>
    <n v="3.8"/>
    <n v="3.04"/>
    <n v="14.78"/>
    <n v="1"/>
    <m/>
    <m/>
    <m/>
    <n v="2.11"/>
    <n v="1"/>
    <n v="86.5"/>
    <n v="11.8"/>
    <n v="85.1"/>
    <n v="399.7"/>
    <n v="107.1"/>
    <n v="92.8"/>
    <n v="24.1"/>
    <m/>
    <n v="-5.78"/>
    <n v="-12"/>
    <n v="125.4"/>
    <n v="16"/>
    <n v="50.1"/>
    <n v="250.4"/>
    <n v="65.5"/>
    <n v="55.9"/>
    <n v="101.3"/>
    <s v="BB"/>
    <s v="BB"/>
    <n v="596"/>
    <s v="Global Division: 549.1 (92.1%);_x000d_Impax Division: 47.0 (7.9%)"/>
  </r>
  <r>
    <s v="Neurocrine Biosciences Inc. (NasdaqGS:NBIX)"/>
    <s v="NasdaqGS:NBIX"/>
    <n v="3"/>
    <n v="23"/>
    <s v="NA"/>
    <s v="NA"/>
    <n v="0"/>
    <n v="-0.18801488174329001"/>
    <n v="-0.25251557259223772"/>
    <s v="NA"/>
    <s v="NA"/>
    <n v="0.14302479855136954"/>
    <n v="1.0653525926806701E-2"/>
    <n v="3238.4309675790078"/>
    <n v="301.03999999999996"/>
    <n v="-52.70000000000001"/>
    <n v="-56.600000000000016"/>
    <n v="34.830967579007677"/>
    <s v="NA"/>
    <n v="-52.407204436519493"/>
    <s v="NA"/>
    <s v="NA"/>
    <s v="NA"/>
    <n v="10.757477303943025"/>
    <s v="NA"/>
    <n v="123.34"/>
    <s v="NA"/>
    <n v="3.1688616830520004"/>
    <s v="NA"/>
    <n v="1"/>
    <s v="NA"/>
    <s v="NA"/>
    <s v="NA"/>
    <n v="34.830967579007677"/>
    <s v="Biotechnology (Primary)"/>
    <s v="Public Company"/>
    <s v="Common Stock"/>
    <n v="3234.6"/>
    <n v="84.23"/>
    <n v="1.0999999999999999E-2"/>
    <n v="2E-3"/>
    <n v="6.0000000000000001E-3"/>
    <n v="0.40600000000000003"/>
    <n v="0.35499999999999998"/>
    <n v="-0.36799999999999999"/>
    <n v="83.4"/>
    <n v="0.78700000000000003"/>
    <m/>
    <n v="38"/>
    <m/>
    <n v="-1.03"/>
    <m/>
    <m/>
    <m/>
    <m/>
    <m/>
    <m/>
    <m/>
    <m/>
    <m/>
    <m/>
    <m/>
    <m/>
    <m/>
    <m/>
    <m/>
    <n v="1.05"/>
    <n v="0.22600000000000001"/>
    <x v="1"/>
    <s v="Neurocrine Biosciences, Inc. discovers and develops pharmaceuticals for the treatment of neurological and endocrine-related diseases and disorders in the United States."/>
    <s v="Healthcare"/>
    <n v="1992"/>
    <n v="3040.8"/>
    <n v="0"/>
    <n v="-63.6"/>
    <n v="-64.400000000000006"/>
    <n v="-60.5"/>
    <n v="31"/>
    <n v="2.5099999999999998"/>
    <n v="243"/>
    <n v="0"/>
    <n v="208.7"/>
    <n v="1.61"/>
    <m/>
    <n v="18"/>
    <m/>
    <n v="46.4"/>
    <n v="39.799999999999997"/>
    <n v="37.1"/>
    <n v="37.5"/>
    <n v="39.200000000000003"/>
    <n v="39.4"/>
    <m/>
    <n v="-64.400000000000006"/>
    <m/>
    <n v="0.629"/>
    <m/>
    <n v="-60.5"/>
    <m/>
    <m/>
    <n v="-0.81200000000000006"/>
    <n v="-0.81200000000000006"/>
    <n v="-0.53400000000000003"/>
    <n v="-0.81200000000000006"/>
    <n v="-0.81200000000000006"/>
    <m/>
    <m/>
    <m/>
    <n v="4.3899999999999997"/>
    <n v="31.3"/>
    <n v="28.7"/>
    <m/>
    <n v="0.246"/>
    <m/>
    <n v="0.58599999999999997"/>
    <m/>
    <m/>
    <m/>
    <m/>
    <m/>
    <m/>
    <n v="8.31"/>
    <n v="8.07"/>
    <n v="7.83"/>
    <n v="7.61"/>
    <n v="7.39"/>
    <n v="-2.29"/>
    <m/>
    <m/>
    <m/>
    <n v="138.69999999999999"/>
    <m/>
    <m/>
    <n v="-103.8"/>
    <m/>
    <m/>
    <n v="3.7"/>
    <m/>
    <n v="-1.67"/>
    <m/>
    <n v="94"/>
    <n v="208.7"/>
    <n v="38.78"/>
    <n v="5.9"/>
    <s v="United States"/>
    <m/>
    <n v="-63.6"/>
    <n v="-60.5"/>
    <n v="30.4"/>
    <n v="-89"/>
    <n v="12.5"/>
    <s v="IQ32073"/>
    <m/>
    <s v="0.43"/>
    <m/>
    <n v="45.36"/>
    <n v="12.2"/>
    <n v="-14.4"/>
    <n v="0"/>
    <m/>
    <n v="44.8"/>
    <m/>
    <m/>
    <n v="120.4"/>
    <n v="41"/>
    <n v="91.8"/>
    <m/>
    <m/>
    <m/>
    <n v="38.1"/>
    <n v="94"/>
    <n v="198.2"/>
    <n v="148.5"/>
    <n v="0.10100000000000001"/>
    <n v="7.96"/>
    <n v="3.64"/>
    <n v="5.9"/>
    <n v="5.75"/>
    <n v="9.31"/>
    <n v="3"/>
    <m/>
    <m/>
    <n v="-52.3"/>
    <n v="-25.1"/>
    <n v="-103.8"/>
    <n v="-111.3"/>
    <n v="-69.5"/>
    <n v="-45.1"/>
    <n v="-10.9"/>
    <n v="34"/>
    <n v="2.54"/>
    <n v="-49.7"/>
    <n v="-45.8"/>
    <n v="-22.2"/>
    <n v="-107.2"/>
    <n v="-207.3"/>
    <n v="-88.6"/>
    <n v="-51"/>
    <n v="-7.97"/>
    <n v="37.6"/>
    <n v="5.03"/>
    <n v="-46.1"/>
    <m/>
    <m/>
    <m/>
    <m/>
  </r>
  <r>
    <s v="ACADIA Pharmaceuticals Inc. (NasdaqGS:ACAD)"/>
    <s v="NasdaqGS:ACAD"/>
    <n v="3"/>
    <n v="22"/>
    <n v="-775"/>
    <n v="-563.83333333333337"/>
    <n v="0"/>
    <n v="-0.17271659774340123"/>
    <n v="-0.21634894991922454"/>
    <n v="-0.30599999999999999"/>
    <s v="NA"/>
    <n v="2.1215293390798282E-2"/>
    <n v="2.0910284485608529E-3"/>
    <n v="3146.308455148629"/>
    <n v="391.74"/>
    <n v="-66.959999999999994"/>
    <n v="-67.66"/>
    <n v="6.7084551486292492"/>
    <s v="NA"/>
    <n v="-33.666827515950885"/>
    <s v="NA"/>
    <n v="26219.237126238575"/>
    <s v="NA"/>
    <n v="8.0316241771292916"/>
    <s v="NA"/>
    <n v="144.14000000000001"/>
    <s v="NA"/>
    <n v="5.4271435264719665"/>
    <s v="NA"/>
    <n v="1"/>
    <s v="NA"/>
    <s v="NA"/>
    <s v="NA"/>
    <n v="6.7084551486292492"/>
    <s v="Biotechnology (Primary)"/>
    <s v="Public Company"/>
    <s v="Common Stock"/>
    <n v="3201.5"/>
    <n v="76.92"/>
    <n v="8.3000000000000004E-2"/>
    <n v="7.8E-2"/>
    <n v="0.16"/>
    <n v="1.03"/>
    <n v="1.69"/>
    <n v="2.97"/>
    <n v="100.2"/>
    <n v="1.52"/>
    <m/>
    <m/>
    <m/>
    <n v="-0.96799999999999997"/>
    <m/>
    <m/>
    <m/>
    <n v="-30.6"/>
    <m/>
    <m/>
    <m/>
    <n v="-54.9"/>
    <m/>
    <m/>
    <m/>
    <n v="-61.3"/>
    <m/>
    <m/>
    <m/>
    <n v="0.25"/>
    <m/>
    <x v="1"/>
    <s v="ACADIA Pharmaceuticals Inc., a biopharmaceutical company, focuses on the development and commercialization of small molecule drugs that address unmet medical needs in neurological and related central nervous system disorders."/>
    <s v="Healthcare"/>
    <n v="1993"/>
    <n v="2879"/>
    <n v="0.12"/>
    <n v="-93"/>
    <n v="-93.2"/>
    <n v="-92.5"/>
    <n v="61.9"/>
    <n v="0.55300000000000005"/>
    <n v="325.5"/>
    <n v="0"/>
    <n v="309.5"/>
    <n v="0.18"/>
    <m/>
    <n v="32.700000000000003"/>
    <m/>
    <n v="60.6"/>
    <n v="50.3"/>
    <n v="40.6"/>
    <n v="34"/>
    <n v="26.7"/>
    <n v="23.7"/>
    <m/>
    <n v="-93.2"/>
    <m/>
    <n v="0.755"/>
    <m/>
    <n v="-92.5"/>
    <m/>
    <m/>
    <n v="-0.95099999999999996"/>
    <n v="-0.95099999999999996"/>
    <n v="-0.59399999999999997"/>
    <n v="-0.95099999999999996"/>
    <n v="-0.95099999999999996"/>
    <m/>
    <m/>
    <m/>
    <m/>
    <n v="2.69"/>
    <n v="2.14"/>
    <m/>
    <n v="2.02"/>
    <m/>
    <m/>
    <m/>
    <m/>
    <m/>
    <m/>
    <n v="-89.5"/>
    <m/>
    <n v="0.26"/>
    <n v="1.51"/>
    <n v="1.46"/>
    <n v="2.02"/>
    <n v="2.12"/>
    <n v="-9.2899999999999991"/>
    <m/>
    <m/>
    <m/>
    <n v="203.9"/>
    <m/>
    <m/>
    <n v="-87.1"/>
    <m/>
    <m/>
    <n v="1.64"/>
    <m/>
    <m/>
    <m/>
    <n v="97"/>
    <n v="309.5"/>
    <n v="31.96"/>
    <n v="1.2"/>
    <s v="United States"/>
    <n v="0.12"/>
    <n v="-93"/>
    <n v="-92.5"/>
    <n v="6.6"/>
    <n v="-129.6"/>
    <n v="0"/>
    <s v="IQ683713"/>
    <n v="2521.3000000000002"/>
    <s v="0.36"/>
    <m/>
    <n v="46.48"/>
    <n v="15.6"/>
    <n v="-60.5"/>
    <n v="0"/>
    <m/>
    <n v="11.7"/>
    <m/>
    <m/>
    <n v="182.1"/>
    <n v="69.5"/>
    <n v="79.3"/>
    <m/>
    <m/>
    <m/>
    <n v="2.29"/>
    <n v="97"/>
    <n v="324.60000000000002"/>
    <n v="188.4"/>
    <n v="0.372"/>
    <n v="6.55"/>
    <n v="5.5E-2"/>
    <n v="1.2"/>
    <n v="7.93"/>
    <n v="12.65"/>
    <n v="3"/>
    <n v="0.12"/>
    <s v="United States: .1 (100.0%)"/>
    <n v="-26.1"/>
    <n v="-29.6"/>
    <n v="-52.6"/>
    <n v="-62.7"/>
    <n v="-64.8"/>
    <n v="-44.6"/>
    <n v="15.1"/>
    <n v="-22.9"/>
    <n v="-20.9"/>
    <n v="-38.299999999999997"/>
    <n v="-25.9"/>
    <n v="-34.1"/>
    <n v="-45"/>
    <n v="-56.4"/>
    <n v="-64.2"/>
    <n v="-45.1"/>
    <n v="15.1"/>
    <n v="-22.8"/>
    <n v="-20.8"/>
    <n v="-37.9"/>
    <m/>
    <m/>
    <n v="0.12"/>
    <s v="Innovative Small Molecule Drugs: .1 (100.0%)"/>
  </r>
  <r>
    <s v="Bruker Corporation (NasdaqGS:BRKR)"/>
    <s v="NasdaqGS:BRKR"/>
    <n v="3"/>
    <n v="24"/>
    <n v="0.11963071479904915"/>
    <n v="7.9429487533860352E-2"/>
    <n v="0.41200000000000003"/>
    <n v="6.2545411472060178E-2"/>
    <n v="5.6602306595827399E-2"/>
    <n v="0.17600000000000002"/>
    <n v="0.28399999999999997"/>
    <n v="0.35662791452728693"/>
    <n v="0.12180475689491413"/>
    <n v="3192.3614274148977"/>
    <n v="1350.76"/>
    <n v="43.680000000000007"/>
    <n v="143.68"/>
    <n v="427.76142741489775"/>
    <n v="54.393298059964721"/>
    <n v="49.456171735241497"/>
    <n v="70.606684981684964"/>
    <n v="1.7648081305848291"/>
    <n v="22.218551137353128"/>
    <n v="2.3633816721067382"/>
    <n v="14.752132289347955"/>
    <n v="543.55999999999995"/>
    <n v="8.1729683241548834"/>
    <n v="1.0700042151681204"/>
    <n v="101.3"/>
    <n v="1"/>
    <n v="41.7"/>
    <n v="56.7"/>
    <n v="3084.1"/>
    <n v="72.761427414897724"/>
    <s v="Life Sciences Tools and Services (Primary)"/>
    <s v="Public Company"/>
    <s v="Common Stock"/>
    <n v="3084.1"/>
    <n v="70.599999999999994"/>
    <n v="0.214"/>
    <n v="0.20499999999999999"/>
    <n v="0.255"/>
    <n v="1.1200000000000001"/>
    <n v="1.1200000000000001"/>
    <n v="1.24"/>
    <n v="168.5"/>
    <n v="0.82699999999999996"/>
    <n v="7.81"/>
    <n v="8.91"/>
    <m/>
    <n v="0.749"/>
    <m/>
    <n v="37.299999999999997"/>
    <n v="28.4"/>
    <n v="17.600000000000001"/>
    <n v="-6.93"/>
    <n v="2.71"/>
    <n v="5.35"/>
    <n v="10.199999999999999"/>
    <n v="-15"/>
    <n v="-1.55"/>
    <n v="-0.108"/>
    <n v="3.08"/>
    <n v="-29.2"/>
    <n v="-11.1"/>
    <m/>
    <n v="34.340000000000003"/>
    <n v="23.34"/>
    <x v="2"/>
    <s v="Bruker Corporation, together with its subsidiaries, designs, manufactures, sells, and services proprietary life science and materials research systems, and associated products worldwide."/>
    <s v="Healthcare"/>
    <n v="1991"/>
    <n v="2947.4"/>
    <n v="1808.9"/>
    <n v="216.4"/>
    <n v="156.69999999999999"/>
    <n v="56.7"/>
    <n v="319.5"/>
    <n v="249.9"/>
    <n v="1864.8"/>
    <n v="355"/>
    <n v="771.7"/>
    <n v="33.799999999999997"/>
    <m/>
    <n v="451"/>
    <m/>
    <n v="174.2"/>
    <n v="181.7"/>
    <n v="185.1"/>
    <n v="187.1"/>
    <n v="190.5"/>
    <n v="191.7"/>
    <m/>
    <n v="156.69999999999999"/>
    <n v="-13.3"/>
    <n v="0.8"/>
    <m/>
    <n v="101.3"/>
    <n v="41.7"/>
    <m/>
    <n v="0.33800000000000002"/>
    <n v="0.33800000000000002"/>
    <n v="0.52"/>
    <n v="0.33"/>
    <n v="0.33"/>
    <n v="41.2"/>
    <n v="293.2"/>
    <n v="477.4"/>
    <n v="98.2"/>
    <n v="622.70000000000005"/>
    <n v="372.8"/>
    <n v="127.8"/>
    <n v="76"/>
    <m/>
    <n v="27.3"/>
    <n v="354.2"/>
    <n v="5.8"/>
    <m/>
    <n v="-8.92"/>
    <n v="-1.66"/>
    <n v="19.2"/>
    <n v="8.8000000000000007"/>
    <n v="9.6"/>
    <n v="12"/>
    <n v="15.4"/>
    <n v="19.100000000000001"/>
    <n v="-58.4"/>
    <m/>
    <m/>
    <m/>
    <n v="7.9"/>
    <n v="-0.8"/>
    <m/>
    <n v="-192.6"/>
    <n v="25.3"/>
    <n v="-3.9"/>
    <n v="9"/>
    <n v="4.5999999999999996"/>
    <n v="-14.5"/>
    <n v="4.51"/>
    <n v="6100"/>
    <n v="765.9"/>
    <n v="18.3"/>
    <n v="22.8"/>
    <s v="United States"/>
    <n v="1808.9"/>
    <n v="216.4"/>
    <n v="56.7"/>
    <n v="1659.4"/>
    <n v="232.2"/>
    <n v="9.09"/>
    <s v="IQ527317"/>
    <n v="-2.3199999999999998"/>
    <s v="0.26"/>
    <n v="7.94"/>
    <n v="24.93"/>
    <n v="17.3"/>
    <n v="788.3"/>
    <n v="355"/>
    <n v="4.0999999999999996"/>
    <n v="438.7"/>
    <n v="127.4"/>
    <m/>
    <n v="846.1"/>
    <n v="13.2"/>
    <n v="65.7"/>
    <m/>
    <n v="67.599999999999994"/>
    <m/>
    <n v="70"/>
    <n v="6100"/>
    <n v="1366.3"/>
    <n v="1431.9"/>
    <n v="74.8"/>
    <n v="172.9"/>
    <n v="400.2"/>
    <n v="22.8"/>
    <n v="4.8099999999999996"/>
    <n v="15.24"/>
    <n v="3"/>
    <n v="1808.9"/>
    <s v="Other: 187.8 (10.4%);_x000d_Germany: 215.1 (11.9%);_x000d_North America: 387.6 (21.4%);_x000d_Asia Pacific: 495.5 (27.4%);_x000d_Rest of Europe: 522.9 (28.9%)"/>
    <n v="6.59"/>
    <n v="22.4"/>
    <n v="111.9"/>
    <n v="145.1"/>
    <n v="116.7"/>
    <n v="137.1"/>
    <n v="168.7"/>
    <n v="164.2"/>
    <n v="182.2"/>
    <n v="176.3"/>
    <n v="-3.86"/>
    <n v="9.75"/>
    <n v="74.400000000000006"/>
    <n v="98.9"/>
    <n v="64.900000000000006"/>
    <n v="81.2"/>
    <n v="95.4"/>
    <n v="92.3"/>
    <n v="77.5"/>
    <n v="80.099999999999994"/>
    <m/>
    <m/>
    <n v="1808.9"/>
    <s v="Corporate and Other: -18.6 (-1.0%);_x000d_Bruker Energy &amp; Supercon Technologies (BEST): 152.9 (8.4%);_x000d_Bruker Scientific Instruments (BSI): 1,674.6 (91.6%)"/>
  </r>
  <r>
    <s v="Celldex Therapeutics, Inc. (NasdaqGS:CLDX)"/>
    <s v="NasdaqGS:CLDX"/>
    <e v="#N/A"/>
    <s v="NA"/>
    <n v="-32.451253481894149"/>
    <n v="-26.362116991643454"/>
    <n v="0"/>
    <n v="-0.20416792509815765"/>
    <n v="-0.43854511100614074"/>
    <s v="NA"/>
    <s v="NA"/>
    <n v="3.6480751250287657E-2"/>
    <n v="3.0370322399962601E-3"/>
    <n v="2611.2153822040477"/>
    <n v="463.54"/>
    <n v="-92.839999999999989"/>
    <n v="-94.64"/>
    <n v="8.0153822040477447"/>
    <s v="NA"/>
    <n v="-21.261025808559292"/>
    <s v="NA"/>
    <n v="727.35804518218606"/>
    <s v="NA"/>
    <n v="5.6332040000950245"/>
    <s v="NA"/>
    <n v="279.84000000000003"/>
    <s v="NA"/>
    <n v="5.7958346001824266"/>
    <s v="NA"/>
    <n v="1"/>
    <s v="NA"/>
    <s v="NA"/>
    <s v="NA"/>
    <n v="8.0153822040477447"/>
    <s v="Biotechnology (Primary)"/>
    <s v="Public Company"/>
    <s v="Common Stock"/>
    <n v="2631.2"/>
    <n v="89.76"/>
    <n v="2.4E-2"/>
    <n v="2.5000000000000001E-2"/>
    <n v="0.21099999999999999"/>
    <n v="1.07"/>
    <n v="1.1299999999999999"/>
    <n v="2.75"/>
    <n v="96.8"/>
    <n v="2.46"/>
    <m/>
    <m/>
    <m/>
    <n v="-1.53"/>
    <m/>
    <m/>
    <m/>
    <m/>
    <m/>
    <m/>
    <m/>
    <n v="-25.1"/>
    <m/>
    <m/>
    <m/>
    <n v="-27.1"/>
    <m/>
    <m/>
    <m/>
    <n v="0.28299999999999997"/>
    <n v="4.4999999999999998E-2"/>
    <x v="1"/>
    <s v="Celldex Therapeutics, Inc., a biopharmaceutical company, develops, manufactures, and commercializes novel therapeutics for human health care in the United States."/>
    <s v="Healthcare"/>
    <m/>
    <n v="2430.1999999999998"/>
    <n v="3.59"/>
    <n v="-116.5"/>
    <n v="-119.9"/>
    <n v="-118.1"/>
    <n v="28"/>
    <n v="10.5"/>
    <n v="248"/>
    <n v="0"/>
    <n v="211.7"/>
    <n v="1.93"/>
    <m/>
    <n v="20.6"/>
    <m/>
    <n v="104.4"/>
    <n v="95.2"/>
    <n v="89.4"/>
    <n v="80.400000000000006"/>
    <n v="67.400000000000006"/>
    <n v="63.3"/>
    <n v="1.01"/>
    <n v="-119.9"/>
    <m/>
    <n v="4.34"/>
    <m/>
    <n v="-118.1"/>
    <m/>
    <m/>
    <n v="-1.32"/>
    <n v="-1.32"/>
    <n v="-0.80800000000000005"/>
    <n v="-1.32"/>
    <n v="-1.32"/>
    <m/>
    <n v="0.42699999999999999"/>
    <m/>
    <n v="0.3"/>
    <n v="24.8"/>
    <n v="14.2"/>
    <n v="8.9700000000000006"/>
    <n v="2.6"/>
    <m/>
    <n v="2.59"/>
    <m/>
    <m/>
    <m/>
    <m/>
    <n v="-12.8"/>
    <m/>
    <n v="0.36199999999999999"/>
    <n v="0.69"/>
    <n v="1.87"/>
    <n v="3.01"/>
    <n v="2.79"/>
    <n v="-2.41"/>
    <m/>
    <m/>
    <m/>
    <n v="1.17"/>
    <m/>
    <m/>
    <n v="-39.1"/>
    <m/>
    <m/>
    <n v="1.45"/>
    <m/>
    <n v="6.2E-2"/>
    <m/>
    <n v="157"/>
    <n v="211.7"/>
    <n v="27.17"/>
    <n v="2.7"/>
    <s v="United States"/>
    <n v="3.59"/>
    <n v="-116.5"/>
    <n v="-118.1"/>
    <n v="2.72"/>
    <n v="-137"/>
    <n v="7.69"/>
    <s v="IQ9620565"/>
    <n v="270.89999999999998"/>
    <s v="0.16"/>
    <m/>
    <n v="32.82"/>
    <n v="10.8"/>
    <n v="-98.3"/>
    <n v="0"/>
    <m/>
    <n v="169.4"/>
    <n v="8.9700000000000006"/>
    <m/>
    <n v="319.8"/>
    <n v="61"/>
    <n v="99.7"/>
    <m/>
    <m/>
    <m/>
    <n v="10.7"/>
    <n v="157"/>
    <n v="205"/>
    <n v="305.2"/>
    <n v="2.2400000000000002"/>
    <n v="17.2"/>
    <n v="0.92800000000000005"/>
    <n v="2.7"/>
    <n v="7.02"/>
    <n v="9.34"/>
    <n v="1"/>
    <n v="3.59"/>
    <s v="United States: 3.6 (100.0%)"/>
    <n v="-6.07"/>
    <n v="-8.92"/>
    <n v="-17.600000000000001"/>
    <n v="-15.5"/>
    <n v="-31.3"/>
    <n v="-32.6"/>
    <n v="-37"/>
    <n v="-43.4"/>
    <n v="-58.1"/>
    <n v="-81.400000000000006"/>
    <n v="-6.07"/>
    <n v="-17.100000000000001"/>
    <n v="-17.8"/>
    <n v="-15.1"/>
    <n v="-47.5"/>
    <n v="-36.5"/>
    <n v="-2.5299999999999998"/>
    <n v="-44.8"/>
    <n v="-59.1"/>
    <n v="-81.599999999999994"/>
    <m/>
    <m/>
    <n v="3.59"/>
    <s v="Development, Manufacturing and Commercialization of Novel Therapeutics for Human Health Care: 3.6 (100.0%)"/>
  </r>
  <r>
    <s v="Myriad Genetics Inc. (NasdaqGS:MYGN)"/>
    <s v="NasdaqGS:MYGN"/>
    <n v="3"/>
    <n v="24"/>
    <n v="0.2819699268864671"/>
    <n v="0.26530555938750178"/>
    <n v="0.36399999999999999"/>
    <n v="0.14483436745133332"/>
    <n v="0.17188130221838088"/>
    <n v="0.27200000000000002"/>
    <s v="NA"/>
    <n v="8.0354280998556585E-2"/>
    <n v="2.329464671777105E-2"/>
    <n v="2544.1559033730582"/>
    <n v="844.52"/>
    <n v="119.32000000000002"/>
    <n v="192.32000000000002"/>
    <n v="60.655903373057981"/>
    <n v="23.036231884057969"/>
    <n v="23.091585309158528"/>
    <n v="21.314113308749576"/>
    <n v="3.5096646480522256"/>
    <n v="13.228764056640276"/>
    <n v="3.0125466577145104"/>
    <n v="12.446946689692066"/>
    <n v="210.01999999999998"/>
    <n v="9.1483491671091617"/>
    <n v="2.0741585404215162"/>
    <n v="173.7"/>
    <n v="1"/>
    <n v="63.3"/>
    <n v="110.4"/>
    <n v="2543.1999999999998"/>
    <n v="60.655903373057981"/>
    <s v="Biotechnology (Primary)"/>
    <s v="Public Company"/>
    <s v="Common Stock"/>
    <n v="2543.1999999999998"/>
    <n v="133.36000000000001"/>
    <n v="8.0000000000000002E-3"/>
    <n v="3.4000000000000002E-2"/>
    <n v="5.8000000000000003E-2"/>
    <n v="0.33700000000000002"/>
    <n v="0.84599999999999997"/>
    <n v="0.80900000000000005"/>
    <n v="71.099999999999994"/>
    <n v="1.01"/>
    <n v="-11.1"/>
    <n v="14"/>
    <m/>
    <n v="1.8"/>
    <m/>
    <m/>
    <m/>
    <n v="27.2"/>
    <n v="-0.76900000000000002"/>
    <n v="6.48"/>
    <n v="7.51"/>
    <n v="15.6"/>
    <n v="0.93400000000000005"/>
    <n v="2.46"/>
    <n v="4.59"/>
    <n v="17.8"/>
    <n v="-41.2"/>
    <n v="-37"/>
    <n v="0.158"/>
    <n v="0.22900000000000001"/>
    <n v="1.4999999999999999E-2"/>
    <x v="1"/>
    <s v="Myriad Genetics, Inc., a molecular diagnostic company, focuses on the development and marketing of predictive, personalized, and prognostic medicine tests in the United States and internationally."/>
    <s v="Healthcare"/>
    <n v="1991"/>
    <n v="2378.1"/>
    <n v="724.9"/>
    <n v="204.4"/>
    <n v="183.4"/>
    <n v="110.4"/>
    <n v="59.7"/>
    <n v="46.5"/>
    <n v="781.9"/>
    <n v="0"/>
    <n v="694.2"/>
    <n v="23.6"/>
    <m/>
    <n v="341.7"/>
    <m/>
    <n v="73.7"/>
    <n v="73.3"/>
    <n v="67.5"/>
    <n v="61.9"/>
    <n v="62.1"/>
    <n v="59.1"/>
    <m/>
    <n v="183.4"/>
    <m/>
    <n v="2.85"/>
    <m/>
    <n v="173.7"/>
    <n v="63.3"/>
    <m/>
    <n v="1.51"/>
    <n v="1.51"/>
    <n v="1.59"/>
    <n v="1.45"/>
    <n v="1.45"/>
    <n v="36.4"/>
    <n v="81.2"/>
    <n v="20.2"/>
    <n v="35"/>
    <n v="114.3"/>
    <n v="67.8"/>
    <n v="169.2"/>
    <n v="16.8"/>
    <m/>
    <m/>
    <m/>
    <m/>
    <m/>
    <n v="-32"/>
    <n v="-1.66"/>
    <n v="26.2"/>
    <n v="6.25"/>
    <n v="6.25"/>
    <n v="10.8"/>
    <n v="11.5"/>
    <n v="11.2"/>
    <n v="61.6"/>
    <m/>
    <m/>
    <n v="-211.5"/>
    <n v="78.599999999999994"/>
    <m/>
    <m/>
    <n v="246"/>
    <m/>
    <n v="-223.5"/>
    <n v="-7.2"/>
    <n v="-12"/>
    <n v="-26.7"/>
    <m/>
    <m/>
    <n v="694.2"/>
    <n v="35.76"/>
    <m/>
    <s v="United States"/>
    <n v="778.2"/>
    <n v="300.89999999999998"/>
    <n v="176.2"/>
    <n v="774.7"/>
    <n v="229.3"/>
    <n v="28.57"/>
    <s v="IQ31822"/>
    <n v="1.58"/>
    <s v="0.41"/>
    <n v="-13"/>
    <n v="42.5"/>
    <n v="31.6"/>
    <n v="595"/>
    <n v="0"/>
    <m/>
    <n v="71.599999999999994"/>
    <n v="56.9"/>
    <m/>
    <n v="676"/>
    <n v="21.1"/>
    <n v="93.7"/>
    <m/>
    <m/>
    <m/>
    <n v="42.7"/>
    <n v="1649"/>
    <n v="320.10000000000002"/>
    <n v="454.5"/>
    <n v="17.600000000000001"/>
    <n v="45.8"/>
    <n v="3.95"/>
    <n v="11.3"/>
    <n v="14.2"/>
    <n v="23.3"/>
    <n v="3"/>
    <m/>
    <m/>
    <n v="-43.4"/>
    <n v="-39.1"/>
    <n v="-52.3"/>
    <n v="-41.7"/>
    <n v="138.6"/>
    <n v="134"/>
    <n v="145"/>
    <n v="170.5"/>
    <n v="197.6"/>
    <n v="291.2"/>
    <n v="-41.2"/>
    <n v="-37.1"/>
    <n v="-42.2"/>
    <n v="-26.8"/>
    <n v="96.6"/>
    <n v="114.8"/>
    <n v="133.19999999999999"/>
    <n v="107.4"/>
    <n v="123.9"/>
    <n v="187.8"/>
    <m/>
    <m/>
    <n v="724.9"/>
    <s v="Molecular Diagnostic Testing: 702.7 (96.9%);_x000d_Pharmaceutical &amp; Clinical Services: 22.2 (3.1%)"/>
  </r>
  <r>
    <s v="Kite Pharma, Inc. (NasdaqGS:KITE)"/>
    <s v="NasdaqGS:KITE"/>
    <n v="1"/>
    <n v="6"/>
    <s v="NA"/>
    <s v="NA"/>
    <n v="0"/>
    <n v="-7.4253447481490209E-2"/>
    <n v="-5.5046883618312177E-2"/>
    <s v="NA"/>
    <s v="NA"/>
    <n v="1.406652539784958E-2"/>
    <n v="2.0310732216152561E-3"/>
    <n v="2337.7732923575986"/>
    <n v="186.65800000000002"/>
    <n v="-19.959999999999997"/>
    <n v="-13.86"/>
    <n v="5.1732923575989247"/>
    <s v="NA"/>
    <n v="-72.78003120124805"/>
    <s v="NA"/>
    <s v="NA"/>
    <s v="NA"/>
    <n v="12.524366983239927"/>
    <s v="NA"/>
    <n v="33.358000000000004"/>
    <s v="NA"/>
    <s v="NA"/>
    <s v="NA"/>
    <n v="1"/>
    <s v="NA"/>
    <s v="NA"/>
    <s v="NA"/>
    <n v="5.1732923575989247"/>
    <s v="Biotechnology (Primary)"/>
    <s v="Public Company"/>
    <s v="Common Stock"/>
    <n v="2541.9"/>
    <n v="58.44"/>
    <m/>
    <m/>
    <m/>
    <m/>
    <m/>
    <m/>
    <n v="42.5"/>
    <n v="0.83"/>
    <m/>
    <m/>
    <m/>
    <n v="-0.38500000000000001"/>
    <m/>
    <m/>
    <m/>
    <m/>
    <m/>
    <m/>
    <m/>
    <m/>
    <m/>
    <m/>
    <m/>
    <m/>
    <m/>
    <m/>
    <n v="9.4"/>
    <n v="14.21"/>
    <n v="11.16"/>
    <x v="1"/>
    <s v="Kite Pharma, Inc., a clinical-stage biopharmaceutical company, focuses on the development and commercialization of novel cancer immunotherapy products."/>
    <s v="Healthcare"/>
    <n v="2009"/>
    <n v="2174.9"/>
    <n v="0"/>
    <n v="-25.6"/>
    <n v="-25.8"/>
    <n v="-31.9"/>
    <n v="209.3"/>
    <n v="2.09"/>
    <n v="370.8"/>
    <n v="0"/>
    <n v="362.6"/>
    <n v="1.67"/>
    <m/>
    <n v="8.67"/>
    <m/>
    <n v="17.100000000000001"/>
    <n v="12.6"/>
    <n v="6.3"/>
    <n v="5.09"/>
    <n v="1.81"/>
    <m/>
    <m/>
    <n v="-25.8"/>
    <n v="-6.27"/>
    <n v="0.15"/>
    <m/>
    <n v="-31.9"/>
    <m/>
    <n v="1.66"/>
    <n v="-2.33"/>
    <n v="-2.33"/>
    <n v="-1.38"/>
    <n v="-2.33"/>
    <n v="-2.33"/>
    <m/>
    <m/>
    <m/>
    <m/>
    <m/>
    <m/>
    <m/>
    <n v="2.3199999999999998"/>
    <m/>
    <n v="1.27"/>
    <m/>
    <m/>
    <m/>
    <m/>
    <m/>
    <n v="3.23"/>
    <n v="0.67300000000000004"/>
    <n v="0.64600000000000002"/>
    <n v="0.64400000000000002"/>
    <n v="0.6"/>
    <n v="0.6"/>
    <m/>
    <m/>
    <m/>
    <m/>
    <n v="149.6"/>
    <m/>
    <n v="50"/>
    <n v="-116.5"/>
    <m/>
    <m/>
    <n v="0.82599999999999996"/>
    <m/>
    <m/>
    <m/>
    <m/>
    <n v="362.6"/>
    <n v="59.78"/>
    <m/>
    <s v="United States"/>
    <m/>
    <n v="-6.41"/>
    <n v="-6.37"/>
    <n v="83.9"/>
    <n v="-20"/>
    <n v="13.33"/>
    <s v="IQ128240703"/>
    <m/>
    <s v="0.48"/>
    <m/>
    <n v="89.21"/>
    <n v="21"/>
    <m/>
    <n v="0"/>
    <m/>
    <n v="22.4"/>
    <m/>
    <n v="0.02"/>
    <n v="21.6"/>
    <n v="125.1"/>
    <n v="69.5"/>
    <m/>
    <m/>
    <m/>
    <m/>
    <n v="19"/>
    <n v="368.4"/>
    <n v="22.6"/>
    <n v="0.38200000000000001"/>
    <n v="0.54"/>
    <n v="0.44"/>
    <n v="0.40300000000000002"/>
    <n v="2.77"/>
    <n v="0.63"/>
    <m/>
    <m/>
    <m/>
    <m/>
    <m/>
    <m/>
    <m/>
    <m/>
    <m/>
    <m/>
    <m/>
    <n v="-2.58"/>
    <n v="-6.43"/>
    <m/>
    <m/>
    <m/>
    <m/>
    <m/>
    <m/>
    <m/>
    <m/>
    <n v="-2.57"/>
    <n v="-6.37"/>
    <m/>
    <m/>
    <m/>
    <m/>
  </r>
  <r>
    <s v="Clovis Oncology, Inc. (NasdaqGS:CLVS)"/>
    <s v="NasdaqGS:CLVS"/>
    <e v="#N/A"/>
    <s v="NA"/>
    <n v="-10.919117647058824"/>
    <n v="-6.8338235294117657"/>
    <n v="0"/>
    <n v="-0.2013257083441643"/>
    <n v="-0.31375150784077199"/>
    <s v="NA"/>
    <s v="NA"/>
    <n v="0.47137757300167749"/>
    <n v="0.10582341948638944"/>
    <n v="2311.4908281302496"/>
    <n v="461.64000000000004"/>
    <n v="-104.04"/>
    <n v="-92.940000000000012"/>
    <n v="295.69082813024932"/>
    <s v="NA"/>
    <n v="-12.598749999999999"/>
    <s v="NA"/>
    <n v="169.96256089193011"/>
    <s v="NA"/>
    <n v="5.0071285593324868"/>
    <s v="NA"/>
    <n v="325.24"/>
    <s v="NA"/>
    <n v="2.4014408645187113"/>
    <s v="NA"/>
    <n v="1"/>
    <s v="NA"/>
    <s v="NA"/>
    <s v="NA"/>
    <n v="8.1908281302492938"/>
    <s v="Biotechnology (Primary)"/>
    <s v="Public Company"/>
    <s v="Common Stock"/>
    <n v="2498.5"/>
    <n v="83.4"/>
    <n v="1E-3"/>
    <n v="2.4E-2"/>
    <n v="0.05"/>
    <n v="0.14199999999999999"/>
    <n v="1.28"/>
    <n v="1.98"/>
    <n v="34"/>
    <n v="0.73399999999999999"/>
    <m/>
    <m/>
    <m/>
    <n v="-7.83"/>
    <m/>
    <m/>
    <m/>
    <m/>
    <m/>
    <m/>
    <m/>
    <m/>
    <m/>
    <m/>
    <m/>
    <m/>
    <m/>
    <m/>
    <n v="2.73"/>
    <n v="5.47"/>
    <n v="2.77"/>
    <x v="1"/>
    <s v="Clovis Oncology, Inc., a biopharmaceutical company, focuses on acquiring, developing, and commercializing anti-cancer agents in the United States, Europe, and internationally."/>
    <s v="Healthcare"/>
    <m/>
    <n v="2303.3000000000002"/>
    <n v="13.6"/>
    <n v="-148.5"/>
    <n v="-148.9"/>
    <n v="-160"/>
    <n v="482.7"/>
    <n v="2.72"/>
    <n v="786.2"/>
    <n v="287.5"/>
    <n v="331.6"/>
    <n v="2.29"/>
    <m/>
    <n v="21.5"/>
    <m/>
    <n v="137.69999999999999"/>
    <n v="110.1"/>
    <n v="91.2"/>
    <n v="78.599999999999994"/>
    <n v="66.5"/>
    <n v="62.3"/>
    <n v="3.41"/>
    <n v="-148.9"/>
    <n v="-2.6"/>
    <m/>
    <m/>
    <n v="-157.69999999999999"/>
    <n v="2.31"/>
    <m/>
    <n v="-4.72"/>
    <n v="-4.72"/>
    <n v="-2.73"/>
    <n v="-4.72"/>
    <n v="-4.72"/>
    <m/>
    <m/>
    <m/>
    <n v="3.92"/>
    <n v="3.79"/>
    <n v="1.08"/>
    <n v="66.099999999999994"/>
    <n v="2.92"/>
    <m/>
    <m/>
    <n v="287.5"/>
    <m/>
    <m/>
    <m/>
    <m/>
    <n v="2.89"/>
    <n v="1.32"/>
    <n v="1.29"/>
    <n v="1.25"/>
    <n v="1.35"/>
    <n v="1.59"/>
    <n v="-23.7"/>
    <m/>
    <m/>
    <m/>
    <n v="1.1599999999999999"/>
    <m/>
    <n v="287.5"/>
    <m/>
    <m/>
    <m/>
    <n v="-1.37"/>
    <m/>
    <m/>
    <n v="2.91"/>
    <n v="136"/>
    <n v="331.6"/>
    <n v="73.45"/>
    <n v="1.4"/>
    <s v="United States"/>
    <n v="13.6"/>
    <n v="-148.5"/>
    <n v="-160"/>
    <n v="1.75"/>
    <n v="-296.10000000000002"/>
    <n v="11.11"/>
    <s v="IQ59220391"/>
    <n v="136.5"/>
    <s v="0.38"/>
    <m/>
    <n v="83.46"/>
    <n v="35.299999999999997"/>
    <n v="13.6"/>
    <n v="0"/>
    <m/>
    <n v="323.2"/>
    <n v="74.8"/>
    <m/>
    <n v="497.9"/>
    <n v="24"/>
    <n v="67.599999999999994"/>
    <m/>
    <n v="100"/>
    <m/>
    <n v="2.1800000000000002"/>
    <n v="136"/>
    <n v="491.2"/>
    <n v="328.6"/>
    <n v="4.42"/>
    <n v="16.5"/>
    <n v="0.05"/>
    <n v="1.4"/>
    <n v="4.16"/>
    <n v="37.69"/>
    <n v="3"/>
    <m/>
    <m/>
    <m/>
    <m/>
    <m/>
    <m/>
    <m/>
    <n v="-5.96"/>
    <n v="-26.6"/>
    <n v="-47.6"/>
    <n v="-68.3"/>
    <n v="-80.900000000000006"/>
    <m/>
    <m/>
    <m/>
    <m/>
    <m/>
    <n v="-25.6"/>
    <n v="-37.799999999999997"/>
    <n v="-55.6"/>
    <n v="-74"/>
    <n v="-84.5"/>
    <m/>
    <m/>
    <n v="13.6"/>
    <s v="Acquiring, Developing and Commercializing Innovative Anti-Cancer Agents: 13.6 (100.0%)"/>
  </r>
  <r>
    <s v="Anacor Pharmaceuticals, Inc. (NasdaqGM:ANAC)"/>
    <s v="NasdaqGM:ANAC"/>
    <n v="2"/>
    <n v="15"/>
    <n v="-4.2173913043478262"/>
    <n v="-3.3642512077294682"/>
    <n v="0"/>
    <n v="-0.22077098655845795"/>
    <n v="-0.87487309644670053"/>
    <n v="0.114"/>
    <s v="NA"/>
    <n v="0.45289394290438434"/>
    <n v="2.6652676355791535E-2"/>
    <n v="2431.430575019257"/>
    <n v="315.44000000000005"/>
    <n v="-68.94"/>
    <n v="-69.639999999999986"/>
    <n v="65.230575019257031"/>
    <s v="NA"/>
    <n v="-27.067032715625718"/>
    <s v="NA"/>
    <n v="117.46041425213802"/>
    <s v="NA"/>
    <n v="7.7080604077455508"/>
    <s v="NA"/>
    <n v="192.64000000000001"/>
    <s v="NA"/>
    <n v="3.0958777600537322"/>
    <s v="NA"/>
    <n v="1"/>
    <s v="NA"/>
    <s v="NA"/>
    <s v="NA"/>
    <n v="5.2305750192570288"/>
    <s v="Biotechnology (Primary)"/>
    <s v="Public Company"/>
    <s v="Common Stock"/>
    <n v="2382.1999999999998"/>
    <n v="85.49"/>
    <n v="6.0000000000000001E-3"/>
    <n v="4.0000000000000001E-3"/>
    <n v="6.3E-2"/>
    <n v="0.33300000000000002"/>
    <n v="0.34200000000000003"/>
    <n v="1.57"/>
    <n v="43.4"/>
    <n v="0.52700000000000002"/>
    <m/>
    <m/>
    <m/>
    <n v="-1.38"/>
    <m/>
    <m/>
    <m/>
    <n v="11.4"/>
    <m/>
    <m/>
    <m/>
    <n v="2.1"/>
    <m/>
    <m/>
    <m/>
    <n v="0.62"/>
    <m/>
    <m/>
    <n v="0"/>
    <n v="2.92"/>
    <n v="3.1E-2"/>
    <x v="1"/>
    <s v="Anacor Pharmaceuticals, Inc., a biopharmaceutical company, focuses on discovering, developing, and commercializing novel small-molecule therapeutics derived from its boron chemistry platform."/>
    <s v="Healthcare"/>
    <n v="2000"/>
    <n v="2296.1999999999998"/>
    <n v="20.7"/>
    <n v="-87.3"/>
    <n v="-87.8"/>
    <n v="-87.1"/>
    <n v="16"/>
    <n v="1.64"/>
    <n v="209"/>
    <n v="60"/>
    <n v="78.8"/>
    <n v="0.68300000000000005"/>
    <m/>
    <n v="28.4"/>
    <m/>
    <n v="72.5"/>
    <n v="67.5"/>
    <n v="60.5"/>
    <n v="51.3"/>
    <n v="46.6"/>
    <n v="45.8"/>
    <m/>
    <n v="-87.8"/>
    <n v="-4.5199999999999996"/>
    <n v="0.32"/>
    <m/>
    <n v="-97.4"/>
    <n v="-10.3"/>
    <m/>
    <n v="-2.06"/>
    <n v="-2.06"/>
    <n v="-1.36"/>
    <n v="-2.06"/>
    <n v="-2.06"/>
    <m/>
    <n v="5.71"/>
    <n v="2.52"/>
    <n v="1.72"/>
    <n v="7.4"/>
    <n v="5.76"/>
    <m/>
    <n v="4.5199999999999996"/>
    <m/>
    <n v="1.47"/>
    <n v="60"/>
    <m/>
    <m/>
    <m/>
    <n v="20.100000000000001"/>
    <m/>
    <m/>
    <n v="0.43"/>
    <n v="1.71"/>
    <n v="1.65"/>
    <n v="1.89"/>
    <n v="-2.94"/>
    <m/>
    <m/>
    <m/>
    <n v="9.7799999999999994"/>
    <n v="-30"/>
    <n v="90.5"/>
    <n v="-125"/>
    <m/>
    <m/>
    <n v="-0.188"/>
    <n v="-2.41"/>
    <n v="-4.38"/>
    <n v="11.2"/>
    <n v="100"/>
    <n v="78.8"/>
    <n v="54.85"/>
    <n v="1.5"/>
    <s v="United States"/>
    <n v="20.7"/>
    <n v="-87.3"/>
    <n v="-87.1"/>
    <n v="52.6"/>
    <n v="-54.1"/>
    <n v="14.29"/>
    <s v="IQ3451109"/>
    <n v="118.7"/>
    <s v="0.48"/>
    <m/>
    <n v="58.08"/>
    <n v="13.2"/>
    <n v="-59.4"/>
    <n v="28"/>
    <m/>
    <n v="114.8"/>
    <m/>
    <m/>
    <n v="121.4"/>
    <n v="29.5"/>
    <n v="75.2"/>
    <m/>
    <n v="150.9"/>
    <n v="0"/>
    <n v="7.22"/>
    <n v="100"/>
    <n v="160.6"/>
    <n v="155.4"/>
    <n v="4.71"/>
    <n v="8.43"/>
    <n v="3.09"/>
    <n v="1.5"/>
    <n v="4.71"/>
    <n v="10.97"/>
    <n v="3"/>
    <n v="20.7"/>
    <s v="United States: 20.7 (100.0%)"/>
    <n v="-5.18"/>
    <n v="-16.7"/>
    <n v="-19.399999999999999"/>
    <n v="-11.2"/>
    <n v="-21.3"/>
    <n v="-22.5"/>
    <n v="-9.49"/>
    <n v="-46.3"/>
    <n v="-53.2"/>
    <n v="-50"/>
    <n v="-5.19"/>
    <n v="-16.399999999999999"/>
    <n v="-19.600000000000001"/>
    <n v="-11.6"/>
    <n v="-21.6"/>
    <n v="-24.8"/>
    <n v="-10.1"/>
    <n v="-47.9"/>
    <n v="-56.1"/>
    <n v="84.8"/>
    <m/>
    <m/>
    <n v="20.7"/>
    <s v="Discovering, Developing and Commercializing Novel Small-Molecule Therapeutics Derived from its Boron Chemistry Platform: 20.7 (100.0%)"/>
  </r>
  <r>
    <s v="Lannett Company, Inc. (NYSE:LCI)"/>
    <s v="NYSE:LCI"/>
    <n v="5"/>
    <n v="73"/>
    <n v="0.54799349240780904"/>
    <n v="0.55401301518438173"/>
    <n v="0.35499999999999998"/>
    <n v="0.44623438187789921"/>
    <n v="0.35305584826132763"/>
    <n v="0.19500000000000001"/>
    <n v="0.27100000000000002"/>
    <n v="2.8108335303543754E-3"/>
    <n v="4.5600412534573209E-4"/>
    <n v="2175.8700000000003"/>
    <n v="295.33000000000004"/>
    <n v="134.01999999999998"/>
    <n v="204.32"/>
    <n v="1.07"/>
    <n v="18.570071258907365"/>
    <n v="17.275124710068951"/>
    <n v="17.50037307864498"/>
    <n v="5.8998644251626908"/>
    <n v="10.649324588880191"/>
    <n v="7.367588798970643"/>
    <n v="10.766303809995055"/>
    <n v="85.26"/>
    <n v="9.3185010706638138"/>
    <n v="6.8751598874392421"/>
    <n v="195.9"/>
    <n v="1"/>
    <n v="69.5"/>
    <n v="126.3"/>
    <n v="2345.4"/>
    <n v="0"/>
    <s v="Pharmaceuticals (Primary)"/>
    <s v="Public Company"/>
    <s v="Common Stock"/>
    <n v="2345.4"/>
    <n v="58.73"/>
    <n v="0.17799999999999999"/>
    <n v="0.19600000000000001"/>
    <n v="0.109"/>
    <n v="1.86"/>
    <n v="2.17"/>
    <n v="1.36"/>
    <n v="35.799999999999997"/>
    <n v="0.74099999999999999"/>
    <n v="37.1"/>
    <n v="17.5"/>
    <m/>
    <n v="3.87"/>
    <n v="31.7"/>
    <n v="32.1"/>
    <n v="27.1"/>
    <n v="19.5"/>
    <n v="80.2"/>
    <n v="65.400000000000006"/>
    <n v="57.7"/>
    <n v="24.3"/>
    <m/>
    <m/>
    <n v="302.89999999999998"/>
    <n v="50.6"/>
    <n v="598.4"/>
    <n v="334.8"/>
    <n v="12.23"/>
    <n v="13.12"/>
    <n v="1.75"/>
    <x v="0"/>
    <s v="Lannett Company, Inc. develops, manufactures, packages, markets, and distributes generic versions of branded pharmaceutical products in the United States."/>
    <s v="Healthcare"/>
    <n v="1942"/>
    <n v="2161.9"/>
    <n v="368.8"/>
    <n v="202.1"/>
    <n v="196.6"/>
    <n v="126.3"/>
    <n v="170.6"/>
    <n v="75.3"/>
    <n v="423.7"/>
    <n v="1.07"/>
    <n v="379.6"/>
    <n v="26.9"/>
    <m/>
    <n v="42.8"/>
    <m/>
    <n v="31.4"/>
    <n v="29.3"/>
    <n v="27.7"/>
    <n v="24.8"/>
    <n v="19.399999999999999"/>
    <n v="17.2"/>
    <m/>
    <n v="196.6"/>
    <n v="-0.13700000000000001"/>
    <n v="0.40799999999999997"/>
    <m/>
    <n v="195.9"/>
    <n v="69.5"/>
    <m/>
    <n v="3.57"/>
    <n v="3.57"/>
    <n v="3.48"/>
    <n v="3.42"/>
    <n v="3.42"/>
    <n v="35.5"/>
    <n v="90.6"/>
    <n v="42.6"/>
    <n v="15.8"/>
    <n v="113"/>
    <n v="37.700000000000003"/>
    <m/>
    <n v="19"/>
    <m/>
    <m/>
    <n v="0.94199999999999995"/>
    <n v="0.32300000000000001"/>
    <m/>
    <n v="292.5"/>
    <n v="91.7"/>
    <m/>
    <m/>
    <m/>
    <m/>
    <m/>
    <m/>
    <n v="41.8"/>
    <m/>
    <m/>
    <n v="-3.93"/>
    <n v="5.27"/>
    <n v="-0.27600000000000002"/>
    <m/>
    <n v="-2.13"/>
    <m/>
    <m/>
    <n v="-0.216"/>
    <n v="-6.89"/>
    <n v="-37.799999999999997"/>
    <n v="26.8"/>
    <m/>
    <n v="379.3"/>
    <n v="65.510000000000005"/>
    <m/>
    <s v="United States"/>
    <n v="273.8"/>
    <n v="114.2"/>
    <n v="57.1"/>
    <n v="417.1"/>
    <m/>
    <n v="16.670000000000002"/>
    <s v="IQ2381717"/>
    <n v="25"/>
    <s v="0.13"/>
    <m/>
    <n v="71.260000000000005"/>
    <n v="29.1"/>
    <n v="270.8"/>
    <n v="1.35"/>
    <n v="0.26700000000000002"/>
    <n v="94.4"/>
    <m/>
    <m/>
    <n v="235.8"/>
    <n v="64.5"/>
    <n v="74.599999999999994"/>
    <m/>
    <n v="0"/>
    <n v="100"/>
    <m/>
    <n v="399"/>
    <n v="334"/>
    <n v="204.4"/>
    <n v="19.3"/>
    <n v="10.4"/>
    <n v="4.54"/>
    <m/>
    <n v="2.21"/>
    <n v="7.84"/>
    <n v="1"/>
    <m/>
    <m/>
    <n v="12.2"/>
    <n v="-6.39"/>
    <n v="7.45"/>
    <n v="-2.78"/>
    <n v="3.36"/>
    <n v="15.9"/>
    <n v="10.199999999999999"/>
    <n v="-2.3199999999999998"/>
    <n v="13.4"/>
    <n v="45.2"/>
    <n v="8.06"/>
    <n v="-32"/>
    <n v="4.3600000000000003"/>
    <n v="-9.9700000000000006"/>
    <n v="1.27"/>
    <n v="6.65"/>
    <n v="6.86"/>
    <n v="-1.41"/>
    <n v="8.94"/>
    <n v="18.100000000000001"/>
    <m/>
    <m/>
    <n v="368.8"/>
    <s v="Generic Pharmaceuticals: 368.8 (100.0%)"/>
  </r>
  <r>
    <s v="Dyax Corp. (NasdaqGM:DYAX)"/>
    <s v="NasdaqGM:DYAX"/>
    <n v="4"/>
    <n v="26"/>
    <n v="-4.4920440636474906E-3"/>
    <n v="6.1444308445532343E-2"/>
    <n v="0"/>
    <n v="1.9042561262423156E-2"/>
    <n v="-5.3308128544423482E-2"/>
    <n v="0.17300000000000001"/>
    <s v="NA"/>
    <n v="0.46617670247820148"/>
    <n v="3.9234447832053668E-2"/>
    <n v="2335.4929235594659"/>
    <n v="263.62"/>
    <n v="-5.6400000000000041"/>
    <n v="5.0199999999999925"/>
    <n v="92.392923559466212"/>
    <s v="NA"/>
    <n v="-183.75522241336935"/>
    <s v="NA"/>
    <n v="28.586204694730302"/>
    <n v="465.23763417519314"/>
    <n v="8.8593161503659275"/>
    <s v="NA"/>
    <n v="95.02"/>
    <s v="NA"/>
    <n v="2.3093922651933703"/>
    <s v="NA"/>
    <n v="1"/>
    <s v="NA"/>
    <s v="NA"/>
    <s v="NA"/>
    <n v="10.192923559466205"/>
    <s v="Biotechnology (Primary)"/>
    <s v="Public Company"/>
    <s v="Common Stock"/>
    <n v="2262.5"/>
    <n v="97.66"/>
    <n v="8.8999999999999996E-2"/>
    <n v="1.6E-2"/>
    <n v="6.9000000000000006E-2"/>
    <n v="1.2"/>
    <n v="0.68"/>
    <n v="1.0900000000000001"/>
    <n v="136.80000000000001"/>
    <n v="1.1499999999999999"/>
    <m/>
    <n v="-90.7"/>
    <m/>
    <n v="-0.17299999999999999"/>
    <m/>
    <m/>
    <m/>
    <n v="17.3"/>
    <m/>
    <m/>
    <m/>
    <n v="30.4"/>
    <m/>
    <m/>
    <m/>
    <n v="18.8"/>
    <m/>
    <m/>
    <n v="5.0000000000000001E-3"/>
    <n v="1.41"/>
    <n v="0.155"/>
    <x v="1"/>
    <s v="Dyax Corp., a biopharmaceutical company, identifies, develops, and commercializes treatments for hereditary angioedema (HAE) and other plasma-kallikrein-mediated (PKM) disorders."/>
    <s v="Healthcare"/>
    <n v="1989"/>
    <n v="2160"/>
    <n v="81.7"/>
    <n v="-0.36699999999999999"/>
    <n v="-1.24"/>
    <n v="-11.9"/>
    <n v="19.399999999999999"/>
    <n v="4.63"/>
    <n v="217.1"/>
    <n v="82.2"/>
    <n v="105.8"/>
    <n v="0.55300000000000005"/>
    <m/>
    <n v="40.4"/>
    <m/>
    <n v="35.9"/>
    <n v="30.1"/>
    <n v="29.9"/>
    <n v="27.9"/>
    <n v="29.7"/>
    <n v="30.6"/>
    <m/>
    <n v="-1.24"/>
    <n v="-10.9"/>
    <n v="0.307"/>
    <m/>
    <n v="-11.9"/>
    <m/>
    <m/>
    <n v="-8.8999999999999996E-2"/>
    <n v="-8.8999999999999996E-2"/>
    <n v="-5.6000000000000001E-2"/>
    <n v="-8.8999999999999996E-2"/>
    <n v="-8.8999999999999996E-2"/>
    <m/>
    <n v="12.2"/>
    <n v="4.5"/>
    <n v="7.05"/>
    <n v="12.7"/>
    <n v="8.07"/>
    <m/>
    <n v="0.999"/>
    <m/>
    <n v="1.1599999999999999"/>
    <n v="82.2"/>
    <m/>
    <m/>
    <m/>
    <n v="51.5"/>
    <n v="3.67"/>
    <n v="1.68"/>
    <n v="1.76"/>
    <n v="1.7"/>
    <n v="1.69"/>
    <n v="1.61"/>
    <n v="7.96"/>
    <m/>
    <m/>
    <m/>
    <n v="89.4"/>
    <n v="-0.93100000000000005"/>
    <m/>
    <n v="-122.6"/>
    <m/>
    <m/>
    <n v="4.1900000000000004"/>
    <n v="1.2"/>
    <n v="-4.95"/>
    <n v="13.3"/>
    <n v="124"/>
    <n v="105.8"/>
    <n v="16.54"/>
    <n v="1.5"/>
    <s v="United States"/>
    <n v="81.7"/>
    <n v="-0.36699999999999999"/>
    <n v="-11.9"/>
    <n v="92.9"/>
    <m/>
    <n v="22.22"/>
    <s v="IQ27779"/>
    <n v="20"/>
    <s v="0.41"/>
    <m/>
    <n v="18.07"/>
    <n v="6.05"/>
    <n v="39.200000000000003"/>
    <n v="82.4"/>
    <m/>
    <n v="68.099999999999994"/>
    <m/>
    <m/>
    <n v="26.3"/>
    <n v="20.9"/>
    <n v="98.5"/>
    <m/>
    <m/>
    <n v="102.8"/>
    <n v="8.06"/>
    <n v="124"/>
    <n v="208.4"/>
    <n v="122.3"/>
    <n v="1.41"/>
    <n v="11.1"/>
    <n v="4.5"/>
    <n v="1.5"/>
    <n v="11.6"/>
    <n v="4.1100000000000003"/>
    <n v="3"/>
    <n v="81.7"/>
    <s v="United States: 81.7 (100.0%)"/>
    <n v="-26.9"/>
    <n v="-19.600000000000001"/>
    <n v="-39.4"/>
    <n v="-46.7"/>
    <n v="-47.3"/>
    <n v="-50.8"/>
    <n v="-14.2"/>
    <n v="-24.9"/>
    <n v="-17.399999999999999"/>
    <n v="-17.2"/>
    <n v="-33.1"/>
    <n v="-30.9"/>
    <n v="-50.3"/>
    <n v="-56.3"/>
    <n v="-66.5"/>
    <n v="-62.4"/>
    <n v="-24.5"/>
    <n v="-34.6"/>
    <n v="-29.3"/>
    <n v="-27.8"/>
    <m/>
    <m/>
    <n v="81.7"/>
    <s v="Novel Biotherapeutics: 81.7 (100.0%)"/>
  </r>
  <r>
    <s v="Auspex Pharmaceuticals, Inc. (NasdaqGM:ASPX)"/>
    <s v="NasdaqGM:ASPX"/>
    <n v="2"/>
    <n v="14"/>
    <s v="NA"/>
    <s v="NA"/>
    <n v="0"/>
    <n v="-0.14728994340444054"/>
    <n v="-0.29116092874299437"/>
    <s v="NA"/>
    <s v="NA"/>
    <n v="0.13698455344828903"/>
    <n v="8.7111719047880797E-3"/>
    <n v="2246.0251037035937"/>
    <n v="183.76"/>
    <n v="-36.366"/>
    <n v="-27.065999999999995"/>
    <n v="19.825103703594166"/>
    <s v="NA"/>
    <n v="-36.621154795196574"/>
    <s v="NA"/>
    <s v="NA"/>
    <s v="NA"/>
    <n v="12.222600694947724"/>
    <s v="NA"/>
    <n v="74.06"/>
    <s v="NA"/>
    <n v="2.1387411347517729"/>
    <s v="NA"/>
    <n v="1"/>
    <s v="NA"/>
    <s v="NA"/>
    <s v="NA"/>
    <n v="5.2251037035941676"/>
    <s v="Biotechnology (Primary)"/>
    <s v="Public Company"/>
    <s v="Common Stock"/>
    <n v="2256"/>
    <n v="32.590000000000003"/>
    <n v="5.8000000000000003E-2"/>
    <n v="7.3999999999999996E-2"/>
    <m/>
    <n v="2.77"/>
    <n v="3.13"/>
    <m/>
    <n v="31.8"/>
    <n v="0.218"/>
    <m/>
    <m/>
    <m/>
    <n v="-2.84"/>
    <m/>
    <m/>
    <m/>
    <m/>
    <m/>
    <m/>
    <m/>
    <m/>
    <m/>
    <m/>
    <m/>
    <m/>
    <m/>
    <m/>
    <m/>
    <n v="4.32"/>
    <n v="2.84"/>
    <x v="1"/>
    <s v="Auspex Pharmaceuticals, Inc., a biopharmaceutical company, focuses on developing and commercializing novel medicines for the treatment of orphan diseases."/>
    <s v="Healthcare"/>
    <n v="2001"/>
    <n v="2129.4"/>
    <n v="0"/>
    <n v="-50.2"/>
    <n v="-50.3"/>
    <n v="-59.6"/>
    <n v="29.8"/>
    <n v="0.17699999999999999"/>
    <n v="151.1"/>
    <n v="14.6"/>
    <n v="124.9"/>
    <n v="0.221"/>
    <m/>
    <n v="12.5"/>
    <m/>
    <n v="37.700000000000003"/>
    <n v="24.8"/>
    <n v="16.399999999999999"/>
    <n v="11.7"/>
    <n v="10"/>
    <n v="9.43"/>
    <m/>
    <n v="-50.3"/>
    <n v="-2.61"/>
    <n v="1.19"/>
    <n v="-4.2699999999999996"/>
    <n v="-59.5"/>
    <m/>
    <m/>
    <n v="-2.68"/>
    <n v="-2.68"/>
    <n v="-1.56"/>
    <n v="-2.68"/>
    <n v="-2.68"/>
    <m/>
    <m/>
    <m/>
    <m/>
    <n v="0.253"/>
    <n v="7.5999999999999998E-2"/>
    <m/>
    <n v="6.71"/>
    <m/>
    <m/>
    <n v="14.6"/>
    <n v="3.78"/>
    <m/>
    <m/>
    <m/>
    <n v="0.31900000000000001"/>
    <n v="1.25"/>
    <n v="1.21"/>
    <n v="1.18"/>
    <n v="1.1399999999999999"/>
    <n v="0.86"/>
    <n v="-2.41"/>
    <m/>
    <m/>
    <m/>
    <n v="152.30000000000001"/>
    <m/>
    <m/>
    <n v="-116"/>
    <m/>
    <m/>
    <n v="7.6"/>
    <m/>
    <m/>
    <n v="22.2"/>
    <n v="35"/>
    <n v="121.1"/>
    <n v="70.91"/>
    <m/>
    <s v="United States"/>
    <m/>
    <n v="-50.2"/>
    <n v="-59.6"/>
    <n v="0.4"/>
    <n v="-112.3"/>
    <n v="22.22"/>
    <s v="IQ44495162"/>
    <m/>
    <s v="0.38"/>
    <m/>
    <n v="88.21"/>
    <n v="14.8"/>
    <m/>
    <n v="14.4"/>
    <m/>
    <n v="36.700000000000003"/>
    <m/>
    <n v="85.8"/>
    <n v="-64.900000000000006"/>
    <n v="19.3"/>
    <n v="49.7"/>
    <m/>
    <m/>
    <n v="102.8"/>
    <n v="0.41299999999999998"/>
    <n v="35"/>
    <n v="150.69999999999999"/>
    <n v="36.9"/>
    <n v="1.37"/>
    <n v="2.13"/>
    <m/>
    <m/>
    <n v="1.99"/>
    <n v="10.3"/>
    <n v="1"/>
    <m/>
    <m/>
    <m/>
    <m/>
    <m/>
    <m/>
    <m/>
    <m/>
    <m/>
    <n v="-5.97"/>
    <n v="-13.4"/>
    <n v="-13.2"/>
    <m/>
    <m/>
    <m/>
    <m/>
    <m/>
    <m/>
    <m/>
    <n v="-2.81"/>
    <n v="-15.1"/>
    <n v="-15.6"/>
    <m/>
    <m/>
    <m/>
    <m/>
  </r>
  <r>
    <s v="Tesaro, Inc. (NasdaqGS:TSRO)"/>
    <s v="NasdaqGS:TSRO"/>
    <n v="1"/>
    <n v="5"/>
    <s v="NA"/>
    <s v="NA"/>
    <n v="0"/>
    <n v="-0.3789480773116034"/>
    <n v="-1.1373086220789685"/>
    <s v="NA"/>
    <s v="NA"/>
    <n v="0.49047696700001697"/>
    <n v="5.0869995204779334E-2"/>
    <n v="2091.4611188552572"/>
    <n v="296.98"/>
    <n v="-141.13999999999999"/>
    <n v="-112.53999999999999"/>
    <n v="119.46111885525717"/>
    <s v="NA"/>
    <n v="-11.530545420525774"/>
    <s v="NA"/>
    <s v="NA"/>
    <s v="NA"/>
    <n v="7.0424308669110953"/>
    <s v="NA"/>
    <n v="314.28000000000003"/>
    <s v="NA"/>
    <n v="4.1612454574005113"/>
    <s v="NA"/>
    <n v="1"/>
    <s v="NA"/>
    <s v="NA"/>
    <s v="NA"/>
    <n v="3.9611188552571686"/>
    <s v="Biotechnology (Primary)"/>
    <s v="Public Company"/>
    <s v="Common Stock"/>
    <n v="2228.9"/>
    <n v="76.97"/>
    <n v="1.4E-2"/>
    <n v="4.8000000000000001E-2"/>
    <n v="3.6999999999999998E-2"/>
    <n v="0.51700000000000002"/>
    <n v="1.27"/>
    <n v="1.03"/>
    <n v="39.9"/>
    <n v="0.38700000000000001"/>
    <m/>
    <m/>
    <m/>
    <n v="-5.09"/>
    <m/>
    <m/>
    <m/>
    <m/>
    <m/>
    <m/>
    <m/>
    <m/>
    <m/>
    <m/>
    <m/>
    <m/>
    <m/>
    <m/>
    <m/>
    <n v="4.2"/>
    <n v="2.52"/>
    <x v="1"/>
    <s v="TESARO, Inc., an oncology-focused biopharmaceutical company, identifies, acquires, develops, and commercializes cancer therapeutics and oncology supportive care products in the United States and internationally."/>
    <s v="Healthcare"/>
    <n v="2010"/>
    <n v="2087.5"/>
    <n v="0"/>
    <n v="-142"/>
    <n v="-142.4"/>
    <n v="-171"/>
    <n v="256.89999999999998"/>
    <n v="1.02"/>
    <n v="263.89999999999998"/>
    <n v="115.5"/>
    <n v="124.1"/>
    <n v="1.01"/>
    <m/>
    <n v="23.9"/>
    <m/>
    <n v="118.4"/>
    <n v="107.5"/>
    <n v="99.7"/>
    <n v="87.3"/>
    <n v="75.7"/>
    <n v="72.5"/>
    <m/>
    <n v="-142.4"/>
    <n v="-3.78"/>
    <n v="2.4E-2"/>
    <m/>
    <n v="-171"/>
    <m/>
    <m/>
    <n v="-4.79"/>
    <n v="-4.79"/>
    <n v="-2.56"/>
    <n v="-4.79"/>
    <n v="-4.79"/>
    <m/>
    <m/>
    <m/>
    <n v="1.74"/>
    <n v="1.61"/>
    <n v="0.58599999999999997"/>
    <m/>
    <n v="6.09"/>
    <m/>
    <n v="1.53"/>
    <n v="115.5"/>
    <m/>
    <m/>
    <m/>
    <m/>
    <m/>
    <m/>
    <m/>
    <n v="0.84899999999999998"/>
    <n v="1.7"/>
    <n v="1.7"/>
    <n v="-14.2"/>
    <m/>
    <m/>
    <m/>
    <n v="102.7"/>
    <m/>
    <n v="194.7"/>
    <n v="-24.9"/>
    <m/>
    <m/>
    <n v="4.22"/>
    <m/>
    <m/>
    <n v="13"/>
    <n v="108"/>
    <n v="124.1"/>
    <n v="55.91"/>
    <n v="1.53"/>
    <s v="United States"/>
    <m/>
    <n v="-142"/>
    <n v="-171"/>
    <n v="8.7200000000000006"/>
    <n v="-179.3"/>
    <n v="25"/>
    <s v="IQ106485352"/>
    <m/>
    <s v="0.25"/>
    <m/>
    <n v="62.25"/>
    <n v="22.2"/>
    <m/>
    <n v="0"/>
    <m/>
    <n v="130.30000000000001"/>
    <m/>
    <m/>
    <n v="123.2"/>
    <n v="37.1"/>
    <n v="71.099999999999994"/>
    <m/>
    <n v="174.3"/>
    <m/>
    <n v="0.94399999999999995"/>
    <n v="108"/>
    <n v="258.60000000000002"/>
    <n v="134.30000000000001"/>
    <n v="1.87"/>
    <n v="10.5"/>
    <n v="1.2999999999999999E-2"/>
    <n v="1.53"/>
    <n v="3.73"/>
    <n v="18.82"/>
    <n v="1"/>
    <m/>
    <m/>
    <m/>
    <m/>
    <m/>
    <m/>
    <m/>
    <m/>
    <n v="-2.29"/>
    <n v="-14.9"/>
    <n v="-53.9"/>
    <n v="-90.5"/>
    <m/>
    <m/>
    <m/>
    <m/>
    <m/>
    <m/>
    <n v="-12"/>
    <n v="-16.399999999999999"/>
    <n v="-61.8"/>
    <n v="-92.4"/>
    <m/>
    <m/>
    <m/>
    <m/>
  </r>
  <r>
    <s v="Prestige Brands Holdings, Inc. (NYSE:PBH)"/>
    <s v="NYSE:PBH"/>
    <n v="3"/>
    <n v="19"/>
    <n v="0.32852254128849873"/>
    <n v="0.30590685909834842"/>
    <n v="0.39600000000000002"/>
    <n v="5.5814823138118558E-2"/>
    <n v="0.11578255871243226"/>
    <s v="NA"/>
    <s v="NA"/>
    <n v="0.72951127216594458"/>
    <n v="0.42543094747542437"/>
    <n v="3838.1104432180246"/>
    <n v="2224.9"/>
    <n v="70.5"/>
    <n v="205.6"/>
    <n v="1642.2104432180245"/>
    <n v="31.459574468085108"/>
    <n v="31.184231080562935"/>
    <n v="31.459574468085108"/>
    <n v="5.7106240785865561"/>
    <n v="18.667852350282221"/>
    <n v="1.7250709889064786"/>
    <n v="17.3827465725454"/>
    <n v="0"/>
    <n v="17.3827465725454"/>
    <n v="2.5249109518012531"/>
    <n v="116.7"/>
    <n v="1"/>
    <n v="46.2"/>
    <n v="70.5"/>
    <n v="2217.9"/>
    <n v="4.2104432180245785"/>
    <s v="Pharmaceuticals (Primary)"/>
    <s v="Public Company"/>
    <s v="Common Stock"/>
    <n v="2217.9"/>
    <n v="109.7"/>
    <n v="0.17100000000000001"/>
    <n v="0.19800000000000001"/>
    <n v="0.46200000000000002"/>
    <n v="1.28"/>
    <n v="1.29"/>
    <n v="2.06"/>
    <n v="52.3"/>
    <n v="0.31900000000000001"/>
    <n v="16.399999999999999"/>
    <n v="8.83"/>
    <m/>
    <n v="2.0499999999999998"/>
    <m/>
    <m/>
    <m/>
    <m/>
    <m/>
    <n v="20.6"/>
    <n v="19.100000000000001"/>
    <n v="18.2"/>
    <n v="17.3"/>
    <n v="25.7"/>
    <n v="24.8"/>
    <n v="18.5"/>
    <n v="-7.21"/>
    <n v="3.23"/>
    <m/>
    <n v="0.48899999999999999"/>
    <n v="6.7000000000000004E-2"/>
    <x v="0"/>
    <s v="Prestige Brands Holdings, Inc., through its subsidiaries, is engaged in the marketing, sale, and distribution of over-the-counter (OTC) healthcare and household cleaning products in North America and internationally."/>
    <s v="Healthcare"/>
    <n v="1996"/>
    <n v="3834"/>
    <n v="672.1"/>
    <n v="220.8"/>
    <n v="205.6"/>
    <n v="70.5"/>
    <n v="22"/>
    <n v="13.1"/>
    <n v="2680.6"/>
    <n v="1638"/>
    <n v="608.9"/>
    <n v="3.81"/>
    <m/>
    <n v="159.30000000000001"/>
    <m/>
    <m/>
    <m/>
    <m/>
    <m/>
    <m/>
    <m/>
    <n v="15.2"/>
    <n v="205.6"/>
    <n v="-72.5"/>
    <n v="8.3000000000000004E-2"/>
    <m/>
    <n v="116.7"/>
    <n v="46.2"/>
    <m/>
    <n v="1.35"/>
    <n v="1.35"/>
    <n v="1.6"/>
    <n v="1.35"/>
    <n v="1.35"/>
    <n v="39.6"/>
    <n v="84.7"/>
    <n v="75.2"/>
    <n v="8.35"/>
    <n v="23.4"/>
    <n v="10.3"/>
    <n v="291.89999999999998"/>
    <n v="38.6"/>
    <m/>
    <n v="2.17"/>
    <n v="1638"/>
    <m/>
    <m/>
    <n v="3.85"/>
    <n v="10.4"/>
    <m/>
    <m/>
    <n v="1.04"/>
    <n v="1.0900000000000001"/>
    <n v="1.1299999999999999"/>
    <n v="1.36"/>
    <n v="23.4"/>
    <m/>
    <m/>
    <n v="-2.15"/>
    <n v="3.88"/>
    <n v="-234.3"/>
    <n v="844.6"/>
    <m/>
    <n v="18.5"/>
    <n v="-827.7"/>
    <n v="-28.8"/>
    <n v="13.9"/>
    <n v="3.35"/>
    <n v="5.91"/>
    <m/>
    <n v="608.9"/>
    <n v="42.43"/>
    <m/>
    <s v="United States"/>
    <n v="601.9"/>
    <n v="203.8"/>
    <n v="72.599999999999994"/>
    <n v="792.8"/>
    <n v="284.60000000000002"/>
    <n v="20"/>
    <s v="IQ10969688"/>
    <n v="14.8"/>
    <s v="0.41"/>
    <n v="18.7"/>
    <n v="42.88"/>
    <n v="25.9"/>
    <n v="380.1"/>
    <n v="1029.8"/>
    <m/>
    <n v="94.4"/>
    <n v="190"/>
    <n v="0.28299999999999997"/>
    <n v="543.70000000000005"/>
    <n v="22.4"/>
    <n v="99.4"/>
    <m/>
    <n v="69.599999999999994"/>
    <n v="30.8"/>
    <n v="6.35"/>
    <n v="155"/>
    <n v="200.8"/>
    <n v="244.5"/>
    <n v="51.5"/>
    <n v="32.799999999999997"/>
    <n v="1.43"/>
    <n v="1.5"/>
    <n v="0.995"/>
    <n v="15.24"/>
    <n v="1"/>
    <n v="667.2"/>
    <s v="Segment Adjustment: 39.3 (5.9%);_x000d_United States: 565.3 (84.7%);_x000d_Canada: 42.5 (6.4%);_x000d_Other: 20.0 (3.0%)"/>
    <m/>
    <n v="93.5"/>
    <n v="101.8"/>
    <n v="89.2"/>
    <n v="84.8"/>
    <n v="80.5"/>
    <n v="85"/>
    <n v="103.5"/>
    <n v="187.5"/>
    <n v="199.1"/>
    <m/>
    <n v="20.9"/>
    <n v="31.3"/>
    <n v="32"/>
    <n v="34.700000000000003"/>
    <n v="-182.3"/>
    <n v="26.1"/>
    <n v="43.6"/>
    <n v="46.1"/>
    <n v="76"/>
    <m/>
    <m/>
    <n v="672.1"/>
    <s v="Segment Adjustment: 581.2 (86.5%);_x000d_Household Cleaning: 90.9 (13.5%)"/>
  </r>
  <r>
    <s v="Ironwood Pharmaceuticals, Inc. (NasdaqGS:IRWD)"/>
    <s v="NasdaqGS:IRWD"/>
    <n v="2"/>
    <n v="17"/>
    <n v="-2"/>
    <n v="-2.1348167539267009"/>
    <n v="0"/>
    <n v="-0.33483884212687326"/>
    <n v="-2.1162528216704288"/>
    <s v="NA"/>
    <s v="NA"/>
    <n v="0.71328495636307798"/>
    <n v="9.0616683956671731E-2"/>
    <n v="2358.1176185948498"/>
    <n v="487.09999999999997"/>
    <n v="-187.5"/>
    <n v="-163.09999999999997"/>
    <n v="220.41761859484961"/>
    <s v="NA"/>
    <n v="-11.259526907093232"/>
    <s v="NA"/>
    <n v="30.86541385595353"/>
    <s v="NA"/>
    <n v="4.841136560449292"/>
    <s v="NA"/>
    <n v="295.5"/>
    <s v="NA"/>
    <n v="3.752260397830018"/>
    <s v="NA"/>
    <n v="1"/>
    <s v="NA"/>
    <s v="NA"/>
    <s v="NA"/>
    <n v="43.117618594849617"/>
    <s v="Biotechnology (Primary)"/>
    <s v="Public Company"/>
    <s v="Common Stock"/>
    <n v="2212"/>
    <n v="88.74"/>
    <n v="5.3999999999999999E-2"/>
    <n v="3.7999999999999999E-2"/>
    <n v="0.17599999999999999"/>
    <n v="0.71299999999999997"/>
    <n v="0.78100000000000003"/>
    <n v="1.41"/>
    <n v="141.19999999999999"/>
    <n v="1.17"/>
    <m/>
    <n v="2.6"/>
    <m/>
    <n v="-0.55200000000000005"/>
    <m/>
    <m/>
    <m/>
    <m/>
    <m/>
    <m/>
    <m/>
    <n v="17.399999999999999"/>
    <m/>
    <m/>
    <m/>
    <n v="5.08"/>
    <m/>
    <m/>
    <n v="1.7000000000000001E-2"/>
    <n v="5.17"/>
    <n v="3"/>
    <x v="1"/>
    <s v="Ironwood Pharmaceuticals, Inc., a pharmaceutical company, engages in the research, development, and commercialization of human therapeutic products."/>
    <s v="Healthcare"/>
    <n v="1998"/>
    <n v="2141"/>
    <n v="76.400000000000006"/>
    <n v="-152.80000000000001"/>
    <n v="-165.2"/>
    <n v="-189.6"/>
    <n v="74.3"/>
    <n v="29.8"/>
    <n v="333.5"/>
    <n v="177.3"/>
    <n v="88.6"/>
    <n v="3.54"/>
    <m/>
    <n v="117.1"/>
    <m/>
    <n v="101.9"/>
    <n v="96.9"/>
    <n v="94.8"/>
    <n v="96.8"/>
    <n v="102.4"/>
    <n v="108.1"/>
    <m/>
    <n v="-165.2"/>
    <n v="-21.2"/>
    <n v="0.25700000000000001"/>
    <m/>
    <n v="-189.6"/>
    <m/>
    <m/>
    <n v="-1.39"/>
    <n v="-1.39"/>
    <n v="-0.84699999999999998"/>
    <n v="-1.39"/>
    <n v="-1.39"/>
    <m/>
    <n v="0.01"/>
    <n v="4.95"/>
    <m/>
    <n v="82.8"/>
    <n v="53"/>
    <m/>
    <n v="9.75"/>
    <m/>
    <n v="5"/>
    <n v="162.30000000000001"/>
    <m/>
    <m/>
    <m/>
    <n v="234.1"/>
    <m/>
    <m/>
    <n v="0.63500000000000001"/>
    <n v="16.2"/>
    <n v="15.6"/>
    <n v="14.3"/>
    <n v="1.64"/>
    <m/>
    <m/>
    <m/>
    <n v="213.2"/>
    <n v="-2.23"/>
    <m/>
    <n v="-53"/>
    <m/>
    <m/>
    <n v="1.43"/>
    <n v="-3.08"/>
    <n v="-23.7"/>
    <n v="11.8"/>
    <n v="464"/>
    <n v="88.6"/>
    <n v="15.67"/>
    <n v="10.199999999999999"/>
    <s v="United States"/>
    <n v="76.400000000000006"/>
    <n v="-152.80000000000001"/>
    <n v="-189.6"/>
    <n v="173"/>
    <n v="-67.5"/>
    <n v="15.79"/>
    <s v="IQ31498"/>
    <n v="92"/>
    <s v="0.41"/>
    <m/>
    <n v="17.11"/>
    <n v="9.01"/>
    <n v="-48"/>
    <n v="178.9"/>
    <m/>
    <n v="75.5"/>
    <m/>
    <m/>
    <n v="38.200000000000003"/>
    <n v="33.200000000000003"/>
    <n v="79.8"/>
    <m/>
    <n v="98.7"/>
    <m/>
    <n v="58.9"/>
    <n v="464"/>
    <n v="289.7"/>
    <n v="229.1"/>
    <n v="10.1"/>
    <n v="21.9"/>
    <n v="7.91"/>
    <n v="10.199999999999999"/>
    <n v="20"/>
    <m/>
    <n v="3"/>
    <n v="76.400000000000006"/>
    <s v="United States: 76.4 (100.0%)"/>
    <m/>
    <m/>
    <n v="-39.6"/>
    <n v="-57.6"/>
    <n v="-48.3"/>
    <n v="-60.8"/>
    <n v="-60.8"/>
    <n v="-66.099999999999994"/>
    <n v="-72.8"/>
    <n v="-252"/>
    <m/>
    <m/>
    <n v="-37.200000000000003"/>
    <n v="-52.8"/>
    <n v="-53.9"/>
    <n v="-71.2"/>
    <n v="-53"/>
    <n v="-64.900000000000006"/>
    <n v="-72.599999999999994"/>
    <n v="-272.8"/>
    <m/>
    <m/>
    <n v="76.400000000000006"/>
    <s v="Human Therapeutics: 76.4 (100.0%)"/>
  </r>
  <r>
    <s v="Novavax, Inc. (NasdaqGS:NVAX)"/>
    <s v="NasdaqGS:NVAX"/>
    <n v="4"/>
    <n v="28"/>
    <n v="-2.5472312703583064"/>
    <n v="-1.9302931596091204"/>
    <n v="0"/>
    <n v="-0.14880548817541267"/>
    <n v="-0.25461672473867597"/>
    <n v="0.14000000000000001"/>
    <s v="NA"/>
    <n v="9.715279495465079E-2"/>
    <n v="1.1247620159511517E-2"/>
    <n v="2164.3065966388713"/>
    <n v="398.23800000000006"/>
    <n v="-58.46"/>
    <n v="-59.26"/>
    <n v="24.706596638871353"/>
    <s v="NA"/>
    <n v="-25.720674151900557"/>
    <s v="NA"/>
    <n v="70.498586209735222"/>
    <s v="NA"/>
    <n v="5.4347063731709957"/>
    <s v="NA"/>
    <n v="199.94000000000003"/>
    <s v="NA"/>
    <n v="8.5293982227542706"/>
    <s v="NA"/>
    <n v="1"/>
    <s v="NA"/>
    <s v="NA"/>
    <s v="NA"/>
    <n v="23.708596638871352"/>
    <s v="Biotechnology (Primary)"/>
    <s v="Public Company"/>
    <s v="Common Stock"/>
    <n v="2171.9"/>
    <n v="62.1"/>
    <n v="1.2999999999999999E-2"/>
    <n v="1.2999999999999999E-2"/>
    <n v="9.2999999999999999E-2"/>
    <n v="0.51"/>
    <n v="0.60499999999999998"/>
    <n v="1.24"/>
    <n v="264.2"/>
    <n v="4.25"/>
    <m/>
    <m/>
    <m/>
    <n v="-0.44500000000000001"/>
    <m/>
    <m/>
    <m/>
    <n v="14"/>
    <m/>
    <m/>
    <m/>
    <n v="148.30000000000001"/>
    <m/>
    <m/>
    <m/>
    <n v="27.8"/>
    <m/>
    <m/>
    <n v="2.84"/>
    <n v="0.58699999999999997"/>
    <n v="3.6999999999999998E-2"/>
    <x v="1"/>
    <s v="Novavax, Inc., a clinical-stage vaccine company, focuses on discovering, developing, and commercializing recombinant nanoparticle vaccines and adjuvants."/>
    <s v="Healthcare"/>
    <n v="1987"/>
    <n v="2004.9"/>
    <n v="30.7"/>
    <n v="-78.2"/>
    <n v="-83.7"/>
    <n v="-82.9"/>
    <n v="32.299999999999997"/>
    <n v="19.7"/>
    <n v="276"/>
    <n v="0.998"/>
    <n v="229.6"/>
    <n v="7.27"/>
    <m/>
    <n v="19.899999999999999"/>
    <m/>
    <n v="79.400000000000006"/>
    <n v="65.3"/>
    <n v="60"/>
    <n v="55.6"/>
    <n v="50.3"/>
    <n v="43.6"/>
    <m/>
    <n v="-83.7"/>
    <n v="-0.157"/>
    <n v="0.28599999999999998"/>
    <m/>
    <n v="-82.9"/>
    <m/>
    <m/>
    <n v="-0.36699999999999999"/>
    <n v="-0.36699999999999999"/>
    <n v="-0.23100000000000001"/>
    <n v="-0.36699999999999999"/>
    <n v="-0.36699999999999999"/>
    <m/>
    <n v="10.6"/>
    <m/>
    <n v="7.86"/>
    <n v="31"/>
    <n v="11.3"/>
    <n v="54.6"/>
    <n v="12.9"/>
    <m/>
    <n v="1.21"/>
    <n v="0.39500000000000002"/>
    <m/>
    <m/>
    <m/>
    <n v="46.6"/>
    <n v="10.4"/>
    <n v="2.56"/>
    <n v="2.5"/>
    <n v="2.91"/>
    <n v="4.93"/>
    <n v="4.9000000000000004"/>
    <n v="-8.1"/>
    <m/>
    <m/>
    <m/>
    <n v="117.8"/>
    <n v="-0.79500000000000004"/>
    <m/>
    <n v="-122.6"/>
    <m/>
    <m/>
    <n v="14"/>
    <m/>
    <n v="-3.82"/>
    <n v="2.15"/>
    <n v="308"/>
    <n v="229.6"/>
    <n v="8.2200000000000006"/>
    <n v="3.6"/>
    <s v="United States"/>
    <n v="30.7"/>
    <n v="-78.2"/>
    <n v="-82.9"/>
    <n v="40.6"/>
    <m/>
    <n v="14.29"/>
    <s v="IQ350381"/>
    <n v="14.6"/>
    <s v="0.48"/>
    <m/>
    <n v="9.9499999999999993"/>
    <n v="3.34"/>
    <n v="-63.8"/>
    <n v="1.88"/>
    <m/>
    <n v="119.5"/>
    <n v="58.7"/>
    <m/>
    <n v="203.2"/>
    <n v="74.099999999999994"/>
    <n v="96.6"/>
    <m/>
    <m/>
    <n v="100"/>
    <n v="19.7"/>
    <n v="308"/>
    <n v="188.2"/>
    <n v="145"/>
    <n v="5.99"/>
    <n v="10.4"/>
    <n v="0.84899999999999998"/>
    <n v="3.6"/>
    <n v="17"/>
    <n v="3.24"/>
    <n v="3"/>
    <m/>
    <m/>
    <n v="-34.9"/>
    <n v="-14.7"/>
    <n v="-21.1"/>
    <n v="-30.3"/>
    <n v="-34"/>
    <n v="-37.4"/>
    <n v="-38.5"/>
    <n v="-21.6"/>
    <n v="-29.7"/>
    <n v="-51.1"/>
    <n v="-25.9"/>
    <n v="-11.2"/>
    <n v="-23.1"/>
    <n v="-34.799999999999997"/>
    <n v="-34.5"/>
    <n v="-40.299999999999997"/>
    <n v="-35.700000000000003"/>
    <n v="-19.399999999999999"/>
    <n v="-28.5"/>
    <n v="-52"/>
    <m/>
    <m/>
    <n v="30.7"/>
    <s v="Developing Recombinant Vaccines: 30.7 (100.0%)"/>
  </r>
  <r>
    <s v="MannKind Corp. (NasdaqGM:MNKD)"/>
    <s v="NasdaqGM:MNKD"/>
    <n v="3"/>
    <n v="24"/>
    <s v="NA"/>
    <s v="NA"/>
    <n v="0"/>
    <n v="-0.53375610303608512"/>
    <s v="NA"/>
    <s v="NA"/>
    <s v="NA"/>
    <s v="NA"/>
    <n v="9.3995653124805387E-2"/>
    <n v="2243.7581915680476"/>
    <n v="356.38"/>
    <n v="-209.02"/>
    <n v="-190.22"/>
    <n v="222.25819156804735"/>
    <s v="NA"/>
    <n v="-10.188549914570409"/>
    <s v="NA"/>
    <s v="NA"/>
    <s v="NA"/>
    <n v="6.2959711307257633"/>
    <s v="NA"/>
    <n v="329.08"/>
    <s v="NA"/>
    <n v="2.0071885356859447"/>
    <s v="NA"/>
    <n v="1"/>
    <s v="NA"/>
    <s v="NA"/>
    <s v="NA"/>
    <n v="0.35819156804733726"/>
    <s v="Biotechnology (Primary)"/>
    <s v="Public Company"/>
    <s v="Common Stock"/>
    <n v="2142.3000000000002"/>
    <n v="28.22"/>
    <n v="7.5999999999999998E-2"/>
    <n v="7.1999999999999995E-2"/>
    <n v="3.1E-2"/>
    <n v="1.74"/>
    <n v="1.6"/>
    <n v="1.02"/>
    <n v="408.8"/>
    <n v="8.06"/>
    <m/>
    <n v="68"/>
    <m/>
    <n v="-0.317"/>
    <m/>
    <m/>
    <m/>
    <m/>
    <m/>
    <m/>
    <m/>
    <m/>
    <m/>
    <m/>
    <m/>
    <m/>
    <m/>
    <m/>
    <m/>
    <n v="34.19"/>
    <n v="0.223"/>
    <x v="1"/>
    <s v="MannKind Corporation, a biopharmaceutical company, focuses on the discovery, development, and commercialization of therapeutic products for diabetes in the United States."/>
    <s v="Healthcare"/>
    <n v="1991"/>
    <n v="2243.3000000000002"/>
    <n v="0"/>
    <n v="-169.8"/>
    <n v="-179.6"/>
    <n v="-198.4"/>
    <n v="120.8"/>
    <n v="192.1"/>
    <n v="394.4"/>
    <n v="221.9"/>
    <n v="-73.8"/>
    <n v="24.1"/>
    <m/>
    <n v="79.400000000000006"/>
    <m/>
    <n v="101.1"/>
    <n v="112.5"/>
    <n v="120.1"/>
    <n v="109.8"/>
    <n v="110"/>
    <n v="106.2"/>
    <m/>
    <n v="-179.6"/>
    <n v="-20.399999999999999"/>
    <n v="8.9999999999999993E-3"/>
    <m/>
    <n v="-198.4"/>
    <m/>
    <m/>
    <n v="-0.51500000000000001"/>
    <n v="-0.51500000000000001"/>
    <n v="-0.32400000000000001"/>
    <n v="-0.51500000000000001"/>
    <n v="-0.51500000000000001"/>
    <m/>
    <m/>
    <n v="9.67"/>
    <n v="15"/>
    <n v="310.3"/>
    <n v="118.2"/>
    <m/>
    <n v="7.39"/>
    <n v="73"/>
    <n v="206.3"/>
    <n v="49.5"/>
    <m/>
    <m/>
    <m/>
    <m/>
    <m/>
    <m/>
    <m/>
    <n v="1.2999999999999999E-2"/>
    <n v="1.2999999999999999E-2"/>
    <n v="0.34799999999999998"/>
    <n v="-130.69999999999999"/>
    <m/>
    <m/>
    <m/>
    <n v="40.1"/>
    <m/>
    <n v="60"/>
    <m/>
    <m/>
    <m/>
    <n v="3.62"/>
    <n v="-9.67"/>
    <m/>
    <n v="11.5"/>
    <n v="287"/>
    <n v="-73.8"/>
    <n v="5.24"/>
    <n v="0.73699999999999999"/>
    <s v="United States"/>
    <m/>
    <n v="-169.8"/>
    <n v="-198.4"/>
    <n v="34"/>
    <n v="-73.900000000000006"/>
    <n v="13.33"/>
    <s v="IQ9282918"/>
    <m/>
    <s v="0.34"/>
    <m/>
    <n v="11.48"/>
    <n v="3.8"/>
    <m/>
    <n v="250.3"/>
    <m/>
    <n v="70.8"/>
    <m/>
    <m/>
    <n v="-30.7"/>
    <n v="17.2"/>
    <n v="65.8"/>
    <m/>
    <n v="80.8"/>
    <m/>
    <n v="0.39900000000000002"/>
    <n v="287"/>
    <n v="201.2"/>
    <n v="76.3"/>
    <n v="3.86"/>
    <n v="15.6"/>
    <n v="6.05"/>
    <n v="0.73699999999999999"/>
    <n v="21.5"/>
    <n v="4.53"/>
    <n v="1"/>
    <m/>
    <m/>
    <n v="-77.099999999999994"/>
    <n v="-116.7"/>
    <n v="-233.7"/>
    <n v="-305.8"/>
    <n v="-305.8"/>
    <n v="-209.8"/>
    <n v="-152.5"/>
    <n v="-118.2"/>
    <n v="-147"/>
    <n v="-169.4"/>
    <n v="-76"/>
    <n v="-114.3"/>
    <n v="-230.5"/>
    <n v="-293.2"/>
    <n v="-303"/>
    <n v="-220.1"/>
    <n v="-170.6"/>
    <n v="-160.80000000000001"/>
    <n v="-169.4"/>
    <n v="-191.5"/>
    <m/>
    <m/>
    <m/>
    <m/>
  </r>
  <r>
    <s v="Indivior PLC (LSE:INDV)"/>
    <s v="LSE:INDV"/>
    <e v="#N/A"/>
    <s v="NA"/>
    <n v="0.52735426008968611"/>
    <n v="0.56215246636771299"/>
    <n v="0.28199999999999997"/>
    <n v="2.3294120082815732"/>
    <s v="NA"/>
    <s v="NA"/>
    <s v="NA"/>
    <s v="NA"/>
    <n v="0.26084491068897081"/>
    <n v="2490.6"/>
    <n v="193.2"/>
    <n v="467.8"/>
    <n v="626.79999999999995"/>
    <n v="736"/>
    <n v="5.175186104218362"/>
    <n v="4.3538461538461535"/>
    <n v="4.4583155194527571"/>
    <n v="2.2337219730941702"/>
    <n v="3.973516273133376"/>
    <n v="12.891304347826088"/>
    <n v="4.2357142857142858"/>
    <n v="263.2"/>
    <n v="3.5428165007112375"/>
    <n v="1.7620828538550057"/>
    <n v="561"/>
    <n v="1"/>
    <n v="158"/>
    <n v="403"/>
    <n v="2085.6"/>
    <n v="0"/>
    <s v="Pharmaceuticals (Primary)"/>
    <s v="Public Company"/>
    <s v="Common Stock"/>
    <n v="2085.6"/>
    <n v="24.31"/>
    <m/>
    <m/>
    <m/>
    <m/>
    <m/>
    <m/>
    <n v="718.6"/>
    <n v="6"/>
    <n v="-42.3"/>
    <n v="-46.4"/>
    <m/>
    <n v="0.23300000000000001"/>
    <m/>
    <m/>
    <m/>
    <m/>
    <m/>
    <m/>
    <m/>
    <m/>
    <n v="-13.1"/>
    <n v="-13.6"/>
    <n v="-13.1"/>
    <n v="-3.84"/>
    <n v="-17.600000000000001"/>
    <n v="-19.100000000000001"/>
    <m/>
    <n v="9.1999999999999998E-2"/>
    <n v="6.7000000000000004E-2"/>
    <x v="0"/>
    <s v="Indivior PLC, a specialty pharmaceutical company, develops therapies for the chronic diseases of addiction and related mental health disorders worldwide."/>
    <s v="Healthcare"/>
    <m/>
    <n v="2472.4"/>
    <n v="1115"/>
    <n v="588"/>
    <n v="562"/>
    <n v="403"/>
    <n v="331"/>
    <n v="13"/>
    <n v="747"/>
    <n v="736"/>
    <n v="-475"/>
    <m/>
    <m/>
    <n v="343"/>
    <m/>
    <n v="115"/>
    <n v="99"/>
    <n v="76"/>
    <n v="41"/>
    <n v="35"/>
    <m/>
    <m/>
    <n v="562"/>
    <n v="-1"/>
    <m/>
    <m/>
    <n v="561"/>
    <n v="158"/>
    <m/>
    <n v="0.56100000000000005"/>
    <n v="0.56100000000000005"/>
    <n v="0.48799999999999999"/>
    <n v="0.56000000000000005"/>
    <n v="0.56000000000000005"/>
    <n v="28.2"/>
    <n v="193"/>
    <n v="41"/>
    <m/>
    <m/>
    <m/>
    <m/>
    <n v="383"/>
    <m/>
    <m/>
    <n v="719"/>
    <m/>
    <m/>
    <n v="-18.7"/>
    <n v="-8.31"/>
    <m/>
    <m/>
    <m/>
    <m/>
    <m/>
    <m/>
    <n v="19"/>
    <m/>
    <n v="-500"/>
    <m/>
    <m/>
    <m/>
    <n v="759"/>
    <n v="-26"/>
    <m/>
    <m/>
    <n v="-50"/>
    <n v="-5"/>
    <n v="3"/>
    <m/>
    <n v="700"/>
    <n v="-475"/>
    <n v="2.9"/>
    <m/>
    <s v="United States"/>
    <n v="1115"/>
    <n v="588"/>
    <n v="403"/>
    <n v="885.4"/>
    <n v="316.10000000000002"/>
    <n v="18.18"/>
    <s v="IQ277824630"/>
    <n v="-13.1"/>
    <m/>
    <n v="-34.6"/>
    <n v="3.06"/>
    <n v="1.71"/>
    <n v="1020"/>
    <m/>
    <m/>
    <m/>
    <m/>
    <m/>
    <m/>
    <n v="14.7"/>
    <n v="89.2"/>
    <m/>
    <m/>
    <m/>
    <n v="4"/>
    <n v="700"/>
    <n v="565"/>
    <m/>
    <m/>
    <m/>
    <m/>
    <m/>
    <m/>
    <m/>
    <m/>
    <n v="1115"/>
    <s v="United States: 855.0 (76.7%);_x000d_ROW: 260.0 (23.3%)"/>
    <m/>
    <m/>
    <m/>
    <m/>
    <m/>
    <m/>
    <m/>
    <n v="872"/>
    <n v="884"/>
    <n v="695"/>
    <m/>
    <m/>
    <m/>
    <m/>
    <m/>
    <m/>
    <m/>
    <n v="614"/>
    <n v="607"/>
    <n v="489"/>
    <s v="B"/>
    <s v="B"/>
    <n v="1115"/>
    <s v="Development, Manufacture and Sale of Prescription Drugs: 1,115.0 (100.0%)"/>
  </r>
  <r>
    <s v="PTC Therapeutics, Inc. (NasdaqGS:PTCT)"/>
    <s v="NasdaqGS:PTCT"/>
    <n v="2"/>
    <n v="17"/>
    <n v="-3.8571428571428572"/>
    <n v="-3.1174603174603175"/>
    <n v="0"/>
    <n v="-0.1724168202967255"/>
    <n v="-0.24442211055276383"/>
    <n v="0.317"/>
    <s v="NA"/>
    <n v="1.3017715730001657E-2"/>
    <n v="1.9074461020015196E-3"/>
    <n v="2014.3370394052001"/>
    <n v="455.64"/>
    <n v="-72.960000000000008"/>
    <n v="-78.56"/>
    <n v="3.9370394052002058"/>
    <s v="NA"/>
    <n v="-21.166561381343438"/>
    <s v="NA"/>
    <n v="79.934009500206358"/>
    <s v="NA"/>
    <n v="4.4208959691976126"/>
    <s v="NA"/>
    <n v="206.84"/>
    <s v="NA"/>
    <n v="5.2788699577690403"/>
    <s v="NA"/>
    <n v="1"/>
    <s v="NA"/>
    <s v="NA"/>
    <s v="NA"/>
    <n v="3.9370394052002058"/>
    <s v="Biotechnology (Primary)"/>
    <s v="Public Company"/>
    <s v="Common Stock"/>
    <n v="2060.1"/>
    <n v="90.18"/>
    <n v="0.02"/>
    <n v="8.0000000000000002E-3"/>
    <m/>
    <n v="1.01"/>
    <n v="0.70099999999999996"/>
    <m/>
    <n v="32.9"/>
    <n v="0.441"/>
    <m/>
    <m/>
    <m/>
    <n v="-5.04"/>
    <m/>
    <m/>
    <m/>
    <n v="31.7"/>
    <m/>
    <m/>
    <m/>
    <m/>
    <m/>
    <m/>
    <m/>
    <n v="-37.9"/>
    <m/>
    <m/>
    <n v="4.01"/>
    <n v="0.44800000000000001"/>
    <n v="0"/>
    <x v="1"/>
    <s v="PTC Therapeutics, Inc., a biopharmaceutical company, focuses on the discovery, development, and commercialization of orally administered, small molecule drugs that target post-transcriptional control processes."/>
    <s v="Healthcare"/>
    <n v="1998"/>
    <n v="1744.9"/>
    <n v="25.2"/>
    <n v="-97.2"/>
    <n v="-99.4"/>
    <n v="-93.8"/>
    <n v="49.7"/>
    <n v="9.16"/>
    <n v="333.2"/>
    <n v="0"/>
    <n v="298.5"/>
    <n v="4.66"/>
    <m/>
    <n v="44.8"/>
    <m/>
    <n v="79.8"/>
    <n v="68"/>
    <n v="63.1"/>
    <n v="59.5"/>
    <n v="54.9"/>
    <n v="49.3"/>
    <m/>
    <n v="-99.4"/>
    <m/>
    <n v="1.18"/>
    <m/>
    <n v="-98.4"/>
    <n v="-4.6900000000000004"/>
    <m/>
    <n v="-2.97"/>
    <n v="-2.97"/>
    <n v="-1.95"/>
    <n v="-2.97"/>
    <n v="-2.97"/>
    <m/>
    <n v="4.45"/>
    <m/>
    <m/>
    <n v="34.1"/>
    <n v="24.9"/>
    <m/>
    <n v="4.13"/>
    <m/>
    <n v="3"/>
    <m/>
    <m/>
    <m/>
    <m/>
    <n v="-27.2"/>
    <m/>
    <n v="0.17599999999999999"/>
    <n v="1.04"/>
    <n v="0.92300000000000004"/>
    <n v="0.93200000000000005"/>
    <n v="1.27"/>
    <n v="-13.6"/>
    <m/>
    <m/>
    <m/>
    <n v="237.2"/>
    <n v="-4.9000000000000002E-2"/>
    <m/>
    <n v="-140.5"/>
    <m/>
    <m/>
    <n v="16.899999999999999"/>
    <m/>
    <n v="-3.49"/>
    <m/>
    <n v="190"/>
    <n v="298.5"/>
    <n v="62.62"/>
    <n v="0.9"/>
    <s v="United States"/>
    <n v="25.2"/>
    <n v="-97.2"/>
    <n v="-93.8"/>
    <n v="27.4"/>
    <n v="-157.1"/>
    <n v="13.33"/>
    <s v="IQ1006484"/>
    <n v="98.4"/>
    <s v="0.36"/>
    <m/>
    <n v="77.87"/>
    <n v="14.5"/>
    <n v="-54.6"/>
    <n v="4.9000000000000002E-2"/>
    <m/>
    <n v="15.4"/>
    <m/>
    <m/>
    <n v="136.5"/>
    <n v="43.5"/>
    <n v="77.7"/>
    <m/>
    <m/>
    <m/>
    <n v="4.3899999999999997"/>
    <n v="190"/>
    <n v="323.60000000000002"/>
    <n v="145"/>
    <n v="1.1200000000000001"/>
    <n v="10.4"/>
    <n v="1.56"/>
    <n v="0.9"/>
    <n v="3.43"/>
    <n v="25"/>
    <n v="3"/>
    <n v="25.2"/>
    <s v="United States: 25.2 (100.0%)"/>
    <n v="-24.3"/>
    <n v="-24"/>
    <m/>
    <m/>
    <m/>
    <m/>
    <m/>
    <n v="30.6"/>
    <n v="-26.8"/>
    <n v="-45.4"/>
    <n v="-23.6"/>
    <n v="-22.9"/>
    <m/>
    <m/>
    <m/>
    <m/>
    <m/>
    <n v="30.9"/>
    <n v="-26.2"/>
    <n v="-51.6"/>
    <m/>
    <m/>
    <n v="25.2"/>
    <s v="Discovery and Development of Orally Administered, Proprietary Small-Molecule Drugs: 25.2 (100.0%)"/>
  </r>
  <r>
    <s v="Ultragenyx Pharmaceutical Inc. (NasdaqGS:RARE)"/>
    <s v="NasdaqGS:RARE"/>
    <n v="1"/>
    <n v="5"/>
    <s v="NA"/>
    <s v="NA"/>
    <n v="0"/>
    <n v="-0.13338390543017892"/>
    <n v="-0.22679377822378324"/>
    <s v="NA"/>
    <s v="NA"/>
    <n v="0"/>
    <n v="0"/>
    <n v="2013.3"/>
    <n v="316.38"/>
    <n v="-45.2"/>
    <n v="-42.2"/>
    <n v="0"/>
    <s v="NA"/>
    <n v="-33.667224080267559"/>
    <s v="NA"/>
    <s v="NA"/>
    <s v="NA"/>
    <n v="6.3635501611985585"/>
    <s v="NA"/>
    <n v="117.08000000000001"/>
    <s v="NA"/>
    <n v="2.1730492226692495"/>
    <s v="NA"/>
    <n v="1"/>
    <s v="NA"/>
    <s v="NA"/>
    <s v="NA"/>
    <n v="0"/>
    <s v="Biotechnology (Primary)"/>
    <s v="Public Company"/>
    <s v="Common Stock"/>
    <n v="2013.3"/>
    <n v="78.59"/>
    <n v="2E-3"/>
    <n v="1E-3"/>
    <m/>
    <n v="-0.245"/>
    <n v="-0.249"/>
    <m/>
    <n v="35.6"/>
    <n v="0.312"/>
    <m/>
    <m/>
    <m/>
    <n v="-2.31"/>
    <m/>
    <m/>
    <m/>
    <m/>
    <m/>
    <m/>
    <m/>
    <m/>
    <m/>
    <m/>
    <m/>
    <m/>
    <m/>
    <m/>
    <m/>
    <n v="9.2799999999999994"/>
    <n v="8.69"/>
    <x v="1"/>
    <s v="Ultragenyx Pharmaceutical Inc., a clinical-stage biopharmaceutical company, focuses on the identification, acquisition, development, and commercialization of various products for the treatment of rare and ultra-rare diseases in the United States."/>
    <s v="Healthcare"/>
    <n v="2010"/>
    <n v="1812.1"/>
    <n v="0"/>
    <n v="-56.1"/>
    <n v="-56.8"/>
    <n v="-59.8"/>
    <m/>
    <m/>
    <m/>
    <n v="0"/>
    <n v="199.3"/>
    <m/>
    <m/>
    <n v="10.8"/>
    <m/>
    <n v="46"/>
    <n v="40.700000000000003"/>
    <n v="34.6"/>
    <n v="30.5"/>
    <n v="27.8"/>
    <n v="23.4"/>
    <m/>
    <n v="-56.8"/>
    <m/>
    <m/>
    <m/>
    <n v="-59.8"/>
    <m/>
    <n v="4.8099999999999996"/>
    <n v="-2.25"/>
    <n v="-2.25"/>
    <n v="-1.3"/>
    <n v="-2.25"/>
    <n v="-2.25"/>
    <m/>
    <m/>
    <m/>
    <m/>
    <m/>
    <m/>
    <m/>
    <m/>
    <m/>
    <m/>
    <m/>
    <m/>
    <m/>
    <m/>
    <m/>
    <m/>
    <m/>
    <m/>
    <m/>
    <m/>
    <m/>
    <m/>
    <m/>
    <m/>
    <m/>
    <m/>
    <m/>
    <m/>
    <m/>
    <m/>
    <m/>
    <m/>
    <m/>
    <m/>
    <m/>
    <n v="94"/>
    <n v="199.3"/>
    <n v="56.56"/>
    <m/>
    <s v="United States"/>
    <m/>
    <n v="-56.1"/>
    <n v="-59.8"/>
    <n v="0"/>
    <n v="-73.7"/>
    <n v="16.670000000000002"/>
    <s v="IQ117471985"/>
    <m/>
    <s v="0.44"/>
    <m/>
    <n v="64.989999999999995"/>
    <n v="32"/>
    <m/>
    <n v="0"/>
    <m/>
    <n v="7.43"/>
    <m/>
    <n v="128.30000000000001"/>
    <n v="-74.8"/>
    <n v="17.5"/>
    <n v="76.3"/>
    <m/>
    <m/>
    <m/>
    <n v="3.27"/>
    <n v="94"/>
    <m/>
    <n v="55.2"/>
    <n v="1.44"/>
    <n v="4.41"/>
    <n v="7.8E-2"/>
    <m/>
    <m/>
    <m/>
    <n v="3"/>
    <m/>
    <m/>
    <m/>
    <m/>
    <m/>
    <m/>
    <m/>
    <m/>
    <m/>
    <n v="-6.56"/>
    <n v="-16"/>
    <n v="-32.299999999999997"/>
    <m/>
    <m/>
    <m/>
    <m/>
    <m/>
    <m/>
    <m/>
    <n v="-6.85"/>
    <n v="-16.3"/>
    <n v="-35.1"/>
    <m/>
    <m/>
    <m/>
    <m/>
  </r>
  <r>
    <s v="Esperion Therapeutics, Inc. (NasdaqGM:ESPR)"/>
    <s v="NasdaqGM:ESPR"/>
    <e v="#N/A"/>
    <s v="NA"/>
    <s v="NA"/>
    <s v="NA"/>
    <n v="0"/>
    <n v="-0.23967871485943776"/>
    <n v="-0.22485029940119758"/>
    <s v="NA"/>
    <s v="NA"/>
    <n v="3.9106341291087032E-2"/>
    <n v="2.6973940684455627E-3"/>
    <n v="1930.7372376684316"/>
    <n v="124.5"/>
    <n v="-30.039999999999996"/>
    <n v="-29.84"/>
    <n v="5.4372376684316706"/>
    <s v="NA"/>
    <n v="-52.892857142857146"/>
    <s v="NA"/>
    <s v="NA"/>
    <s v="NA"/>
    <n v="15.50792961982676"/>
    <s v="NA"/>
    <n v="70.960000000000008"/>
    <s v="NA"/>
    <s v="NA"/>
    <s v="NA"/>
    <n v="1"/>
    <s v="NA"/>
    <s v="NA"/>
    <s v="NA"/>
    <n v="0.49723766843166978"/>
    <s v="Biotechnology (Primary)"/>
    <s v="Public Company"/>
    <s v="Common Stock"/>
    <n v="2010.3"/>
    <n v="36.19"/>
    <n v="8.0000000000000002E-3"/>
    <n v="1.4999999999999999E-2"/>
    <m/>
    <n v="0.59399999999999997"/>
    <n v="0.76700000000000002"/>
    <m/>
    <n v="22.2"/>
    <n v="0.312"/>
    <m/>
    <n v="-27"/>
    <m/>
    <n v="-2.15"/>
    <m/>
    <m/>
    <m/>
    <m/>
    <m/>
    <m/>
    <m/>
    <m/>
    <m/>
    <m/>
    <m/>
    <m/>
    <m/>
    <m/>
    <n v="4.3600000000000003"/>
    <n v="3.14"/>
    <n v="0.107"/>
    <x v="1"/>
    <s v="Esperion Therapeutics, Inc., a biopharmaceutical company, focuses on the research, development, and commercialization of oral and low-density lipoprotein cholesterol lowering therapies for the treatment of patients with hypercholesterolemia and other cardiometabolic risk markers."/>
    <s v="Healthcare"/>
    <m/>
    <n v="1909.4"/>
    <n v="0"/>
    <n v="-36.1"/>
    <n v="-36.200000000000003"/>
    <n v="-36.4"/>
    <n v="85"/>
    <n v="0.78"/>
    <n v="143.30000000000001"/>
    <n v="4.9400000000000004"/>
    <n v="133.6"/>
    <n v="0.873"/>
    <m/>
    <n v="10.9"/>
    <m/>
    <n v="25.3"/>
    <n v="26.4"/>
    <n v="22.7"/>
    <n v="19.3"/>
    <n v="16"/>
    <n v="10.3"/>
    <m/>
    <n v="-36.200000000000003"/>
    <n v="-0.27"/>
    <m/>
    <m/>
    <n v="-36.4"/>
    <m/>
    <m/>
    <n v="-2.2200000000000002"/>
    <n v="-2.2200000000000002"/>
    <n v="-1.39"/>
    <n v="-2.2200000000000002"/>
    <n v="-2.2200000000000002"/>
    <m/>
    <m/>
    <m/>
    <n v="0.36599999999999999"/>
    <n v="1.18"/>
    <n v="0.40300000000000002"/>
    <m/>
    <n v="2.04"/>
    <m/>
    <m/>
    <n v="4.3"/>
    <m/>
    <m/>
    <m/>
    <m/>
    <m/>
    <n v="8.4000000000000005E-2"/>
    <n v="8.4000000000000005E-2"/>
    <n v="0.126"/>
    <n v="0.126"/>
    <n v="0.13300000000000001"/>
    <n v="-0.28199999999999997"/>
    <m/>
    <m/>
    <m/>
    <n v="92.2"/>
    <m/>
    <n v="4.84"/>
    <n v="-35.700000000000003"/>
    <m/>
    <m/>
    <n v="-0.29899999999999999"/>
    <m/>
    <m/>
    <n v="10.9"/>
    <n v="21"/>
    <n v="133.6"/>
    <n v="90.65"/>
    <n v="0.3"/>
    <s v="United States"/>
    <m/>
    <n v="-36.1"/>
    <n v="-36.4"/>
    <n v="0"/>
    <m/>
    <n v="22.22"/>
    <s v="IQ28236"/>
    <m/>
    <s v="0.48"/>
    <m/>
    <n v="118.95"/>
    <n v="12.8"/>
    <n v="-25.3"/>
    <n v="0"/>
    <m/>
    <n v="56.5"/>
    <m/>
    <m/>
    <n v="74.099999999999994"/>
    <n v="142.80000000000001"/>
    <n v="58"/>
    <m/>
    <n v="101.3"/>
    <n v="0"/>
    <n v="0.10100000000000001"/>
    <n v="21"/>
    <n v="106.8"/>
    <n v="60.6"/>
    <n v="2.23"/>
    <n v="1.97"/>
    <m/>
    <n v="0.3"/>
    <n v="1.73"/>
    <n v="11.44"/>
    <n v="3"/>
    <m/>
    <m/>
    <m/>
    <m/>
    <m/>
    <m/>
    <m/>
    <m/>
    <m/>
    <n v="-10.199999999999999"/>
    <n v="-10.199999999999999"/>
    <n v="-22.8"/>
    <m/>
    <m/>
    <m/>
    <m/>
    <m/>
    <m/>
    <m/>
    <n v="-10.8"/>
    <n v="-11.7"/>
    <n v="-26.1"/>
    <m/>
    <m/>
    <m/>
    <m/>
  </r>
  <r>
    <s v="INSYS Therapeutics, Inc. (NasdaqGM:INSY)"/>
    <s v="NasdaqGM:INSY"/>
    <e v="#N/A"/>
    <s v="NA"/>
    <n v="0.29941467807294014"/>
    <n v="0.37702836560108061"/>
    <n v="0.40799999999999997"/>
    <n v="0.28118488939308001"/>
    <n v="0.34844900422450209"/>
    <s v="NA"/>
    <s v="NA"/>
    <n v="6.8940268059085499E-2"/>
    <n v="6.1124075172797653E-3"/>
    <n v="1949.1692476384699"/>
    <n v="176.3"/>
    <n v="57.737999999999992"/>
    <n v="83.738"/>
    <n v="12.269247638469881"/>
    <n v="52.5"/>
    <n v="51.174403550952476"/>
    <n v="34.552634313623614"/>
    <n v="8.7760884630277793"/>
    <n v="23.276997870004895"/>
    <n v="11.055979850473452"/>
    <n v="29.310815753961954"/>
    <n v="68.7"/>
    <n v="19.569972365848091"/>
    <n v="1.7919799498746867"/>
    <n v="64.2"/>
    <n v="1"/>
    <n v="26.2"/>
    <n v="38"/>
    <n v="1995"/>
    <n v="12.269247638469881"/>
    <s v="Biotechnology (Primary)"/>
    <s v="Public Company"/>
    <s v="Common Stock"/>
    <n v="1995"/>
    <n v="39.96"/>
    <n v="7.9000000000000001E-2"/>
    <n v="1.4999999999999999E-2"/>
    <n v="4.7E-2"/>
    <n v="1.63"/>
    <n v="0.94699999999999995"/>
    <n v="1.87"/>
    <n v="35.5"/>
    <n v="0.5"/>
    <n v="12.7"/>
    <n v="26.8"/>
    <m/>
    <n v="1.81"/>
    <m/>
    <m/>
    <m/>
    <m/>
    <m/>
    <m/>
    <m/>
    <m/>
    <m/>
    <m/>
    <m/>
    <m/>
    <n v="-5.94"/>
    <n v="96.6"/>
    <m/>
    <n v="68.63"/>
    <n v="0.58599999999999997"/>
    <x v="1"/>
    <s v="Insys Therapeutics, Inc., a specialty pharmaceutical company, develops and commercializes supportive care products."/>
    <s v="Healthcare"/>
    <m/>
    <n v="1912.1"/>
    <n v="222.1"/>
    <n v="66.5"/>
    <n v="64"/>
    <n v="38"/>
    <n v="58.1"/>
    <n v="29.9"/>
    <n v="215.1"/>
    <n v="0"/>
    <n v="165.7"/>
    <n v="22.2"/>
    <m/>
    <n v="102.4"/>
    <m/>
    <n v="33.1"/>
    <n v="23.4"/>
    <n v="18.100000000000001"/>
    <n v="10.8"/>
    <n v="8.5"/>
    <n v="6.01"/>
    <m/>
    <n v="64"/>
    <m/>
    <n v="0.151"/>
    <m/>
    <n v="64.2"/>
    <n v="26.2"/>
    <m/>
    <n v="1.1100000000000001"/>
    <n v="1.1100000000000001"/>
    <n v="1.17"/>
    <n v="1.04"/>
    <n v="1.04"/>
    <n v="40.799999999999997"/>
    <n v="26.5"/>
    <n v="34.799999999999997"/>
    <n v="4.6100000000000003"/>
    <n v="38.799999999999997"/>
    <n v="8.92"/>
    <m/>
    <n v="27.5"/>
    <m/>
    <m/>
    <m/>
    <m/>
    <m/>
    <n v="93.7"/>
    <n v="123.7"/>
    <n v="5.16"/>
    <n v="1.8"/>
    <n v="1.77"/>
    <n v="1.99"/>
    <n v="2.06"/>
    <n v="1.9"/>
    <n v="6.82"/>
    <m/>
    <m/>
    <m/>
    <n v="10.9"/>
    <m/>
    <m/>
    <n v="-47.6"/>
    <m/>
    <m/>
    <n v="50.4"/>
    <n v="-20.3"/>
    <n v="-10.199999999999999"/>
    <m/>
    <n v="382"/>
    <n v="165.7"/>
    <n v="56.26"/>
    <n v="1.7"/>
    <s v="United States"/>
    <n v="222.1"/>
    <n v="66.5"/>
    <n v="38"/>
    <n v="305"/>
    <n v="121.8"/>
    <n v="28.57"/>
    <s v="IQ36367670"/>
    <n v="32.1"/>
    <s v="0.57"/>
    <n v="43.7"/>
    <n v="62.48"/>
    <n v="20.5"/>
    <n v="199.5"/>
    <n v="0"/>
    <m/>
    <n v="45.4"/>
    <m/>
    <m/>
    <n v="79.5"/>
    <n v="14.3"/>
    <n v="31.4"/>
    <m/>
    <m/>
    <m/>
    <n v="8.85"/>
    <n v="382"/>
    <n v="151"/>
    <n v="82.2"/>
    <n v="12.2"/>
    <n v="8.91"/>
    <m/>
    <n v="1.7"/>
    <n v="3.85"/>
    <n v="15.14"/>
    <n v="3"/>
    <n v="222.1"/>
    <s v="United States: 222.1 (100.0%)"/>
    <n v="-1.05"/>
    <n v="-2.62"/>
    <n v="-6.28"/>
    <n v="-16.7"/>
    <n v="-25"/>
    <n v="-13.5"/>
    <n v="-14"/>
    <n v="-17.399999999999999"/>
    <n v="-18"/>
    <n v="32.6"/>
    <n v="-1.1100000000000001"/>
    <n v="-2.83"/>
    <n v="-7.01"/>
    <n v="-18.5"/>
    <n v="-27.2"/>
    <n v="-14.5"/>
    <n v="-13.7"/>
    <n v="-19.399999999999999"/>
    <n v="-24.4"/>
    <n v="40.4"/>
    <m/>
    <m/>
    <n v="222.1"/>
    <s v="Develops and Commercializes Innovative Supportive Care Products: 222.1 (100.0%)"/>
  </r>
  <r>
    <s v="Exact Sciences Corporation (NasdaqCM:EXAS)"/>
    <s v="NasdaqCM:EXAS"/>
    <n v="3"/>
    <n v="20"/>
    <n v="-53.777777777777771"/>
    <n v="-56.044444444444437"/>
    <n v="0"/>
    <n v="-0.31403312165359232"/>
    <n v="-0.34733564013840829"/>
    <n v="-9.6000000000000002E-2"/>
    <s v="NA"/>
    <n v="2.5087651877318796E-2"/>
    <n v="3.7154120594307901E-3"/>
    <n v="1943.5369058987783"/>
    <n v="321.24"/>
    <n v="-100.38"/>
    <n v="-100.88"/>
    <n v="7.4369058987780541"/>
    <s v="NA"/>
    <n v="-19.256629070438226"/>
    <s v="NA"/>
    <n v="1079.7427254993213"/>
    <s v="NA"/>
    <n v="6.0501086598766598"/>
    <s v="NA"/>
    <n v="86.580000000000013"/>
    <s v="NA"/>
    <n v="5.4407782569451406"/>
    <s v="NA"/>
    <n v="1"/>
    <s v="NA"/>
    <s v="NA"/>
    <s v="NA"/>
    <n v="3.6769058987780538"/>
    <s v="Biotechnology (Primary)"/>
    <s v="Public Company"/>
    <s v="Common Stock"/>
    <n v="1994.2"/>
    <n v="97.93"/>
    <n v="1E-3"/>
    <n v="1.7999999999999999E-2"/>
    <n v="0.10299999999999999"/>
    <n v="0.10299999999999999"/>
    <n v="0.59199999999999997"/>
    <n v="1.21"/>
    <n v="88.7"/>
    <n v="1.92"/>
    <m/>
    <n v="25"/>
    <m/>
    <n v="-1.66"/>
    <m/>
    <m/>
    <m/>
    <n v="-9.6"/>
    <m/>
    <m/>
    <m/>
    <n v="-17.7"/>
    <m/>
    <m/>
    <m/>
    <n v="-24.4"/>
    <m/>
    <m/>
    <m/>
    <n v="1.52"/>
    <n v="0.36899999999999999"/>
    <x v="1"/>
    <s v="Exact Sciences Corporation, a molecular diagnostics company, focuses on developing non-invasive colorectal cancer screening products."/>
    <s v="Healthcare"/>
    <n v="1995"/>
    <n v="1715.2"/>
    <n v="1.8"/>
    <n v="-96.8"/>
    <n v="-100.5"/>
    <n v="-100"/>
    <n v="58.1"/>
    <n v="19.899999999999999"/>
    <n v="311.60000000000002"/>
    <n v="3.76"/>
    <n v="289"/>
    <n v="12.5"/>
    <m/>
    <n v="69.3"/>
    <m/>
    <n v="28.7"/>
    <n v="30.4"/>
    <n v="28.3"/>
    <n v="27.6"/>
    <n v="27.7"/>
    <n v="31.4"/>
    <m/>
    <n v="-100.5"/>
    <n v="-5.0999999999999997E-2"/>
    <n v="0.54200000000000004"/>
    <m/>
    <n v="-100"/>
    <m/>
    <m/>
    <n v="-1.25"/>
    <n v="-1.25"/>
    <n v="-0.77900000000000003"/>
    <n v="-1.25"/>
    <n v="-1.25"/>
    <m/>
    <n v="1.38"/>
    <n v="4.0199999999999996"/>
    <m/>
    <n v="26.4"/>
    <n v="6.44"/>
    <m/>
    <n v="2.65"/>
    <m/>
    <n v="0.55400000000000005"/>
    <n v="3.4"/>
    <m/>
    <m/>
    <m/>
    <n v="-56.6"/>
    <m/>
    <m/>
    <n v="0.70399999999999996"/>
    <n v="0.76300000000000001"/>
    <n v="1.23"/>
    <n v="1.31"/>
    <n v="-3.04"/>
    <m/>
    <m/>
    <m/>
    <n v="242"/>
    <n v="-0.35099999999999998"/>
    <n v="2.4"/>
    <n v="-105.3"/>
    <m/>
    <m/>
    <n v="1.89"/>
    <n v="-4.0199999999999996"/>
    <n v="-1.38"/>
    <n v="1.69"/>
    <n v="236"/>
    <n v="289"/>
    <n v="22.49"/>
    <n v="1"/>
    <s v="United States"/>
    <n v="1.8"/>
    <n v="-96.8"/>
    <n v="-100"/>
    <n v="45.5"/>
    <n v="-137.9"/>
    <n v="20"/>
    <s v="IQ28311"/>
    <n v="875.9"/>
    <s v="0.43"/>
    <m/>
    <n v="29.97"/>
    <n v="10.7"/>
    <n v="-2.5299999999999998"/>
    <n v="1.71"/>
    <m/>
    <n v="12.9"/>
    <m/>
    <m/>
    <n v="135.30000000000001"/>
    <n v="43.4"/>
    <n v="98.5"/>
    <m/>
    <m/>
    <n v="90.4"/>
    <n v="3.81"/>
    <n v="236"/>
    <n v="291.7"/>
    <n v="135.5"/>
    <n v="0.873"/>
    <n v="5.05"/>
    <n v="1.48"/>
    <n v="1"/>
    <n v="4.93"/>
    <n v="3.63"/>
    <n v="3"/>
    <n v="1.8"/>
    <s v="United States: 1.8 (100.0%)"/>
    <n v="-18.2"/>
    <n v="-15"/>
    <n v="-13.5"/>
    <n v="-11"/>
    <n v="-9.3699999999999992"/>
    <n v="-9.25"/>
    <n v="-11.8"/>
    <n v="-28.8"/>
    <n v="-52.6"/>
    <n v="-46.8"/>
    <n v="-18.5"/>
    <n v="-14.5"/>
    <n v="-12.9"/>
    <n v="-12"/>
    <n v="-9.74"/>
    <n v="-9.1300000000000008"/>
    <n v="-11.6"/>
    <n v="-28.7"/>
    <n v="-52.4"/>
    <n v="-46.5"/>
    <m/>
    <m/>
    <n v="1.8"/>
    <s v="Detection and Prevention of Colorectal Cancer: 1.8 (100.0%)"/>
  </r>
  <r>
    <s v="Portola Pharmaceuticals, Inc. (NasdaqGS:PTLA)"/>
    <s v="NasdaqGS:PTLA"/>
    <n v="2"/>
    <n v="12"/>
    <n v="-14.122533748701972"/>
    <n v="-10.824506749740394"/>
    <n v="0"/>
    <n v="-0.16958969186216769"/>
    <n v="-0.29827487061529612"/>
    <s v="NA"/>
    <s v="NA"/>
    <n v="2.7060819618316967E-2"/>
    <n v="4.8574718633873195E-3"/>
    <n v="1933.9735266222483"/>
    <n v="614.66000000000008"/>
    <n v="-103.74"/>
    <n v="-104.24"/>
    <n v="9.6735266222482892"/>
    <s v="NA"/>
    <n v="-14.035740335521517"/>
    <s v="NA"/>
    <n v="200.82798822660936"/>
    <s v="NA"/>
    <n v="3.1464118807507369"/>
    <s v="NA"/>
    <n v="324.36"/>
    <s v="NA"/>
    <n v="3.1663134524169947"/>
    <s v="NA"/>
    <n v="1"/>
    <s v="NA"/>
    <s v="NA"/>
    <s v="NA"/>
    <n v="9.6735266222482892"/>
    <s v="Biotechnology (Primary)"/>
    <s v="Public Company"/>
    <s v="Common Stock"/>
    <n v="1981.8"/>
    <n v="84.27"/>
    <n v="0.15"/>
    <n v="7.5999999999999998E-2"/>
    <m/>
    <n v="1.87"/>
    <n v="1.39"/>
    <m/>
    <n v="51.3"/>
    <n v="0.36799999999999999"/>
    <m/>
    <m/>
    <m/>
    <n v="-4.72"/>
    <m/>
    <m/>
    <m/>
    <m/>
    <m/>
    <m/>
    <m/>
    <m/>
    <m/>
    <m/>
    <m/>
    <n v="-50.2"/>
    <m/>
    <m/>
    <n v="7.0999999999999994E-2"/>
    <n v="0.40500000000000003"/>
    <n v="5.3999999999999999E-2"/>
    <x v="1"/>
    <s v="Portola Pharmaceuticals, Inc., a biopharmaceutical company, develops and commercializes therapeutics for patients in the areas of thrombosis, other hematologic disorders, and inflammation."/>
    <s v="Healthcare"/>
    <n v="2003"/>
    <n v="1672.6"/>
    <n v="9.6300000000000008"/>
    <n v="-136"/>
    <n v="-137.6"/>
    <n v="-137.1"/>
    <n v="57.5"/>
    <n v="2.78"/>
    <n v="416.5"/>
    <n v="0"/>
    <n v="347.8"/>
    <n v="1.63"/>
    <m/>
    <n v="23.6"/>
    <m/>
    <n v="123.8"/>
    <n v="111.8"/>
    <n v="98.3"/>
    <n v="90.3"/>
    <n v="80.099999999999994"/>
    <n v="71.7"/>
    <m/>
    <n v="-137.6"/>
    <m/>
    <m/>
    <m/>
    <n v="-137.1"/>
    <m/>
    <m/>
    <n v="-3.19"/>
    <n v="-3.19"/>
    <n v="-1.99"/>
    <n v="-3.19"/>
    <n v="-3.19"/>
    <m/>
    <n v="5.7000000000000002E-2"/>
    <m/>
    <n v="2.6"/>
    <n v="10.5"/>
    <n v="7.7"/>
    <m/>
    <n v="14.1"/>
    <m/>
    <n v="1.07"/>
    <m/>
    <m/>
    <m/>
    <m/>
    <n v="-8.6"/>
    <n v="0.57099999999999995"/>
    <n v="2.27"/>
    <n v="2.2000000000000002"/>
    <n v="2.13"/>
    <n v="2.0699999999999998"/>
    <n v="1.77"/>
    <n v="-13.8"/>
    <m/>
    <m/>
    <m/>
    <n v="180.2"/>
    <m/>
    <m/>
    <n v="-137.5"/>
    <m/>
    <m/>
    <n v="10.8"/>
    <m/>
    <n v="0.252"/>
    <m/>
    <n v="99"/>
    <n v="347.8"/>
    <n v="38.659999999999997"/>
    <n v="1.2"/>
    <s v="United States"/>
    <n v="9.6300000000000008"/>
    <n v="-136"/>
    <n v="-137.1"/>
    <n v="9.9"/>
    <n v="-228.8"/>
    <n v="6.67"/>
    <s v="IQ8057072"/>
    <n v="186.7"/>
    <s v="0.44"/>
    <m/>
    <n v="43.63"/>
    <n v="19.600000000000001"/>
    <n v="-114"/>
    <n v="0"/>
    <m/>
    <n v="117.8"/>
    <m/>
    <m/>
    <n v="296.3"/>
    <n v="25.1"/>
    <n v="88.1"/>
    <m/>
    <m/>
    <m/>
    <n v="2.08"/>
    <n v="99"/>
    <n v="315.10000000000002"/>
    <n v="272.7"/>
    <n v="3.23"/>
    <n v="19.100000000000001"/>
    <n v="3.18"/>
    <n v="1.2"/>
    <n v="4.25"/>
    <n v="14.77"/>
    <m/>
    <n v="9.6300000000000008"/>
    <s v="United States: 9.6 (100.0%)"/>
    <m/>
    <m/>
    <m/>
    <m/>
    <m/>
    <m/>
    <n v="-18.8"/>
    <n v="19.899999999999999"/>
    <n v="10.9"/>
    <n v="-84.1"/>
    <m/>
    <m/>
    <m/>
    <m/>
    <m/>
    <m/>
    <n v="-20.3"/>
    <n v="20"/>
    <n v="11.4"/>
    <n v="-83.4"/>
    <m/>
    <m/>
    <n v="9.6300000000000008"/>
    <s v="Development and Commercialization of Novel Therapeutics: 9.6 (100.0%)"/>
  </r>
  <r>
    <s v="INC Research Holdings, Inc. (NasdaqGS:INCR)"/>
    <s v="NasdaqGS:INCR"/>
    <n v="1"/>
    <n v="5"/>
    <n v="0.18463628504384338"/>
    <n v="0.11732740521180683"/>
    <n v="0"/>
    <n v="0.13854455301152108"/>
    <n v="-5.991840897501275E-2"/>
    <s v="NA"/>
    <s v="NA"/>
    <n v="0.54926839578138931"/>
    <n v="0.19633277052852052"/>
    <n v="2307.8408916730364"/>
    <n v="685.7"/>
    <n v="-23.5"/>
    <n v="95"/>
    <n v="477.94089167303628"/>
    <s v="NA"/>
    <n v="-77.051665333277199"/>
    <s v="NA"/>
    <n v="2.8502419311757889"/>
    <n v="24.293062017610911"/>
    <n v="3.3656714185110634"/>
    <n v="15.437062820555427"/>
    <n v="0"/>
    <n v="15.437062820555427"/>
    <n v="0.17378859129012472"/>
    <s v="NA"/>
    <n v="1"/>
    <s v="NA"/>
    <s v="NA"/>
    <s v="NA"/>
    <n v="57.940891673036262"/>
    <s v="Life Sciences Tools and Services (Primary)"/>
    <s v="Public Company"/>
    <s v="Common Stock"/>
    <n v="1956.4"/>
    <n v="55.96"/>
    <m/>
    <m/>
    <m/>
    <m/>
    <m/>
    <m/>
    <n v="61.3"/>
    <n v="0.191"/>
    <n v="34"/>
    <n v="21.7"/>
    <m/>
    <n v="1.25"/>
    <m/>
    <m/>
    <m/>
    <m/>
    <m/>
    <m/>
    <m/>
    <m/>
    <m/>
    <m/>
    <n v="34"/>
    <n v="22.8"/>
    <m/>
    <n v="116.8"/>
    <m/>
    <n v="0.73"/>
    <n v="3.9E-2"/>
    <x v="2"/>
    <s v="INC Research Holdings, Inc., a contract research organization, provides various clinical development services for the biopharmaceutical and medical device industries."/>
    <s v="Healthcare"/>
    <n v="2010"/>
    <n v="2250"/>
    <n v="809.7"/>
    <n v="149.5"/>
    <n v="95"/>
    <n v="-23.5"/>
    <n v="126.5"/>
    <n v="43.7"/>
    <n v="1245.0999999999999"/>
    <n v="420"/>
    <n v="392.2"/>
    <n v="25.6"/>
    <m/>
    <n v="145.1"/>
    <m/>
    <m/>
    <m/>
    <m/>
    <m/>
    <m/>
    <m/>
    <n v="54.5"/>
    <n v="95"/>
    <n v="-53"/>
    <n v="0.249"/>
    <n v="-9.24"/>
    <n v="-28.2"/>
    <n v="-4.7300000000000004"/>
    <n v="3.75"/>
    <n v="-0.51100000000000001"/>
    <n v="-0.51100000000000001"/>
    <n v="0.58499999999999996"/>
    <n v="-0.51100000000000001"/>
    <n v="-0.51100000000000001"/>
    <m/>
    <n v="248.4"/>
    <m/>
    <n v="16.7"/>
    <n v="82.9"/>
    <n v="39.200000000000003"/>
    <n v="556.9"/>
    <n v="16.5"/>
    <m/>
    <n v="2.89"/>
    <n v="415.3"/>
    <m/>
    <m/>
    <n v="46.2"/>
    <n v="24.1"/>
    <n v="0.91300000000000003"/>
    <n v="2.97"/>
    <n v="9.8000000000000007"/>
    <n v="13.8"/>
    <n v="16.8"/>
    <n v="19.399999999999999"/>
    <n v="-42.9"/>
    <m/>
    <m/>
    <n v="-3.42"/>
    <n v="156.30000000000001"/>
    <n v="-503.2"/>
    <n v="288.39999999999998"/>
    <m/>
    <m/>
    <n v="-2.2999999999999998"/>
    <n v="25.7"/>
    <m/>
    <n v="-24.3"/>
    <n v="8.8699999999999992"/>
    <n v="5600"/>
    <n v="392.2"/>
    <n v="31.94"/>
    <n v="21.2"/>
    <s v="United States"/>
    <n v="809.7"/>
    <n v="149.5"/>
    <n v="-23.5"/>
    <n v="888.3"/>
    <n v="165.5"/>
    <n v="12.5"/>
    <s v="IQ274031831"/>
    <n v="10.4"/>
    <s v="0.38"/>
    <n v="13.5"/>
    <n v="33.56"/>
    <n v="19.600000000000001"/>
    <n v="294.7"/>
    <n v="594.5"/>
    <m/>
    <n v="97"/>
    <n v="563.4"/>
    <m/>
    <n v="276.2"/>
    <n v="1.36"/>
    <n v="56.8"/>
    <m/>
    <m/>
    <n v="101.2"/>
    <n v="81.400000000000006"/>
    <n v="5600"/>
    <n v="426.9"/>
    <n v="376.2"/>
    <n v="9.59"/>
    <n v="87.5"/>
    <n v="213.9"/>
    <n v="21.2"/>
    <n v="3.93"/>
    <m/>
    <m/>
    <n v="809.7"/>
    <s v="Europe, Middle East and Africa: 215.8 (26.7%);_x000d_Asia-Pacific: 23.4 (2.9%);_x000d_Latin America: .0 (.0%);_x000d_North America (Excluding U.S.): 3.2 (.4%);_x000d_United States (U.S.): 567.3 (70.1%)"/>
    <m/>
    <m/>
    <m/>
    <m/>
    <m/>
    <m/>
    <m/>
    <n v="-2.0299999999999998"/>
    <n v="1.85"/>
    <n v="43.8"/>
    <m/>
    <m/>
    <m/>
    <m/>
    <m/>
    <m/>
    <m/>
    <n v="-59.5"/>
    <n v="-59.1"/>
    <n v="-41.5"/>
    <m/>
    <m/>
    <n v="809.7"/>
    <s v="Clinical Development Services: 790.8 (97.7%);_x000d_Phase I Services: 11.0 (1.4%);_x000d_Global Consulting: 7.9 (1.0%)"/>
  </r>
  <r>
    <s v="Theravance Inc. (NasdaqGS:THRX)"/>
    <s v="NasdaqGS:THRX"/>
    <n v="3"/>
    <n v="19"/>
    <n v="-3.8908659549228943"/>
    <n v="-14.003321470937131"/>
    <n v="0"/>
    <n v="-0.17896690155365005"/>
    <s v="NA"/>
    <n v="-5.8199999999999997E-3"/>
    <s v="NA"/>
    <s v="NA"/>
    <n v="0.27447337350159984"/>
    <n v="2550.2427546799822"/>
    <n v="659.60799999999995"/>
    <n v="-252.64800000000002"/>
    <n v="-118.048"/>
    <n v="726.54275467998264"/>
    <s v="NA"/>
    <n v="-10.787103032597317"/>
    <s v="NA"/>
    <n v="302.51989972479032"/>
    <s v="NA"/>
    <n v="3.8663005219463416"/>
    <s v="NA"/>
    <n v="254.10799999999998"/>
    <s v="NA"/>
    <n v="0.85784951835459511"/>
    <s v="NA"/>
    <n v="1"/>
    <s v="NA"/>
    <s v="NA"/>
    <s v="NA"/>
    <n v="0.94275467998266171"/>
    <s v="Pharmaceuticals (Primary)"/>
    <s v="Public Company"/>
    <s v="Common Stock"/>
    <n v="1920.5"/>
    <n v="71.88"/>
    <n v="5.8000000000000003E-2"/>
    <n v="3.3000000000000002E-2"/>
    <n v="0.20899999999999999"/>
    <n v="1.23"/>
    <n v="0.92500000000000004"/>
    <n v="2.2000000000000002"/>
    <n v="116.7"/>
    <n v="1.03"/>
    <m/>
    <m/>
    <m/>
    <n v="-0.09"/>
    <m/>
    <m/>
    <m/>
    <n v="-0.58199999999999996"/>
    <m/>
    <m/>
    <m/>
    <n v="-19.100000000000001"/>
    <m/>
    <m/>
    <m/>
    <n v="-29.9"/>
    <m/>
    <m/>
    <n v="5.0000000000000001E-3"/>
    <n v="2.63"/>
    <n v="0.44700000000000001"/>
    <x v="0"/>
    <s v="Theravance, Inc., a royalty management company, is focused on developing respiratory products."/>
    <s v="Healthcare"/>
    <n v="1996"/>
    <n v="2405.6"/>
    <n v="8.43"/>
    <n v="-32.799999999999997"/>
    <n v="-33.9"/>
    <n v="-168.5"/>
    <n v="96.8"/>
    <m/>
    <n v="521.70000000000005"/>
    <n v="725.6"/>
    <n v="-223.3"/>
    <n v="0.68899999999999995"/>
    <n v="0.5"/>
    <n v="34.9"/>
    <m/>
    <n v="7.6"/>
    <n v="132.30000000000001"/>
    <n v="132.80000000000001"/>
    <n v="147.69999999999999"/>
    <n v="9.5399999999999991"/>
    <n v="36.4"/>
    <m/>
    <n v="-33.9"/>
    <n v="-36.9"/>
    <n v="0.56299999999999994"/>
    <m/>
    <n v="-73.5"/>
    <m/>
    <m/>
    <n v="-1.5"/>
    <n v="-0.65600000000000003"/>
    <n v="-0.38900000000000001"/>
    <n v="-1.5"/>
    <n v="-0.65600000000000003"/>
    <m/>
    <n v="10.6"/>
    <m/>
    <m/>
    <m/>
    <m/>
    <m/>
    <m/>
    <m/>
    <n v="1.06"/>
    <n v="725.6"/>
    <m/>
    <m/>
    <m/>
    <n v="86.1"/>
    <n v="8.8999999999999996E-2"/>
    <n v="0.21"/>
    <n v="0.20300000000000001"/>
    <n v="0.19700000000000001"/>
    <n v="0.192"/>
    <n v="0.186"/>
    <n v="64.3"/>
    <m/>
    <n v="-57"/>
    <m/>
    <n v="48.9"/>
    <m/>
    <n v="434.7"/>
    <n v="-64.400000000000006"/>
    <m/>
    <m/>
    <n v="-7.7"/>
    <n v="-1.91"/>
    <n v="-7.3"/>
    <n v="7.03"/>
    <n v="10"/>
    <n v="-223.3"/>
    <n v="16.46"/>
    <n v="3"/>
    <s v="United States"/>
    <n v="8.43"/>
    <n v="-32.799999999999997"/>
    <n v="-168.5"/>
    <n v="53.6"/>
    <n v="39.4"/>
    <n v="16.670000000000002"/>
    <s v="IQ24362"/>
    <n v="286.10000000000002"/>
    <s v="0.38"/>
    <m/>
    <n v="32.979999999999997"/>
    <n v="10.6"/>
    <n v="0.93500000000000005"/>
    <n v="287.5"/>
    <m/>
    <n v="143.5"/>
    <m/>
    <m/>
    <n v="299.10000000000002"/>
    <n v="6.59"/>
    <n v="53.2"/>
    <n v="35.200000000000003"/>
    <n v="64.8"/>
    <m/>
    <n v="29"/>
    <n v="10"/>
    <n v="252.2"/>
    <n v="483.2"/>
    <n v="7.58"/>
    <n v="27.5"/>
    <n v="49.3"/>
    <n v="3"/>
    <n v="5.42"/>
    <n v="22.46"/>
    <n v="1"/>
    <m/>
    <m/>
    <n v="-106.4"/>
    <n v="-149.6"/>
    <n v="-179.2"/>
    <n v="-168.6"/>
    <n v="-87.8"/>
    <n v="-80.2"/>
    <n v="-78.3"/>
    <n v="-109.7"/>
    <n v="-25.1"/>
    <n v="-28.8"/>
    <n v="-102.7"/>
    <n v="-143.19999999999999"/>
    <n v="-166"/>
    <n v="-160"/>
    <n v="-93.6"/>
    <n v="-85.3"/>
    <n v="-83.9"/>
    <n v="-115.3"/>
    <n v="-18.5"/>
    <n v="-170.7"/>
    <m/>
    <m/>
    <n v="8.43"/>
    <s v="Discovery (Research), Development and Commercialization of Human Therapeutics: 8.4 (100.0%)"/>
  </r>
  <r>
    <s v="The Medicines Company (NasdaqGS:MDCO)"/>
    <s v="NasdaqGS:MDCO"/>
    <n v="3"/>
    <n v="19"/>
    <n v="-1.0657095527332966E-2"/>
    <n v="-2.8547763666482658E-2"/>
    <n v="0"/>
    <n v="-1.6742227979274642E-2"/>
    <n v="-1.1716117813281213E-2"/>
    <n v="0.17499999999999999"/>
    <s v="NA"/>
    <n v="0.25598926050050108"/>
    <n v="0.1446095430398073"/>
    <n v="1818.4756972069479"/>
    <n v="1235.1999999999998"/>
    <n v="-10.780000000000044"/>
    <n v="-20.680000000000035"/>
    <n v="316.57569720694829"/>
    <s v="NA"/>
    <n v="-46.642857142857132"/>
    <s v="NA"/>
    <n v="2.5103198470554222"/>
    <s v="NA"/>
    <n v="1.472211542427905"/>
    <s v="NA"/>
    <n v="439.1"/>
    <s v="NA"/>
    <n v="3.1506995621061629"/>
    <s v="NA"/>
    <n v="1"/>
    <s v="NA"/>
    <s v="NA"/>
    <s v="NA"/>
    <n v="69.875697206948303"/>
    <s v="Pharmaceuticals (Primary)"/>
    <s v="Public Company"/>
    <s v="Common Stock"/>
    <n v="1872.6"/>
    <n v="102.15"/>
    <n v="0.17299999999999999"/>
    <n v="0.08"/>
    <n v="0.105"/>
    <n v="1.37"/>
    <n v="0.93"/>
    <n v="0.89600000000000002"/>
    <n v="65.5"/>
    <n v="0.89900000000000002"/>
    <n v="21.7"/>
    <n v="-12.5"/>
    <m/>
    <n v="1.87"/>
    <m/>
    <m/>
    <m/>
    <n v="17.5"/>
    <m/>
    <m/>
    <m/>
    <n v="12.4"/>
    <m/>
    <m/>
    <m/>
    <n v="14.3"/>
    <m/>
    <m/>
    <m/>
    <n v="1.46"/>
    <n v="0.496"/>
    <x v="0"/>
    <s v="The Medicines Company provides medicines for patients in acute and intensive care hospitals worldwide."/>
    <s v="Healthcare"/>
    <n v="1996"/>
    <n v="1748"/>
    <n v="724.4"/>
    <n v="-7.72"/>
    <n v="-42.1"/>
    <n v="-32.200000000000003"/>
    <n v="370.7"/>
    <n v="40.1"/>
    <n v="1885.7"/>
    <n v="246.7"/>
    <n v="920.1"/>
    <n v="7.29"/>
    <m/>
    <n v="341.2"/>
    <m/>
    <n v="159.19999999999999"/>
    <n v="150.19999999999999"/>
    <n v="137.4"/>
    <n v="119.8"/>
    <n v="146.9"/>
    <n v="134.6"/>
    <m/>
    <n v="-42.1"/>
    <n v="-15.7"/>
    <m/>
    <m/>
    <n v="-39.200000000000003"/>
    <n v="-6.84"/>
    <m/>
    <n v="-0.5"/>
    <n v="-0.5"/>
    <n v="-0.33700000000000002"/>
    <n v="-0.5"/>
    <n v="-0.5"/>
    <m/>
    <n v="155.69999999999999"/>
    <n v="81.5"/>
    <n v="33.1"/>
    <n v="66.900000000000006"/>
    <n v="26.8"/>
    <n v="286.5"/>
    <n v="19.8"/>
    <m/>
    <n v="216.9"/>
    <n v="246.7"/>
    <n v="-0.47399999999999998"/>
    <m/>
    <m/>
    <n v="5.31"/>
    <n v="48.5"/>
    <n v="7.28"/>
    <n v="7.23"/>
    <n v="8.24"/>
    <n v="7.56"/>
    <n v="8.2200000000000006"/>
    <n v="-158.1"/>
    <m/>
    <m/>
    <m/>
    <n v="17.3"/>
    <m/>
    <m/>
    <n v="-18.5"/>
    <m/>
    <n v="-58.9"/>
    <n v="-6.87"/>
    <n v="5.63"/>
    <n v="-54.7"/>
    <n v="6.51"/>
    <n v="727"/>
    <n v="920.6"/>
    <n v="28.6"/>
    <n v="8.5"/>
    <s v="United States"/>
    <n v="724.4"/>
    <n v="-7.72"/>
    <n v="-32.200000000000003"/>
    <n v="743.7"/>
    <n v="161.69999999999999"/>
    <n v="20"/>
    <s v="IQ35418"/>
    <n v="1.29"/>
    <s v="0.48"/>
    <m/>
    <n v="32.44"/>
    <n v="19.899999999999999"/>
    <n v="458.3"/>
    <n v="236.1"/>
    <n v="-0.33600000000000002"/>
    <n v="376.7"/>
    <n v="257.7"/>
    <m/>
    <n v="892.5"/>
    <n v="23.6"/>
    <n v="92.8"/>
    <m/>
    <n v="111.5"/>
    <m/>
    <n v="30.5"/>
    <n v="727"/>
    <n v="657"/>
    <n v="591.4"/>
    <n v="26.9"/>
    <n v="136.6"/>
    <n v="10.8"/>
    <n v="8.5"/>
    <n v="8.99"/>
    <n v="24.07"/>
    <n v="3"/>
    <n v="724.4"/>
    <s v="United States: 687.8 (95.0%);_x000d_Rest of World: 3.7 (.5%);_x000d_Europe: 32.9 (4.5%)"/>
    <n v="15.6"/>
    <n v="-12"/>
    <n v="10.3"/>
    <n v="-28"/>
    <n v="10.6"/>
    <n v="-18.7"/>
    <n v="65.7"/>
    <n v="58.1"/>
    <n v="85.3"/>
    <n v="22.9"/>
    <n v="17"/>
    <n v="-7.75"/>
    <n v="63.7"/>
    <n v="-18.3"/>
    <n v="-8.5"/>
    <n v="-76.2"/>
    <n v="104.6"/>
    <n v="127.9"/>
    <n v="51.3"/>
    <n v="15.5"/>
    <m/>
    <m/>
    <n v="724.4"/>
    <s v="Advancing the Treatment of Acute and Intensive Care Patients: 724.4 (100.0%)"/>
  </r>
  <r>
    <s v="FibroGen, Inc. (NasdaqGS:FGEN)"/>
    <s v="NasdaqGS:FGEN"/>
    <n v="3"/>
    <n v="22"/>
    <s v="NA"/>
    <s v="NA"/>
    <n v="0"/>
    <n v="-0.44002480510276404"/>
    <s v="NA"/>
    <s v="NA"/>
    <s v="NA"/>
    <s v="NA"/>
    <n v="0"/>
    <n v="1765.3"/>
    <n v="225.76"/>
    <n v="-99.34"/>
    <n v="-99.34"/>
    <n v="0"/>
    <s v="NA"/>
    <e v="#DIV/0!"/>
    <s v="NA"/>
    <s v="NA"/>
    <s v="NA"/>
    <n v="7.8193656980864636"/>
    <s v="NA"/>
    <n v="225.76"/>
    <s v="NA"/>
    <n v="0.59621594063332017"/>
    <s v="NA"/>
    <n v="0"/>
    <s v="NA"/>
    <s v="NA"/>
    <s v="NA"/>
    <n v="0"/>
    <s v="Biotechnology (Primary)"/>
    <s v="Public Company"/>
    <s v="Common Stock"/>
    <n v="1765.3"/>
    <n v="27.48"/>
    <m/>
    <m/>
    <m/>
    <m/>
    <m/>
    <m/>
    <n v="59.1"/>
    <n v="0.26600000000000001"/>
    <m/>
    <m/>
    <m/>
    <n v="-1.47"/>
    <m/>
    <m/>
    <m/>
    <m/>
    <m/>
    <m/>
    <m/>
    <m/>
    <m/>
    <m/>
    <m/>
    <m/>
    <m/>
    <m/>
    <m/>
    <n v="9.8800000000000008"/>
    <n v="6.76"/>
    <x v="1"/>
    <s v="FibroGen, Inc., a research-based biopharmaceutical company, discovers, develops, and commercializes therapeutic agents to treat serious unmet medical needs."/>
    <s v="Healthcare"/>
    <n v="1993"/>
    <n v="1718.4"/>
    <m/>
    <m/>
    <m/>
    <m/>
    <m/>
    <m/>
    <m/>
    <m/>
    <m/>
    <m/>
    <m/>
    <m/>
    <m/>
    <m/>
    <n v="129"/>
    <n v="111.5"/>
    <n v="96.3"/>
    <n v="85.7"/>
    <n v="74.2"/>
    <m/>
    <m/>
    <m/>
    <m/>
    <m/>
    <m/>
    <m/>
    <m/>
    <m/>
    <m/>
    <m/>
    <m/>
    <m/>
    <m/>
    <m/>
    <m/>
    <m/>
    <m/>
    <m/>
    <m/>
    <m/>
    <m/>
    <m/>
    <m/>
    <m/>
    <m/>
    <m/>
    <m/>
    <m/>
    <m/>
    <m/>
    <m/>
    <m/>
    <m/>
    <m/>
    <m/>
    <m/>
    <m/>
    <m/>
    <m/>
    <m/>
    <m/>
    <m/>
    <m/>
    <m/>
    <m/>
    <m/>
    <m/>
    <m/>
    <m/>
    <n v="29.85"/>
    <m/>
    <s v="United States"/>
    <m/>
    <m/>
    <m/>
    <n v="174.9"/>
    <n v="-85.2"/>
    <n v="18.18"/>
    <s v="IQ28484"/>
    <n v="7.94"/>
    <s v="0.48"/>
    <m/>
    <n v="40.590000000000003"/>
    <n v="20.100000000000001"/>
    <m/>
    <n v="115.1"/>
    <n v="27.9"/>
    <n v="76.3"/>
    <m/>
    <n v="304.7"/>
    <n v="-225"/>
    <n v="4.21"/>
    <n v="81.7"/>
    <m/>
    <m/>
    <m/>
    <n v="4.47"/>
    <m/>
    <m/>
    <n v="143.6"/>
    <n v="1.07"/>
    <n v="27.8"/>
    <n v="8.24"/>
    <m/>
    <m/>
    <m/>
    <m/>
    <n v="133.9"/>
    <s v="Europe: 117.3 (87.6%);_x000d_Japan: 16.6 (12.4%);_x000d_All Other: .1 (.0%)"/>
    <m/>
    <m/>
    <m/>
    <m/>
    <m/>
    <m/>
    <m/>
    <m/>
    <n v="-27.2"/>
    <n v="-7.95"/>
    <m/>
    <m/>
    <m/>
    <m/>
    <m/>
    <m/>
    <m/>
    <m/>
    <n v="-32.6"/>
    <n v="-14.9"/>
    <m/>
    <m/>
    <n v="133.9"/>
    <s v="Discovery, Development and Commercialization of Novel Therapeutics: 133.9 (100.0%)"/>
  </r>
  <r>
    <s v="Halozyme Therapeutics, Inc. (NasdaqGS:HALO)"/>
    <s v="NasdaqGS:HALO"/>
    <n v="2"/>
    <n v="17"/>
    <n v="-0.79814077025232411"/>
    <n v="-0.96945551128818064"/>
    <n v="0"/>
    <n v="-0.25698796029007953"/>
    <n v="-1.9227053140096622"/>
    <s v="NA"/>
    <s v="NA"/>
    <n v="0.57458594214810377"/>
    <n v="3.1219040830577301E-2"/>
    <n v="1729.7169532973285"/>
    <n v="284.06"/>
    <n v="-79.600000000000009"/>
    <n v="-73"/>
    <n v="55.916953297328519"/>
    <s v="NA"/>
    <n v="-23.877318116975747"/>
    <s v="NA"/>
    <n v="22.971008675927337"/>
    <s v="NA"/>
    <n v="6.0892661877678256"/>
    <s v="NA"/>
    <n v="254.16000000000003"/>
    <s v="NA"/>
    <n v="2.4781005071461504"/>
    <s v="NA"/>
    <n v="1"/>
    <s v="NA"/>
    <s v="NA"/>
    <s v="NA"/>
    <n v="6.0169532973285236"/>
    <s v="Biotechnology (Primary)"/>
    <s v="Public Company"/>
    <s v="Common Stock"/>
    <n v="1735.2"/>
    <n v="58.16"/>
    <n v="0.02"/>
    <n v="5.0999999999999997E-2"/>
    <n v="8.4000000000000005E-2"/>
    <n v="0.81599999999999995"/>
    <n v="1.39"/>
    <n v="1.34"/>
    <n v="124.6"/>
    <n v="1.74"/>
    <m/>
    <m/>
    <m/>
    <n v="-0.48699999999999999"/>
    <m/>
    <m/>
    <m/>
    <m/>
    <m/>
    <m/>
    <m/>
    <n v="40.700000000000003"/>
    <m/>
    <m/>
    <m/>
    <n v="10.3"/>
    <m/>
    <m/>
    <n v="3.19"/>
    <n v="11.02"/>
    <n v="5.5E-2"/>
    <x v="1"/>
    <s v="Halozyme Therapeutics, Inc., a biotechnology company, researches, develops, and commercializes human enzymes."/>
    <s v="Healthcare"/>
    <n v="1998"/>
    <n v="1649.4"/>
    <n v="75.3"/>
    <n v="-60.1"/>
    <n v="-61.8"/>
    <n v="-68.400000000000006"/>
    <n v="61.4"/>
    <n v="2.95"/>
    <n v="166"/>
    <n v="49.9"/>
    <n v="41.4"/>
    <n v="1.37"/>
    <m/>
    <n v="35.799999999999997"/>
    <m/>
    <n v="79.7"/>
    <n v="80.900000000000006"/>
    <n v="86.7"/>
    <n v="96"/>
    <n v="96.6"/>
    <n v="94.3"/>
    <m/>
    <n v="-61.8"/>
    <n v="-5.58"/>
    <n v="1.7"/>
    <m/>
    <n v="-68.400000000000006"/>
    <m/>
    <m/>
    <n v="-0.55700000000000005"/>
    <n v="-0.55700000000000005"/>
    <n v="-0.33500000000000002"/>
    <n v="-0.55700000000000005"/>
    <n v="-0.55700000000000005"/>
    <m/>
    <n v="9.15"/>
    <n v="6.41"/>
    <m/>
    <n v="12.2"/>
    <n v="9.2200000000000006"/>
    <m/>
    <n v="3"/>
    <m/>
    <m/>
    <n v="49.9"/>
    <m/>
    <m/>
    <m/>
    <n v="37.5"/>
    <m/>
    <m/>
    <n v="8.2000000000000003E-2"/>
    <n v="2.16"/>
    <n v="2.14"/>
    <n v="2.13"/>
    <n v="2.58"/>
    <m/>
    <m/>
    <m/>
    <n v="114.5"/>
    <m/>
    <m/>
    <n v="-31.6"/>
    <m/>
    <m/>
    <n v="-0.81599999999999995"/>
    <n v="-0.23599999999999999"/>
    <n v="-5.1999999999999998E-2"/>
    <n v="11.1"/>
    <n v="153"/>
    <n v="41.4"/>
    <n v="13.93"/>
    <n v="1.9"/>
    <s v="United States"/>
    <n v="75.3"/>
    <n v="-60.1"/>
    <n v="-68.400000000000006"/>
    <n v="93.8"/>
    <n v="-64.2"/>
    <n v="5.56"/>
    <s v="IQ7931206"/>
    <n v="28.4"/>
    <s v="0.51"/>
    <m/>
    <n v="16.55"/>
    <n v="6.88"/>
    <n v="-26"/>
    <n v="49.8"/>
    <m/>
    <n v="27.4"/>
    <m/>
    <m/>
    <n v="-20"/>
    <n v="17.2"/>
    <n v="64"/>
    <m/>
    <m/>
    <n v="100"/>
    <n v="8.34"/>
    <n v="153"/>
    <n v="161.30000000000001"/>
    <n v="95.2"/>
    <n v="3.14"/>
    <n v="14.4"/>
    <n v="7.4"/>
    <n v="1.9"/>
    <n v="6.35"/>
    <n v="9.18"/>
    <n v="3"/>
    <n v="75.3"/>
    <s v="United States: 31.4 (41.7%);_x000d_Switzerland: 42.8 (56.8%);_x000d_All Other Foreign: 1.1 (1.5%)"/>
    <n v="-9.09"/>
    <n v="-13.6"/>
    <n v="-15.6"/>
    <n v="-28.2"/>
    <n v="-50.4"/>
    <n v="-58.5"/>
    <n v="-53"/>
    <n v="-19.8"/>
    <n v="-53.6"/>
    <n v="-80.400000000000006"/>
    <n v="-9.09"/>
    <n v="-13.3"/>
    <n v="-14.8"/>
    <n v="-23.9"/>
    <n v="-48.7"/>
    <n v="-58.4"/>
    <n v="-53.2"/>
    <n v="-19.8"/>
    <n v="-53.6"/>
    <n v="-83.5"/>
    <m/>
    <m/>
    <n v="75.3"/>
    <s v="Research, Development and Commercialization of Our Proprietary Enzymes: 75.3 (100.0%)"/>
  </r>
  <r>
    <s v="PRA Health Sciences, Inc. (NasdaqGS:PRAH)"/>
    <s v="NasdaqGS:PRAH"/>
    <n v="5"/>
    <n v="39"/>
    <n v="0.12182220116848257"/>
    <n v="4.5555029212063801E-2"/>
    <n v="0"/>
    <n v="3.6996665811746605E-2"/>
    <n v="-5.2748226950354617E-2"/>
    <n v="0.152"/>
    <n v="0.11699999999999999"/>
    <n v="0.62991894089120359"/>
    <n v="0.40144728915499428"/>
    <n v="2784.3885406235672"/>
    <n v="1559.6"/>
    <n v="-35.700000000000003"/>
    <n v="57.7"/>
    <n v="1151.9885406235671"/>
    <s v="NA"/>
    <n v="-45.725490196078425"/>
    <s v="NA"/>
    <n v="2.1983171803438872"/>
    <n v="48.256300530737732"/>
    <n v="1.7853222240469142"/>
    <n v="18.045291902939514"/>
    <n v="0"/>
    <n v="18.045291902939514"/>
    <n v="0.28964834653004196"/>
    <s v="NA"/>
    <n v="1"/>
    <s v="NA"/>
    <s v="NA"/>
    <s v="NA"/>
    <n v="183.98854062356702"/>
    <s v="Life Sciences Tools and Services (Primary)"/>
    <s v="Public Company"/>
    <s v="Common Stock"/>
    <n v="1717.6"/>
    <n v="33.21"/>
    <m/>
    <m/>
    <m/>
    <m/>
    <m/>
    <m/>
    <n v="59.8"/>
    <n v="0.33300000000000002"/>
    <n v="16.600000000000001"/>
    <n v="18.8"/>
    <m/>
    <n v="1.42"/>
    <m/>
    <n v="3.37"/>
    <n v="11.7"/>
    <n v="15.2"/>
    <m/>
    <m/>
    <m/>
    <m/>
    <m/>
    <m/>
    <m/>
    <m/>
    <m/>
    <n v="26.6"/>
    <m/>
    <n v="0.21"/>
    <n v="0.1"/>
    <x v="2"/>
    <s v="PRA Health Sciences, Inc., a contract research organization, provides various product development services for pharmaceutical and biotechnology companies worldwide."/>
    <s v="Healthcare"/>
    <n v="1976"/>
    <n v="2600.4"/>
    <n v="1266.5999999999999"/>
    <n v="154.30000000000001"/>
    <n v="57.7"/>
    <n v="-35.700000000000003"/>
    <n v="85.2"/>
    <n v="72.900000000000006"/>
    <n v="2238.6"/>
    <n v="968"/>
    <n v="676.8"/>
    <n v="27.3"/>
    <m/>
    <n v="253.1"/>
    <m/>
    <m/>
    <m/>
    <m/>
    <m/>
    <m/>
    <m/>
    <n v="96.6"/>
    <n v="57.7"/>
    <n v="-81.900000000000006"/>
    <m/>
    <m/>
    <n v="-43.9"/>
    <n v="-8.15"/>
    <m/>
    <n v="-0.83299999999999996"/>
    <n v="-0.83299999999999996"/>
    <n v="-0.26200000000000001"/>
    <n v="-0.83299999999999996"/>
    <n v="-0.83299999999999996"/>
    <m/>
    <n v="338.8"/>
    <m/>
    <n v="27.3"/>
    <n v="101.5"/>
    <n v="28.5"/>
    <n v="1034"/>
    <n v="39.1"/>
    <m/>
    <n v="8.81"/>
    <n v="968"/>
    <m/>
    <m/>
    <n v="60.6"/>
    <n v="52.1"/>
    <n v="93.5"/>
    <n v="16.899999999999999"/>
    <n v="20.9"/>
    <n v="25.1"/>
    <n v="29.8"/>
    <n v="35.299999999999997"/>
    <n v="-0.375"/>
    <m/>
    <m/>
    <m/>
    <n v="334"/>
    <n v="-423.8"/>
    <n v="105"/>
    <n v="15.1"/>
    <m/>
    <m/>
    <n v="19.7"/>
    <m/>
    <n v="-32.799999999999997"/>
    <n v="6.58"/>
    <n v="11000"/>
    <n v="676.8"/>
    <n v="28.71"/>
    <n v="33.4"/>
    <s v="United States"/>
    <n v="1266.5999999999999"/>
    <n v="154.30000000000001"/>
    <n v="-35.700000000000003"/>
    <n v="1361.5"/>
    <n v="201.5"/>
    <n v="16.670000000000002"/>
    <s v="IQ33184"/>
    <n v="0.56399999999999995"/>
    <s v="0.41"/>
    <n v="11.2"/>
    <n v="31.99"/>
    <n v="18.5"/>
    <n v="407.4"/>
    <n v="1268.3"/>
    <m/>
    <n v="72.2"/>
    <n v="1099.0999999999999"/>
    <m/>
    <n v="467.3"/>
    <n v="1.99"/>
    <n v="33"/>
    <m/>
    <n v="23.2"/>
    <n v="75.3"/>
    <n v="121.4"/>
    <n v="11000"/>
    <n v="488.7"/>
    <n v="458"/>
    <n v="27.7"/>
    <n v="103.2"/>
    <n v="317.39999999999998"/>
    <n v="33.4"/>
    <n v="6.96"/>
    <n v="9.4"/>
    <m/>
    <n v="1266.5999999999999"/>
    <s v="United States: 822.2 (64.9%);_x000d_Other Americas: 28.9 (2.3%);_x000d_United Kingdom: 313.5 (24.8%);_x000d_Netherlands: 67.2 (5.3%);_x000d_Other Europe, Africa and Asia-Pacific: 34.7 (2.7%)"/>
    <n v="41.4"/>
    <n v="51.2"/>
    <n v="33.200000000000003"/>
    <m/>
    <m/>
    <m/>
    <m/>
    <m/>
    <n v="57"/>
    <n v="45.6"/>
    <n v="20.7"/>
    <n v="32.200000000000003"/>
    <n v="26.8"/>
    <m/>
    <m/>
    <m/>
    <m/>
    <m/>
    <n v="-2.71"/>
    <n v="-88.3"/>
    <s v="NR"/>
    <s v="NR"/>
    <n v="1266.5999999999999"/>
    <s v="Clinical Drug Development Services: 1,266.6 (100.0%)"/>
  </r>
  <r>
    <s v="AMAG Pharmaceuticals, Inc. (NasdaqGS:AMAG)"/>
    <s v="NasdaqGS:AMAG"/>
    <n v="4"/>
    <n v="34"/>
    <n v="0.1229903536977492"/>
    <n v="8.5369774919614089E-2"/>
    <n v="0"/>
    <n v="1.1739216943382038E-2"/>
    <n v="0.30030434782608695"/>
    <s v="NA"/>
    <s v="NA"/>
    <n v="0.52170335523517353"/>
    <n v="0.22845627750390041"/>
    <n v="2076.9462406121984"/>
    <n v="904.66"/>
    <n v="138.13999999999999"/>
    <n v="10.619999999999994"/>
    <n v="501.74624061219845"/>
    <n v="12.477908689248894"/>
    <n v="11.683293157797143"/>
    <n v="12.266541190097005"/>
    <n v="16.695709329680049"/>
    <n v="195.56932585802255"/>
    <n v="2.2958307437183012"/>
    <n v="135.74812030145088"/>
    <n v="68.66"/>
    <n v="52.580917483853121"/>
    <n v="6.7719091177338449"/>
    <s v="NA"/>
    <n v="1"/>
    <s v="NA"/>
    <n v="135.80000000000001"/>
    <n v="1694.5"/>
    <n v="6.4462406121984515"/>
    <s v="Biotechnology (Primary)"/>
    <s v="Public Company"/>
    <s v="Common Stock"/>
    <n v="1694.5"/>
    <n v="89.73"/>
    <n v="1.2999999999999999E-2"/>
    <n v="6.4000000000000001E-2"/>
    <n v="2E-3"/>
    <n v="0.52900000000000003"/>
    <n v="1.19"/>
    <n v="0.184"/>
    <n v="29.6"/>
    <n v="0.52400000000000002"/>
    <n v="3.74"/>
    <m/>
    <m/>
    <n v="4.51"/>
    <m/>
    <m/>
    <m/>
    <m/>
    <m/>
    <m/>
    <m/>
    <n v="48.6"/>
    <m/>
    <m/>
    <m/>
    <n v="26.6"/>
    <m/>
    <m/>
    <m/>
    <n v="1.5"/>
    <n v="0.20499999999999999"/>
    <x v="1"/>
    <s v="AMAG Pharmaceuticals, Inc. operates as a specialty pharmaceutical company that focuses on maternal health, anemia, and cancer supportive care."/>
    <s v="Healthcare"/>
    <n v="1981"/>
    <n v="2045.6"/>
    <n v="124.4"/>
    <n v="15.3"/>
    <n v="8.2799999999999994"/>
    <n v="135.80000000000001"/>
    <n v="119.3"/>
    <n v="1.52"/>
    <n v="1388.9"/>
    <n v="495.3"/>
    <n v="460"/>
    <n v="0.14699999999999999"/>
    <m/>
    <n v="72.900000000000006"/>
    <m/>
    <n v="24.2"/>
    <n v="23"/>
    <n v="22.1"/>
    <n v="21.7"/>
    <n v="20.6"/>
    <n v="21.9"/>
    <m/>
    <n v="8.2799999999999994"/>
    <n v="-14.7"/>
    <n v="0.97499999999999998"/>
    <m/>
    <n v="-17.3"/>
    <n v="-153.19999999999999"/>
    <m/>
    <n v="6.06"/>
    <n v="6.06"/>
    <n v="-0.152"/>
    <n v="5.45"/>
    <n v="5.45"/>
    <m/>
    <n v="42.7"/>
    <n v="40.6"/>
    <n v="35.799999999999997"/>
    <n v="2.5"/>
    <n v="0.97799999999999998"/>
    <n v="205.8"/>
    <n v="7.3"/>
    <m/>
    <n v="2.67"/>
    <n v="461.3"/>
    <m/>
    <m/>
    <m/>
    <n v="53.8"/>
    <m/>
    <m/>
    <n v="1.17"/>
    <n v="1.9"/>
    <n v="1.89"/>
    <n v="2.09"/>
    <n v="-0.13300000000000001"/>
    <m/>
    <m/>
    <m/>
    <n v="8.5"/>
    <m/>
    <n v="527.5"/>
    <n v="162.69999999999999"/>
    <m/>
    <n v="-595.6"/>
    <n v="10.7"/>
    <n v="-1.36"/>
    <n v="-0.65100000000000002"/>
    <n v="8.52"/>
    <n v="257"/>
    <n v="460"/>
    <n v="57.29"/>
    <n v="1"/>
    <s v="United States"/>
    <n v="124.4"/>
    <n v="15.3"/>
    <n v="135.80000000000001"/>
    <n v="397.5"/>
    <n v="203.8"/>
    <n v="12.5"/>
    <s v="IQ247782"/>
    <n v="94.9"/>
    <s v="0.33"/>
    <n v="325.2"/>
    <n v="59.03"/>
    <n v="16.5"/>
    <n v="91.4"/>
    <n v="0"/>
    <m/>
    <n v="27"/>
    <m/>
    <m/>
    <n v="172.4"/>
    <n v="45.9"/>
    <n v="83.1"/>
    <m/>
    <n v="40.4"/>
    <n v="68.599999999999994"/>
    <n v="5.82"/>
    <n v="257"/>
    <n v="274"/>
    <n v="244.4"/>
    <n v="2.63"/>
    <n v="21.3"/>
    <n v="9.17"/>
    <n v="1"/>
    <n v="3"/>
    <n v="22.6"/>
    <n v="1"/>
    <m/>
    <m/>
    <n v="-6.33"/>
    <n v="-14.9"/>
    <n v="-30.8"/>
    <n v="-42.4"/>
    <n v="-79.599999999999994"/>
    <n v="-97.9"/>
    <n v="-80.8"/>
    <n v="-71.8"/>
    <n v="-12.9"/>
    <n v="-6.66"/>
    <n v="-6.1"/>
    <n v="-14.4"/>
    <n v="-28.6"/>
    <n v="-33.9"/>
    <n v="-71.599999999999994"/>
    <n v="-93.4"/>
    <n v="-81.2"/>
    <n v="-77.099999999999994"/>
    <n v="-16.8"/>
    <n v="-9.6"/>
    <s v="B"/>
    <s v="B"/>
    <n v="124.4"/>
    <s v="Manufacture, Development and Commercialization of Products for Use in Treating Human Diseases: 124.4 (100.0%)"/>
  </r>
  <r>
    <s v="Spark Therapeutics, Inc. (NasdaqGS:ONCE)"/>
    <s v="NasdaqGS:ONCE"/>
    <n v="1"/>
    <n v="2"/>
    <n v="-37.066246056782333"/>
    <n v="-20.577287066246058"/>
    <n v="0"/>
    <n v="-0.84265598759850124"/>
    <n v="-0.25083333333333335"/>
    <s v="NA"/>
    <s v="NA"/>
    <n v="0"/>
    <n v="0"/>
    <n v="1616"/>
    <n v="15.482000000000006"/>
    <n v="-13.846000000000002"/>
    <n v="-13.046000000000001"/>
    <n v="0"/>
    <s v="NA"/>
    <n v="-66.485641405414299"/>
    <s v="NA"/>
    <n v="2548.8958990536275"/>
    <s v="NA"/>
    <n v="104.37927916289881"/>
    <s v="NA"/>
    <n v="34.881999999999998"/>
    <s v="NA"/>
    <n v="3.1941322607358336"/>
    <s v="NA"/>
    <n v="1"/>
    <s v="NA"/>
    <s v="NA"/>
    <s v="NA"/>
    <n v="0"/>
    <s v="Biotechnology (Primary)"/>
    <s v="Public Company"/>
    <s v="Common Stock"/>
    <n v="1690.6"/>
    <n v="40.700000000000003"/>
    <m/>
    <m/>
    <m/>
    <m/>
    <m/>
    <m/>
    <n v="24.5"/>
    <n v="0.42499999999999999"/>
    <m/>
    <m/>
    <m/>
    <n v="-0.91800000000000004"/>
    <m/>
    <m/>
    <m/>
    <m/>
    <m/>
    <m/>
    <m/>
    <m/>
    <m/>
    <m/>
    <m/>
    <m/>
    <m/>
    <m/>
    <m/>
    <n v="3.02"/>
    <n v="1.55"/>
    <x v="1"/>
    <s v="Spark Therapeutics, Inc. focuses on the development of gene therapy products for patients suffering from debilitating genetic diseases."/>
    <s v="Healthcare"/>
    <n v="2013"/>
    <n v="1698.5"/>
    <n v="0.63400000000000001"/>
    <n v="-23.5"/>
    <n v="-23.5"/>
    <n v="-24.3"/>
    <n v="74.599999999999994"/>
    <n v="12.7"/>
    <n v="90.4"/>
    <n v="0"/>
    <n v="55.2"/>
    <m/>
    <m/>
    <n v="7.93"/>
    <m/>
    <n v="16.2"/>
    <n v="13.1"/>
    <n v="9.75"/>
    <n v="5.88"/>
    <m/>
    <m/>
    <m/>
    <n v="-23.5"/>
    <m/>
    <n v="6.0000000000000001E-3"/>
    <m/>
    <n v="-24.3"/>
    <m/>
    <n v="0.70699999999999996"/>
    <n v="-4.63"/>
    <n v="-4.63"/>
    <n v="-2.72"/>
    <n v="-4.63"/>
    <n v="-4.63"/>
    <m/>
    <m/>
    <m/>
    <m/>
    <m/>
    <m/>
    <m/>
    <n v="2.68"/>
    <m/>
    <m/>
    <m/>
    <m/>
    <n v="82.4"/>
    <m/>
    <m/>
    <m/>
    <m/>
    <m/>
    <m/>
    <m/>
    <m/>
    <n v="-16.399999999999999"/>
    <m/>
    <m/>
    <m/>
    <m/>
    <m/>
    <m/>
    <m/>
    <m/>
    <m/>
    <m/>
    <m/>
    <m/>
    <m/>
    <n v="50"/>
    <n v="-27.2"/>
    <n v="68.88"/>
    <m/>
    <s v="United States"/>
    <n v="0.63400000000000001"/>
    <n v="-23.5"/>
    <n v="-24.3"/>
    <n v="18.7"/>
    <n v="-29.4"/>
    <n v="25"/>
    <s v="IQ249341857"/>
    <n v="439.5"/>
    <s v="0.41"/>
    <m/>
    <n v="77.650000000000006"/>
    <n v="40.200000000000003"/>
    <n v="0.63400000000000001"/>
    <n v="0"/>
    <m/>
    <m/>
    <m/>
    <n v="10"/>
    <n v="-6.63"/>
    <n v="21.6"/>
    <n v="88.3"/>
    <m/>
    <m/>
    <m/>
    <m/>
    <n v="50"/>
    <n v="77.400000000000006"/>
    <n v="4.8600000000000003"/>
    <m/>
    <n v="1.49"/>
    <m/>
    <m/>
    <m/>
    <m/>
    <m/>
    <m/>
    <m/>
    <m/>
    <m/>
    <m/>
    <m/>
    <m/>
    <m/>
    <m/>
    <m/>
    <m/>
    <n v="-8.73"/>
    <m/>
    <m/>
    <m/>
    <m/>
    <m/>
    <m/>
    <m/>
    <m/>
    <m/>
    <n v="-68.7"/>
    <m/>
    <m/>
    <m/>
    <m/>
  </r>
  <r>
    <s v="Ophthotech Corporation (NasdaqGS:OPHT)"/>
    <s v="NasdaqGS:OPHT"/>
    <n v="1"/>
    <n v="8"/>
    <n v="-1.9467312348668284"/>
    <n v="-1.0455205811138013"/>
    <n v="0"/>
    <n v="-9.4680524492391338E-2"/>
    <n v="-0.41386811692726033"/>
    <s v="NA"/>
    <s v="NA"/>
    <n v="0.47361379474980847"/>
    <n v="7.3124904575597893E-2"/>
    <n v="1770.1526120419194"/>
    <n v="456.06"/>
    <n v="-60.879999999999995"/>
    <n v="-43.179999999999993"/>
    <n v="132.35261204191951"/>
    <s v="NA"/>
    <n v="-16.641433898615077"/>
    <s v="NA"/>
    <n v="42.860838063968998"/>
    <s v="NA"/>
    <n v="3.8814029119894737"/>
    <s v="NA"/>
    <n v="223.76"/>
    <s v="NA"/>
    <n v="2.0118025751072963"/>
    <s v="NA"/>
    <n v="1"/>
    <s v="NA"/>
    <s v="NA"/>
    <s v="NA"/>
    <n v="7.3526120419195182"/>
    <s v="Biotechnology (Primary)"/>
    <s v="Public Company"/>
    <s v="Common Stock"/>
    <n v="1677.6"/>
    <n v="59.09"/>
    <n v="2E-3"/>
    <n v="0"/>
    <m/>
    <n v="0.17199999999999999"/>
    <n v="7.4999999999999997E-2"/>
    <m/>
    <n v="34.200000000000003"/>
    <n v="0.28399999999999997"/>
    <m/>
    <m/>
    <m/>
    <n v="-4.58"/>
    <m/>
    <m/>
    <m/>
    <m/>
    <m/>
    <m/>
    <m/>
    <m/>
    <m/>
    <m/>
    <m/>
    <m/>
    <m/>
    <m/>
    <n v="1.4E-2"/>
    <n v="3.1E-2"/>
    <m/>
    <x v="1"/>
    <s v="Ophthotech Corporation, a biopharmaceutical company, develops novel therapeutics to treat diseases of back of the eye."/>
    <s v="Healthcare"/>
    <n v="2007"/>
    <n v="1339"/>
    <n v="41.3"/>
    <n v="-80.400000000000006"/>
    <n v="-80.5"/>
    <n v="-98.2"/>
    <n v="39.799999999999997"/>
    <n v="1.56"/>
    <n v="498.4"/>
    <n v="125"/>
    <n v="147.1"/>
    <n v="1.66"/>
    <m/>
    <n v="33.4"/>
    <m/>
    <n v="88.4"/>
    <n v="81.599999999999994"/>
    <n v="75.599999999999994"/>
    <n v="45.2"/>
    <n v="33.200000000000003"/>
    <n v="19.8"/>
    <m/>
    <n v="-80.5"/>
    <m/>
    <n v="0.217"/>
    <m/>
    <n v="-80.3"/>
    <n v="17.899999999999999"/>
    <m/>
    <n v="-2.95"/>
    <n v="-2.95"/>
    <n v="-1.51"/>
    <n v="-2.95"/>
    <n v="-2.95"/>
    <m/>
    <n v="0.96"/>
    <m/>
    <n v="0.29299999999999998"/>
    <n v="1.86"/>
    <n v="0.30199999999999999"/>
    <m/>
    <n v="8.7100000000000009"/>
    <m/>
    <m/>
    <n v="125"/>
    <m/>
    <m/>
    <m/>
    <m/>
    <n v="0.23899999999999999"/>
    <n v="1.5"/>
    <n v="1.7"/>
    <n v="1.67"/>
    <n v="1.63"/>
    <n v="1.56"/>
    <n v="-10.3"/>
    <m/>
    <m/>
    <m/>
    <n v="58.4"/>
    <m/>
    <n v="83.3"/>
    <n v="-426.2"/>
    <m/>
    <m/>
    <n v="4.9000000000000004"/>
    <m/>
    <m/>
    <m/>
    <n v="72"/>
    <n v="147.1"/>
    <n v="49.09"/>
    <n v="1"/>
    <s v="United States"/>
    <n v="41.3"/>
    <n v="-80.400000000000006"/>
    <n v="-98.2"/>
    <n v="45.7"/>
    <n v="-123.1"/>
    <n v="28.57"/>
    <s v="IQ36274487"/>
    <n v="-23.4"/>
    <s v="0.41"/>
    <m/>
    <n v="58.29"/>
    <n v="30.1"/>
    <n v="-47.1"/>
    <n v="41.7"/>
    <m/>
    <n v="210.6"/>
    <m/>
    <m/>
    <n v="169.7"/>
    <n v="13.5"/>
    <n v="68"/>
    <m/>
    <m/>
    <m/>
    <n v="4.3099999999999996"/>
    <n v="72"/>
    <n v="473.6"/>
    <n v="217.4"/>
    <n v="3.81"/>
    <n v="2.4900000000000002"/>
    <m/>
    <n v="1"/>
    <n v="3.68"/>
    <n v="21.03"/>
    <n v="3"/>
    <n v="41.3"/>
    <s v="United States: 41.3 (100.0%)"/>
    <m/>
    <m/>
    <m/>
    <m/>
    <m/>
    <m/>
    <m/>
    <n v="-19.600000000000001"/>
    <n v="-13.7"/>
    <n v="-47.4"/>
    <m/>
    <m/>
    <m/>
    <m/>
    <m/>
    <m/>
    <m/>
    <n v="-18.600000000000001"/>
    <n v="-14.6"/>
    <n v="-51.1"/>
    <m/>
    <m/>
    <n v="41.3"/>
    <s v="Development of Novel Therapeutics to Treat Diseases of The Back of The Eye, with a Focus on Developing Therapeutics for Age-Related Macular Degeneration, or AMD: 41.3 (100.0%)"/>
  </r>
  <r>
    <s v="Radius Health, Inc. (NasdaqGM:RDUS)"/>
    <s v="NasdaqGM:RDUS"/>
    <n v="2"/>
    <n v="12"/>
    <s v="NA"/>
    <s v="NA"/>
    <n v="0"/>
    <n v="-0.33494047033356283"/>
    <n v="-1.1209448818897636"/>
    <s v="NA"/>
    <s v="NA"/>
    <n v="0.28796196550507097"/>
    <n v="1.5995602082548476E-2"/>
    <n v="1576.980629297482"/>
    <n v="203.26"/>
    <n v="-71.179999999999993"/>
    <n v="-68.079999999999984"/>
    <n v="25.680629297482042"/>
    <s v="NA"/>
    <n v="-24.783525577531393"/>
    <s v="NA"/>
    <s v="NA"/>
    <s v="NA"/>
    <n v="7.7584405652734532"/>
    <s v="NA"/>
    <n v="143.85999999999999"/>
    <s v="NA"/>
    <n v="2.2629446765413346"/>
    <s v="NA"/>
    <n v="1"/>
    <s v="NA"/>
    <s v="NA"/>
    <s v="NA"/>
    <n v="1.2806292974820421"/>
    <s v="Biotechnology (Primary)"/>
    <s v="Public Company"/>
    <s v="Common Stock"/>
    <n v="1579.8"/>
    <n v="38.840000000000003"/>
    <m/>
    <m/>
    <m/>
    <m/>
    <m/>
    <m/>
    <n v="37.799999999999997"/>
    <n v="0.25900000000000001"/>
    <m/>
    <n v="3.98"/>
    <m/>
    <n v="-2.39"/>
    <m/>
    <m/>
    <m/>
    <m/>
    <m/>
    <m/>
    <m/>
    <m/>
    <m/>
    <m/>
    <m/>
    <m/>
    <m/>
    <m/>
    <n v="6.5"/>
    <n v="1.35"/>
    <n v="0"/>
    <x v="1"/>
    <s v="Radius Health, Inc., a biopharmaceutical company, focuses on developing therapeutics for patients with osteoporosis and other serious endocrine-mediated diseases in the United States."/>
    <s v="Healthcare"/>
    <n v="2003"/>
    <n v="1498.9"/>
    <n v="0"/>
    <n v="-59.3"/>
    <n v="-59.4"/>
    <n v="-62.5"/>
    <n v="28.5"/>
    <n v="0.84199999999999997"/>
    <n v="108.4"/>
    <n v="24.4"/>
    <n v="63.5"/>
    <n v="0.85699999999999998"/>
    <m/>
    <n v="13.7"/>
    <m/>
    <n v="45.7"/>
    <n v="45.6"/>
    <n v="47.3"/>
    <n v="53"/>
    <n v="60.5"/>
    <n v="65.5"/>
    <m/>
    <n v="-59.4"/>
    <n v="-2.4700000000000002"/>
    <n v="9.4E-2"/>
    <m/>
    <n v="-62.5"/>
    <m/>
    <n v="9"/>
    <n v="-4.04"/>
    <n v="-4.04"/>
    <n v="-2.2000000000000002"/>
    <n v="-4.04"/>
    <n v="-4.04"/>
    <m/>
    <m/>
    <m/>
    <m/>
    <n v="1.01"/>
    <n v="0.16900000000000001"/>
    <m/>
    <n v="2.29"/>
    <m/>
    <n v="0.19800000000000001"/>
    <n v="24.4"/>
    <m/>
    <m/>
    <m/>
    <m/>
    <m/>
    <n v="0.186"/>
    <n v="0.313"/>
    <n v="0.30499999999999999"/>
    <n v="0.29599999999999999"/>
    <n v="0.32800000000000001"/>
    <n v="3.47"/>
    <m/>
    <m/>
    <m/>
    <n v="104"/>
    <n v="-13.2"/>
    <n v="24.6"/>
    <n v="-77.2"/>
    <m/>
    <m/>
    <n v="1.99"/>
    <m/>
    <m/>
    <n v="13.4"/>
    <n v="26"/>
    <n v="63.5"/>
    <n v="41.77"/>
    <n v="0.2"/>
    <s v="United States"/>
    <m/>
    <n v="-59.3"/>
    <n v="-62.5"/>
    <n v="0"/>
    <n v="-81"/>
    <n v="30.77"/>
    <s v="IQ9913586"/>
    <m/>
    <s v="0.48"/>
    <m/>
    <n v="51.22"/>
    <n v="7.46"/>
    <m/>
    <n v="13"/>
    <m/>
    <n v="12.3"/>
    <m/>
    <n v="252.8"/>
    <n v="-277.3"/>
    <n v="14.3"/>
    <n v="71.099999999999994"/>
    <m/>
    <m/>
    <n v="100"/>
    <n v="0.112"/>
    <n v="26"/>
    <n v="107.3"/>
    <n v="12.6"/>
    <n v="0.3"/>
    <n v="21.9"/>
    <n v="0.127"/>
    <n v="0.2"/>
    <n v="3.22"/>
    <n v="13.58"/>
    <n v="3"/>
    <m/>
    <m/>
    <m/>
    <m/>
    <m/>
    <m/>
    <m/>
    <n v="-15.6"/>
    <n v="-15.3"/>
    <n v="-41.5"/>
    <n v="-64.099999999999994"/>
    <n v="-67.400000000000006"/>
    <m/>
    <m/>
    <m/>
    <m/>
    <m/>
    <n v="-15.1"/>
    <n v="-14.6"/>
    <n v="-42.5"/>
    <n v="-69.099999999999994"/>
    <n v="-60.7"/>
    <m/>
    <m/>
    <m/>
    <m/>
  </r>
  <r>
    <s v="Ariad Pharmaceuticals Inc. (NasdaqGS:ARIA)"/>
    <s v="NasdaqGS:ARIA"/>
    <n v="3"/>
    <n v="24"/>
    <n v="-1.4753320683111955"/>
    <n v="-1.7855787476280833"/>
    <n v="0"/>
    <n v="-0.66718661372660248"/>
    <n v="-2.358910891089109"/>
    <n v="0.64200000000000002"/>
    <s v="NA"/>
    <n v="0.86836759782897233"/>
    <n v="0.25304922004318786"/>
    <n v="1753.7306273178699"/>
    <n v="282.07999999999993"/>
    <n v="-190.6"/>
    <n v="-188.2"/>
    <n v="533.03062731786997"/>
    <s v="NA"/>
    <n v="-7.5034576021145156"/>
    <s v="NA"/>
    <n v="16.638810505862143"/>
    <s v="NA"/>
    <n v="6.2171392063168973"/>
    <s v="NA"/>
    <n v="397.07999999999993"/>
    <s v="NA"/>
    <n v="6.1967713232490143"/>
    <s v="NA"/>
    <n v="1"/>
    <s v="NA"/>
    <s v="NA"/>
    <s v="NA"/>
    <n v="376.13062731786999"/>
    <s v="Biotechnology (Primary)"/>
    <s v="Public Company"/>
    <s v="Common Stock"/>
    <n v="1573.4"/>
    <n v="62.86"/>
    <n v="0.22600000000000001"/>
    <n v="0.02"/>
    <n v="5.5E-2"/>
    <n v="1.86"/>
    <n v="1.39"/>
    <n v="1.49"/>
    <n v="187.5"/>
    <n v="7.38"/>
    <m/>
    <m/>
    <m/>
    <n v="-0.97799999999999998"/>
    <m/>
    <m/>
    <m/>
    <n v="64.2"/>
    <m/>
    <m/>
    <m/>
    <n v="66.2"/>
    <m/>
    <m/>
    <m/>
    <n v="60.9"/>
    <m/>
    <m/>
    <m/>
    <n v="3.49"/>
    <n v="2.09"/>
    <x v="1"/>
    <s v="ARIAD Pharmaceuticals, Inc., an oncology company, engages in the discovery, development, and commercialization of medicines for cancer patients."/>
    <s v="Healthcare"/>
    <n v="1991"/>
    <n v="1377.6"/>
    <n v="105.4"/>
    <n v="-155.5"/>
    <n v="-160.19999999999999"/>
    <n v="-162.6"/>
    <n v="352.7"/>
    <n v="203"/>
    <n v="603.9"/>
    <n v="156.9"/>
    <n v="80.8"/>
    <n v="2.79"/>
    <m/>
    <n v="139.80000000000001"/>
    <m/>
    <n v="120.6"/>
    <n v="123.8"/>
    <n v="141.30000000000001"/>
    <n v="150.19999999999999"/>
    <n v="162.9"/>
    <n v="164.8"/>
    <m/>
    <n v="-160.19999999999999"/>
    <n v="-8.08"/>
    <n v="8.5000000000000006E-2"/>
    <m/>
    <n v="-162"/>
    <n v="0.63"/>
    <m/>
    <n v="-0.87"/>
    <n v="-0.87"/>
    <n v="-0.54200000000000004"/>
    <n v="-0.87"/>
    <n v="-0.87"/>
    <m/>
    <n v="8.4"/>
    <n v="0.97899999999999998"/>
    <n v="23.6"/>
    <n v="241.9"/>
    <n v="38.799999999999997"/>
    <m/>
    <n v="10.8"/>
    <m/>
    <n v="7.35"/>
    <n v="156.9"/>
    <m/>
    <m/>
    <m/>
    <n v="131.4"/>
    <n v="351.4"/>
    <n v="35.6"/>
    <n v="37.5"/>
    <n v="33.700000000000003"/>
    <n v="15.5"/>
    <n v="13.9"/>
    <n v="3.17"/>
    <m/>
    <m/>
    <m/>
    <n v="3.7"/>
    <n v="-9.1"/>
    <n v="200"/>
    <n v="4.7699999999999996"/>
    <m/>
    <m/>
    <n v="-0.13700000000000001"/>
    <n v="-0.56000000000000005"/>
    <n v="-7.09"/>
    <n v="9.65"/>
    <n v="379"/>
    <n v="80.8"/>
    <n v="8.39"/>
    <n v="7.6"/>
    <s v="United States"/>
    <n v="105.4"/>
    <n v="-155.5"/>
    <n v="-162.6"/>
    <n v="151.6"/>
    <n v="-149.30000000000001"/>
    <n v="22.22"/>
    <s v="IQ25046"/>
    <n v="41.6"/>
    <s v="0.48"/>
    <m/>
    <n v="9.19"/>
    <n v="4.9000000000000004"/>
    <n v="100.2"/>
    <n v="9.1"/>
    <m/>
    <n v="237.2"/>
    <m/>
    <m/>
    <n v="185.5"/>
    <n v="39"/>
    <n v="89"/>
    <m/>
    <n v="127.5"/>
    <n v="0"/>
    <n v="105.9"/>
    <n v="379"/>
    <n v="385.6"/>
    <n v="244.9"/>
    <n v="11.4"/>
    <n v="40.5"/>
    <n v="16.2"/>
    <n v="7.6"/>
    <n v="10.1"/>
    <n v="10.09"/>
    <n v="3"/>
    <n v="105.4"/>
    <s v="United States: 89.8 (85.2%);_x000d_Other Countries: 5.0 (4.8%);_x000d_Germany: 10.6 (10.0%)"/>
    <n v="-36.4"/>
    <n v="-57"/>
    <n v="-63.7"/>
    <n v="-60.7"/>
    <n v="-71.900000000000006"/>
    <n v="-72"/>
    <n v="106.6"/>
    <n v="-76.8"/>
    <n v="-200.3"/>
    <n v="-268.8"/>
    <n v="-35.6"/>
    <n v="-55.5"/>
    <n v="-61.9"/>
    <n v="-58.5"/>
    <n v="-71.099999999999994"/>
    <n v="-80"/>
    <n v="85.2"/>
    <n v="-123.6"/>
    <n v="-220.9"/>
    <n v="-274.2"/>
    <m/>
    <m/>
    <n v="105.4"/>
    <s v="Discovery and Development of Breakthrough Medicines: 105.4 (100.0%)"/>
  </r>
  <r>
    <s v="Chimerix, Inc. (NasdaqGM:CMRX)"/>
    <s v="NasdaqGM:CMRX"/>
    <n v="2"/>
    <n v="15"/>
    <n v="-14.356435643564357"/>
    <n v="-10.103960396039602"/>
    <n v="0"/>
    <n v="-0.15894400747605322"/>
    <n v="-0.15229424617625634"/>
    <s v="NA"/>
    <s v="NA"/>
    <n v="2.0896959783220231E-2"/>
    <n v="3.8354348701453512E-3"/>
    <n v="1399.5607775900703"/>
    <n v="256.82000000000005"/>
    <n v="-41.819999999999993"/>
    <n v="-40.819999999999993"/>
    <n v="5.8607775900703754"/>
    <s v="NA"/>
    <n v="-23.502529510961217"/>
    <s v="NA"/>
    <n v="346.42593504704712"/>
    <s v="NA"/>
    <n v="5.4495786059889024"/>
    <s v="NA"/>
    <n v="106.42"/>
    <s v="NA"/>
    <n v="1.8394429115753514"/>
    <s v="NA"/>
    <n v="1"/>
    <s v="NA"/>
    <s v="NA"/>
    <s v="NA"/>
    <n v="1.5607775900703758"/>
    <s v="Biotechnology (Primary)"/>
    <s v="Public Company"/>
    <s v="Common Stock"/>
    <n v="1522.2"/>
    <n v="86.61"/>
    <n v="8.0000000000000002E-3"/>
    <n v="0"/>
    <m/>
    <n v="0.42499999999999999"/>
    <n v="0.1"/>
    <m/>
    <n v="41.1"/>
    <n v="0.59199999999999997"/>
    <m/>
    <m/>
    <m/>
    <n v="-2.42"/>
    <m/>
    <m/>
    <m/>
    <m/>
    <m/>
    <m/>
    <m/>
    <n v="-12.4"/>
    <m/>
    <m/>
    <m/>
    <n v="-30.6"/>
    <m/>
    <m/>
    <m/>
    <n v="0.77700000000000002"/>
    <n v="0.318"/>
    <x v="1"/>
    <s v="Chimerix, Inc., a biopharmaceutical company, discovers, develops, and commercializes oral antivirals to address unmet medical needs in the United States."/>
    <s v="Healthcare"/>
    <n v="2000"/>
    <n v="1292"/>
    <n v="4.04"/>
    <n v="-58"/>
    <n v="-58.3"/>
    <n v="-59.3"/>
    <n v="128.5"/>
    <n v="1.31"/>
    <n v="291.89999999999998"/>
    <n v="4.3"/>
    <n v="274.60000000000002"/>
    <n v="1.02"/>
    <m/>
    <n v="16.899999999999999"/>
    <m/>
    <n v="45.4"/>
    <n v="36"/>
    <n v="28"/>
    <n v="26.2"/>
    <n v="24.7"/>
    <n v="24.7"/>
    <m/>
    <n v="-58.3"/>
    <n v="-0.44500000000000001"/>
    <m/>
    <m/>
    <n v="-59.3"/>
    <m/>
    <m/>
    <n v="-1.8"/>
    <n v="-1.8"/>
    <n v="-1.1100000000000001"/>
    <n v="-1.8"/>
    <n v="-1.8"/>
    <m/>
    <n v="0.106"/>
    <m/>
    <m/>
    <n v="2.68"/>
    <n v="1.37"/>
    <m/>
    <n v="5.94"/>
    <m/>
    <m/>
    <m/>
    <m/>
    <m/>
    <m/>
    <n v="-7.55"/>
    <m/>
    <m/>
    <n v="0.128"/>
    <n v="0.51600000000000001"/>
    <n v="0.51100000000000001"/>
    <n v="0.54100000000000004"/>
    <n v="-8.2899999999999991"/>
    <m/>
    <m/>
    <m/>
    <n v="231"/>
    <n v="-5.7"/>
    <m/>
    <n v="-158.69999999999999"/>
    <m/>
    <m/>
    <n v="6.2"/>
    <m/>
    <n v="0.14199999999999999"/>
    <n v="1.6"/>
    <n v="76"/>
    <n v="274.60000000000002"/>
    <n v="37.049999999999997"/>
    <n v="0.4"/>
    <s v="United States"/>
    <n v="4.04"/>
    <n v="-58"/>
    <n v="-59.3"/>
    <n v="5.12"/>
    <n v="-106"/>
    <n v="6.25"/>
    <s v="IQ3280635"/>
    <n v="193.4"/>
    <s v="0.48"/>
    <m/>
    <n v="43.41"/>
    <n v="14"/>
    <n v="-41.3"/>
    <n v="9.8699999999999992"/>
    <m/>
    <n v="110"/>
    <m/>
    <m/>
    <n v="98.5"/>
    <n v="11.2"/>
    <n v="91.2"/>
    <m/>
    <m/>
    <n v="349.2"/>
    <n v="1.1399999999999999"/>
    <n v="76"/>
    <n v="237.5"/>
    <n v="113"/>
    <n v="2.21"/>
    <n v="2.42"/>
    <m/>
    <n v="0.4"/>
    <n v="1.86"/>
    <n v="15.79"/>
    <m/>
    <n v="4.04"/>
    <s v="United States: 4.0 (100.0%)"/>
    <m/>
    <m/>
    <m/>
    <m/>
    <m/>
    <n v="-13.5"/>
    <n v="-25.3"/>
    <n v="-25"/>
    <n v="-2.78"/>
    <n v="-26.7"/>
    <m/>
    <m/>
    <m/>
    <m/>
    <m/>
    <n v="-13.3"/>
    <n v="-25.5"/>
    <n v="-25.6"/>
    <n v="-4.41"/>
    <n v="-36.4"/>
    <m/>
    <m/>
    <n v="4.04"/>
    <s v="Discovering, Developing and Commercializing Novel, Oral Antivirals: 4.0 (100.0%)"/>
  </r>
  <r>
    <s v="NewLink Genetics Corporation (NasdaqGM:NLNK)"/>
    <s v="NasdaqGM:NLNK"/>
    <n v="2"/>
    <n v="16"/>
    <n v="0.68771726535341837"/>
    <n v="0.74658169177288536"/>
    <n v="0.126"/>
    <n v="1.101884747089326"/>
    <n v="0.56015701668302265"/>
    <s v="NA"/>
    <s v="NA"/>
    <n v="2.3583648805250899E-2"/>
    <n v="3.3024908062859724E-3"/>
    <n v="1300.1224366435783"/>
    <n v="102.21"/>
    <n v="114.16000000000003"/>
    <n v="128.86000000000001"/>
    <n v="4.9224366435783837"/>
    <n v="14.437317784256559"/>
    <n v="12.597506176201682"/>
    <n v="13.013314646110718"/>
    <n v="7.5325749515850431"/>
    <n v="10.089418257361308"/>
    <n v="12.720109936831802"/>
    <n v="10.953011260687264"/>
    <n v="87.679999999999993"/>
    <n v="8.4204821026138497"/>
    <n v="5.6879375336564353"/>
    <n v="117.6"/>
    <n v="1"/>
    <n v="14.8"/>
    <n v="102.9"/>
    <n v="1485.6"/>
    <n v="3.7924366435783838"/>
    <s v="Biotechnology (Primary)"/>
    <s v="Public Company"/>
    <s v="Common Stock"/>
    <n v="1485.6"/>
    <n v="44.65"/>
    <n v="4.2000000000000003E-2"/>
    <n v="1.0999999999999999E-2"/>
    <n v="6.0000000000000001E-3"/>
    <n v="1.76"/>
    <n v="0.82499999999999996"/>
    <n v="0.63"/>
    <n v="28.4"/>
    <n v="0.60499999999999998"/>
    <m/>
    <m/>
    <m/>
    <n v="-1.37"/>
    <m/>
    <m/>
    <m/>
    <m/>
    <m/>
    <m/>
    <m/>
    <n v="184"/>
    <m/>
    <m/>
    <m/>
    <n v="351.8"/>
    <m/>
    <m/>
    <n v="24.9"/>
    <n v="2.59"/>
    <n v="1.76"/>
    <x v="1"/>
    <s v="NewLink Genetics Corporation, a biopharmaceutical company, focuses on discovering, developing, and commercializing immunotherapeutic products to enhance treatment options for patients with cancer."/>
    <s v="Healthcare"/>
    <n v="1999"/>
    <n v="1284"/>
    <n v="172.6"/>
    <n v="118.7"/>
    <n v="117.6"/>
    <n v="102.9"/>
    <n v="190.4"/>
    <n v="7.6"/>
    <n v="238.1"/>
    <n v="1.1299999999999999"/>
    <n v="203.8"/>
    <n v="1.7"/>
    <m/>
    <n v="19.3"/>
    <m/>
    <n v="35.700000000000003"/>
    <n v="29.3"/>
    <n v="24.5"/>
    <n v="23.1"/>
    <n v="23"/>
    <n v="22.3"/>
    <m/>
    <n v="117.6"/>
    <n v="-2.5999999999999999E-2"/>
    <n v="8.5999999999999993E-2"/>
    <m/>
    <n v="117.6"/>
    <n v="14.8"/>
    <m/>
    <n v="3.7"/>
    <n v="3.7"/>
    <n v="2.64"/>
    <n v="3.32"/>
    <n v="3.32"/>
    <n v="12.6"/>
    <m/>
    <m/>
    <m/>
    <n v="12.6"/>
    <n v="4.96"/>
    <m/>
    <n v="2.41"/>
    <m/>
    <n v="8.4000000000000005E-2"/>
    <n v="0.92900000000000005"/>
    <m/>
    <m/>
    <m/>
    <n v="15690.7"/>
    <n v="4.8000000000000001E-2"/>
    <n v="0.42499999999999999"/>
    <n v="0.42499999999999999"/>
    <n v="0.97899999999999998"/>
    <n v="0.97899999999999998"/>
    <n v="1.32"/>
    <n v="4.09"/>
    <m/>
    <m/>
    <n v="-0.222"/>
    <n v="29.9"/>
    <n v="-0.187"/>
    <n v="9.7000000000000003E-2"/>
    <n v="-12.1"/>
    <m/>
    <m/>
    <n v="7.9"/>
    <m/>
    <n v="-2.39"/>
    <n v="2.76"/>
    <n v="130"/>
    <n v="203.8"/>
    <n v="52.26"/>
    <n v="1.2"/>
    <s v="United States"/>
    <n v="172.6"/>
    <n v="118.7"/>
    <n v="102.9"/>
    <n v="20.100000000000001"/>
    <n v="-83.5"/>
    <n v="16.670000000000002"/>
    <s v="IQ9206677"/>
    <n v="152.9"/>
    <s v="0.44"/>
    <m/>
    <n v="57.47"/>
    <n v="17.3"/>
    <n v="136.9"/>
    <n v="1.22"/>
    <m/>
    <n v="61.3"/>
    <m/>
    <m/>
    <n v="58.3"/>
    <n v="33.799999999999997"/>
    <n v="72.5"/>
    <m/>
    <n v="60.8"/>
    <n v="35"/>
    <n v="1.44"/>
    <n v="130"/>
    <n v="230.5"/>
    <n v="64"/>
    <n v="0.61199999999999999"/>
    <n v="2.86"/>
    <n v="0.214"/>
    <n v="1.2"/>
    <n v="5.0999999999999996"/>
    <n v="9.3800000000000008"/>
    <n v="3"/>
    <n v="172.6"/>
    <s v="United States: 172.6 (100.0%)"/>
    <m/>
    <m/>
    <m/>
    <n v="-8.1199999999999992"/>
    <n v="-9.09"/>
    <n v="-10.3"/>
    <n v="-16.7"/>
    <n v="-18.100000000000001"/>
    <n v="-23.3"/>
    <n v="-31.1"/>
    <m/>
    <m/>
    <m/>
    <n v="-7.58"/>
    <n v="-8.84"/>
    <n v="-9.9700000000000006"/>
    <n v="-16.2"/>
    <n v="-18.100000000000001"/>
    <n v="-23.3"/>
    <n v="-31.2"/>
    <m/>
    <m/>
    <n v="172.6"/>
    <s v="Preclinical and Clinical Research in The Biopharmaceutical Industry: 172.6 (100.0%)"/>
  </r>
  <r>
    <s v="Nektar Therapeutics (NasdaqGS:NKTR)"/>
    <s v="NasdaqGS:NKTR"/>
    <n v="4"/>
    <n v="25"/>
    <n v="-1.7737917289486798E-2"/>
    <n v="-0.22869955156950678"/>
    <n v="0"/>
    <n v="-7.1417457600746873E-2"/>
    <n v="-2.2947658402203861"/>
    <n v="5.7999999999999996E-2"/>
    <s v="NA"/>
    <n v="0.81164895092574529"/>
    <n v="9.6952266935059289E-2"/>
    <n v="1601.0252339629349"/>
    <n v="642.69999999999993"/>
    <n v="-83.300000000000011"/>
    <n v="-45.900000000000006"/>
    <n v="156.42523396293495"/>
    <s v="NA"/>
    <n v="-26.402748839419527"/>
    <s v="NA"/>
    <n v="7.9772059489931983"/>
    <s v="NA"/>
    <n v="2.4910926310299284"/>
    <s v="NA"/>
    <n v="485.09999999999997"/>
    <s v="NA"/>
    <n v="3.3630748112560056"/>
    <s v="NA"/>
    <n v="1"/>
    <s v="NA"/>
    <s v="NA"/>
    <s v="NA"/>
    <n v="22.725233962934951"/>
    <s v="Pharmaceuticals (Primary)"/>
    <s v="Public Company"/>
    <s v="Common Stock"/>
    <n v="1457"/>
    <n v="92.73"/>
    <n v="6.0000000000000001E-3"/>
    <n v="2.7E-2"/>
    <n v="0.161"/>
    <n v="0.30299999999999999"/>
    <n v="0.70599999999999996"/>
    <n v="1.53"/>
    <n v="131.4"/>
    <n v="1.23"/>
    <m/>
    <n v="-8.06"/>
    <m/>
    <n v="-0.39900000000000002"/>
    <m/>
    <m/>
    <m/>
    <n v="5.8"/>
    <m/>
    <m/>
    <m/>
    <n v="22.8"/>
    <m/>
    <m/>
    <m/>
    <n v="41.1"/>
    <m/>
    <m/>
    <m/>
    <n v="0.35099999999999998"/>
    <n v="8.0000000000000002E-3"/>
    <x v="0"/>
    <s v="Nektar Therapeutics, a biopharmaceutical company, develops drug candidates that utilize its PEGylation and polymer conjugate technology platforms in the United States."/>
    <s v="Healthcare"/>
    <n v="1990"/>
    <n v="1352.9"/>
    <n v="200.7"/>
    <n v="-3.56"/>
    <n v="-16.5"/>
    <n v="-53.9"/>
    <n v="12.4"/>
    <n v="70.400000000000006"/>
    <n v="441.6"/>
    <n v="133.69999999999999"/>
    <n v="36.299999999999997"/>
    <n v="9.98"/>
    <m/>
    <n v="44.1"/>
    <m/>
    <n v="147.69999999999999"/>
    <n v="157.5"/>
    <n v="167.2"/>
    <n v="182.7"/>
    <n v="190"/>
    <n v="188.1"/>
    <m/>
    <n v="-16.5"/>
    <n v="-38.799999999999997"/>
    <n v="0.81399999999999995"/>
    <m/>
    <n v="-54.4"/>
    <n v="-0.51200000000000001"/>
    <m/>
    <n v="-0.42499999999999999"/>
    <n v="-0.42499999999999999"/>
    <n v="-0.26800000000000002"/>
    <n v="-0.42499999999999999"/>
    <n v="-0.42499999999999999"/>
    <m/>
    <n v="3.61"/>
    <n v="13"/>
    <n v="33.799999999999997"/>
    <n v="164.2"/>
    <n v="93.8"/>
    <n v="76.5"/>
    <n v="2.7"/>
    <m/>
    <n v="5.57"/>
    <n v="125"/>
    <m/>
    <m/>
    <m/>
    <n v="34.799999999999997"/>
    <n v="0.45200000000000001"/>
    <n v="5.34"/>
    <n v="5.19"/>
    <n v="5.04"/>
    <n v="4.8899999999999997"/>
    <n v="4.75"/>
    <n v="64.7"/>
    <m/>
    <m/>
    <m/>
    <n v="163.5"/>
    <n v="-3.54"/>
    <m/>
    <n v="-27.6"/>
    <m/>
    <m/>
    <n v="-6.36"/>
    <n v="0.5"/>
    <n v="-1.38"/>
    <n v="29.2"/>
    <n v="438"/>
    <n v="36.299999999999997"/>
    <n v="11.09"/>
    <n v="3.2"/>
    <s v="United States"/>
    <n v="200.7"/>
    <n v="-3.56"/>
    <n v="-53.9"/>
    <n v="244.1"/>
    <n v="8.67"/>
    <n v="3.45"/>
    <s v="IQ29929"/>
    <n v="4.13"/>
    <s v="0.48"/>
    <m/>
    <n v="17.53"/>
    <n v="10.1"/>
    <n v="172.2"/>
    <n v="136.6"/>
    <m/>
    <n v="39.1"/>
    <n v="76.5"/>
    <m/>
    <n v="-89.9"/>
    <n v="19.600000000000001"/>
    <n v="98.9"/>
    <m/>
    <n v="93.5"/>
    <m/>
    <n v="22.4"/>
    <n v="438"/>
    <n v="288.2"/>
    <n v="257.89999999999998"/>
    <n v="9.1199999999999992"/>
    <n v="44.3"/>
    <n v="41.3"/>
    <n v="3.2"/>
    <n v="22"/>
    <n v="10.5"/>
    <n v="3"/>
    <n v="200.7"/>
    <s v="United States: 32.5 (16.2%);_x000d_Europe: 168.2 (83.8%)"/>
    <n v="-73.900000000000006"/>
    <n v="-109.4"/>
    <n v="-132.1"/>
    <n v="-78.5"/>
    <n v="-145.80000000000001"/>
    <n v="-95.1"/>
    <n v="-15.7"/>
    <n v="-121.2"/>
    <n v="-139.5"/>
    <n v="-120.1"/>
    <n v="-101.9"/>
    <n v="-185.1"/>
    <n v="-154.80000000000001"/>
    <n v="-32.799999999999997"/>
    <n v="-34.299999999999997"/>
    <n v="-102.5"/>
    <n v="-37.9"/>
    <n v="-134"/>
    <n v="-171.9"/>
    <n v="-162"/>
    <m/>
    <m/>
    <n v="200.7"/>
    <s v="Applying Our Technology Platforms to Improve The Performance of Established and Novel Candidates: 200.7 (100.0%)"/>
  </r>
  <r>
    <s v="Acorda Therapeutics, Inc. (NasdaqGS:ACOR)"/>
    <s v="NasdaqGS:ACOR"/>
    <n v="3"/>
    <n v="20"/>
    <n v="0.15342465753424658"/>
    <n v="0.17155666251556662"/>
    <n v="0.36899999999999999"/>
    <n v="5.1697687696260354E-2"/>
    <n v="6.1965574680732924E-2"/>
    <s v="NA"/>
    <s v="NA"/>
    <n v="0.37461535066872081"/>
    <n v="0.1818505987252341"/>
    <n v="1597.5482925871943"/>
    <n v="840.71999999999991"/>
    <n v="33.479999999999997"/>
    <n v="68.88"/>
    <n v="323.64829258719442"/>
    <n v="82.265536723163834"/>
    <n v="74.820862210736507"/>
    <n v="43.491636798088415"/>
    <n v="3.978949670204718"/>
    <n v="23.19320982269446"/>
    <n v="1.9002144502179019"/>
    <n v="25.934225529012895"/>
    <n v="191.62000000000003"/>
    <n v="11.824931847425569"/>
    <n v="3.4338300940869448"/>
    <n v="28"/>
    <n v="1"/>
    <n v="10.3"/>
    <n v="17.7"/>
    <n v="1456.1"/>
    <n v="32.648292587194391"/>
    <s v="Biotechnology (Primary)"/>
    <s v="Public Company"/>
    <s v="Common Stock"/>
    <n v="1456.1"/>
    <n v="106.55"/>
    <n v="3.5999999999999997E-2"/>
    <n v="7.0000000000000001E-3"/>
    <n v="0.17100000000000001"/>
    <n v="0.59399999999999997"/>
    <n v="0.30299999999999999"/>
    <n v="1.24"/>
    <n v="42.6"/>
    <n v="0.64100000000000001"/>
    <n v="-27.7"/>
    <n v="30.5"/>
    <m/>
    <n v="0.626"/>
    <m/>
    <m/>
    <m/>
    <m/>
    <m/>
    <m/>
    <m/>
    <n v="49"/>
    <n v="-16.7"/>
    <n v="2.46"/>
    <n v="4.4800000000000004"/>
    <n v="11.2"/>
    <n v="7.49"/>
    <n v="69.2"/>
    <m/>
    <n v="2.0499999999999998"/>
    <n v="1.2"/>
    <x v="1"/>
    <s v="Acorda Therapeutics, Inc., a biopharmaceutical company, identifies, develops, and commercializes novel therapies for neurological disorders in the United States."/>
    <s v="Healthcare"/>
    <n v="1995"/>
    <n v="1439.5"/>
    <n v="401.5"/>
    <n v="61.6"/>
    <n v="53.1"/>
    <n v="17.7"/>
    <n v="182.2"/>
    <n v="46.1"/>
    <n v="1080.7"/>
    <n v="291"/>
    <n v="540.29999999999995"/>
    <n v="5.08"/>
    <m/>
    <n v="194.6"/>
    <m/>
    <n v="73.5"/>
    <n v="61.9"/>
    <n v="59.1"/>
    <n v="55.9"/>
    <n v="53.9"/>
    <n v="57.8"/>
    <m/>
    <n v="53.1"/>
    <n v="-9.2899999999999991"/>
    <n v="0.67400000000000004"/>
    <m/>
    <n v="28"/>
    <n v="10.3"/>
    <m/>
    <n v="0.42899999999999999"/>
    <n v="0.42899999999999999"/>
    <n v="0.67500000000000004"/>
    <n v="0.42"/>
    <n v="0.42"/>
    <n v="36.9"/>
    <n v="32.200000000000003"/>
    <n v="26.8"/>
    <n v="26.9"/>
    <n v="59.8"/>
    <n v="13.7"/>
    <n v="183"/>
    <n v="17.8"/>
    <m/>
    <m/>
    <n v="289.89999999999998"/>
    <m/>
    <m/>
    <n v="60.5"/>
    <n v="19.3"/>
    <n v="16.8"/>
    <n v="4.6900000000000004"/>
    <n v="4.57"/>
    <n v="4.46"/>
    <n v="4.3499999999999996"/>
    <n v="4.79"/>
    <n v="-9.6300000000000008"/>
    <m/>
    <m/>
    <m/>
    <n v="16"/>
    <m/>
    <n v="345"/>
    <n v="187.4"/>
    <m/>
    <n v="-476.2"/>
    <n v="13.2"/>
    <n v="-0.66500000000000004"/>
    <n v="-1.43"/>
    <n v="5.75"/>
    <n v="489"/>
    <n v="540.29999999999995"/>
    <n v="34.200000000000003"/>
    <n v="6.2"/>
    <s v="United States"/>
    <n v="401.5"/>
    <n v="61.6"/>
    <n v="17.7"/>
    <n v="454.8"/>
    <m/>
    <n v="4.76"/>
    <s v="IQ24246"/>
    <n v="13.3"/>
    <s v="0.51"/>
    <m/>
    <n v="45.45"/>
    <n v="28.3"/>
    <n v="321.2"/>
    <n v="4.37"/>
    <m/>
    <n v="48"/>
    <m/>
    <m/>
    <n v="440.4"/>
    <n v="20"/>
    <n v="97.9"/>
    <m/>
    <n v="121.1"/>
    <m/>
    <n v="18.5"/>
    <n v="489"/>
    <n v="409.1"/>
    <n v="367.3"/>
    <n v="15.9"/>
    <n v="37.6"/>
    <n v="42"/>
    <n v="6.2"/>
    <n v="7.79"/>
    <n v="29.05"/>
    <n v="3"/>
    <n v="401.5"/>
    <s v="United States: 401.5 (100.0%)"/>
    <n v="-44.8"/>
    <n v="-34.4"/>
    <n v="-23.5"/>
    <n v="-39.4"/>
    <n v="-70.8"/>
    <n v="-81.3"/>
    <n v="-8.43"/>
    <n v="49.4"/>
    <n v="25.6"/>
    <n v="31.4"/>
    <n v="-44.7"/>
    <n v="-35.5"/>
    <n v="-24"/>
    <n v="-38"/>
    <n v="-74.3"/>
    <n v="-83.9"/>
    <n v="-11.8"/>
    <n v="30.6"/>
    <n v="155"/>
    <n v="16.399999999999999"/>
    <m/>
    <m/>
    <n v="401.5"/>
    <s v="Identification, Development and Commercialization of Novel Therapies: 401.5 (100.0%)"/>
  </r>
  <r>
    <s v="Ligand Pharmaceuticals Incorporated (NasdaqGM:LGND)"/>
    <s v="NasdaqGM:LGND"/>
    <n v="4"/>
    <n v="28"/>
    <n v="0.36279069767441857"/>
    <n v="0.35227906976744183"/>
    <n v="3.6299999999999999E-2"/>
    <n v="0.23381944901227972"/>
    <n v="0.57467213114754112"/>
    <n v="-2.2200000000000001E-2"/>
    <s v="NA"/>
    <n v="0.89352993876578823"/>
    <n v="0.12539857037758884"/>
    <n v="1472.7724050606596"/>
    <n v="93.65"/>
    <n v="14.022000000000002"/>
    <n v="22.721999999999998"/>
    <n v="204.77240506065962"/>
    <n v="119.01666666666667"/>
    <n v="105.66666666666667"/>
    <n v="101.85422906860646"/>
    <n v="22.833680698614877"/>
    <n v="64.817023372091356"/>
    <n v="15.726347090877304"/>
    <n v="62.938991669258961"/>
    <n v="33.25"/>
    <n v="41.486546621427031"/>
    <n v="3.2383419689119171"/>
    <n v="11.3"/>
    <n v="1"/>
    <n v="0.41"/>
    <n v="12"/>
    <n v="1428.2"/>
    <n v="8.5724050606596407"/>
    <s v="Biotechnology (Primary)"/>
    <s v="Public Company"/>
    <s v="Common Stock"/>
    <n v="1428.2"/>
    <n v="109.77"/>
    <n v="1E-3"/>
    <n v="0.01"/>
    <n v="0.122"/>
    <n v="-0.111"/>
    <n v="0.45600000000000002"/>
    <n v="1.2"/>
    <n v="19.600000000000001"/>
    <n v="0.35"/>
    <n v="96.3"/>
    <n v="30"/>
    <m/>
    <n v="1.1299999999999999"/>
    <m/>
    <m/>
    <m/>
    <n v="-2.2200000000000002"/>
    <m/>
    <m/>
    <m/>
    <n v="10.6"/>
    <n v="7.37"/>
    <n v="333.6"/>
    <n v="97.3"/>
    <n v="29"/>
    <n v="5.29"/>
    <n v="29.6"/>
    <m/>
    <n v="4.1399999999999997"/>
    <n v="0.69499999999999995"/>
    <x v="1"/>
    <s v="Ligand Pharmaceuticals Incorporated operates as a biotechnology company in the United States."/>
    <s v="Healthcare"/>
    <n v="1987"/>
    <n v="1455.2"/>
    <n v="64.5"/>
    <n v="23.4"/>
    <n v="20.7"/>
    <n v="12"/>
    <n v="160.19999999999999"/>
    <n v="0.48599999999999999"/>
    <n v="258"/>
    <n v="196.2"/>
    <n v="24.4"/>
    <n v="6.0000000000000001E-3"/>
    <m/>
    <n v="22.6"/>
    <m/>
    <n v="12.1"/>
    <n v="11.2"/>
    <n v="10.6"/>
    <n v="9.94"/>
    <n v="9.27"/>
    <n v="9.3800000000000008"/>
    <m/>
    <n v="20.7"/>
    <n v="-4.8600000000000003"/>
    <m/>
    <m/>
    <n v="11.3"/>
    <n v="0.41"/>
    <m/>
    <n v="0.58899999999999997"/>
    <n v="0.58899999999999997"/>
    <n v="0.54500000000000004"/>
    <n v="0.56000000000000005"/>
    <n v="0.56000000000000005"/>
    <n v="3.63"/>
    <n v="12.6"/>
    <n v="0.26900000000000002"/>
    <n v="3.08"/>
    <n v="3.13"/>
    <n v="2.64"/>
    <n v="12.2"/>
    <n v="7.7"/>
    <m/>
    <n v="9.4700000000000006"/>
    <n v="195.9"/>
    <n v="-1.91"/>
    <m/>
    <n v="25.3"/>
    <n v="31.8"/>
    <m/>
    <m/>
    <n v="0.373"/>
    <n v="0.73699999999999999"/>
    <n v="0.77200000000000002"/>
    <n v="7.16"/>
    <n v="6.31"/>
    <m/>
    <m/>
    <n v="-68"/>
    <n v="4.5599999999999996"/>
    <n v="-9.3699999999999992"/>
    <n v="245"/>
    <n v="1.35"/>
    <m/>
    <n v="-3.49"/>
    <n v="-3.16"/>
    <n v="4.37"/>
    <n v="-10.4"/>
    <n v="5.97"/>
    <n v="19"/>
    <n v="26.3"/>
    <n v="72.95"/>
    <n v="0.7"/>
    <s v="United States"/>
    <n v="64.5"/>
    <n v="23.4"/>
    <n v="12"/>
    <n v="81.599999999999994"/>
    <n v="34.6"/>
    <n v="11.11"/>
    <s v="IQ30820"/>
    <n v="30.5"/>
    <s v="0.49"/>
    <m/>
    <n v="79.61"/>
    <n v="42"/>
    <n v="43.3"/>
    <n v="9.11"/>
    <m/>
    <n v="11.6"/>
    <n v="12.2"/>
    <m/>
    <n v="49.6"/>
    <n v="18.5"/>
    <n v="84"/>
    <m/>
    <n v="125"/>
    <n v="0"/>
    <n v="14"/>
    <n v="19"/>
    <n v="185.2"/>
    <n v="24.9"/>
    <n v="3.95"/>
    <n v="5.34"/>
    <n v="10.5"/>
    <n v="0.7"/>
    <n v="1.8"/>
    <n v="28.78"/>
    <n v="1"/>
    <n v="64.5"/>
    <s v="United States: 64.5 (100.0%)"/>
    <n v="-46.7"/>
    <n v="-43.6"/>
    <n v="-81.5"/>
    <n v="-54.7"/>
    <n v="-27.2"/>
    <n v="-16.100000000000001"/>
    <n v="-11.4"/>
    <n v="0.254"/>
    <n v="1.22"/>
    <n v="16"/>
    <n v="-45.1"/>
    <n v="-36.4"/>
    <n v="-31.7"/>
    <n v="281.7"/>
    <n v="-98.1"/>
    <n v="-1.95"/>
    <n v="-10.4"/>
    <n v="9.7200000000000006"/>
    <n v="-0.52700000000000002"/>
    <n v="11.4"/>
    <m/>
    <m/>
    <n v="64.5"/>
    <s v="Ligand: 27.2 (42.1%);_x000d_Cydex: 37.4 (57.9%)"/>
  </r>
  <r>
    <s v="Relypsa, Inc. (NasdaqGS:RLYP)"/>
    <s v="NasdaqGS:RLYP"/>
    <n v="1"/>
    <n v="8"/>
    <s v="NA"/>
    <s v="NA"/>
    <n v="0"/>
    <n v="-0.31653339794846941"/>
    <n v="-0.67662447257383973"/>
    <s v="NA"/>
    <s v="NA"/>
    <n v="0.27803411676042489"/>
    <n v="3.1372250829580714E-2"/>
    <n v="1424.3351797238283"/>
    <n v="247.62"/>
    <n v="-80.180000000000007"/>
    <n v="-78.38"/>
    <n v="45.635179723828166"/>
    <s v="NA"/>
    <n v="-17.223200789516419"/>
    <s v="NA"/>
    <s v="NA"/>
    <s v="NA"/>
    <n v="5.7521007177280845"/>
    <s v="NA"/>
    <n v="143.52000000000001"/>
    <s v="NA"/>
    <n v="2.4130589070262598"/>
    <s v="NA"/>
    <n v="1"/>
    <s v="NA"/>
    <s v="NA"/>
    <s v="NA"/>
    <n v="29.735179723828168"/>
    <s v="Pharmaceuticals (Primary)"/>
    <s v="Public Company"/>
    <s v="Common Stock"/>
    <n v="1409"/>
    <n v="42.79"/>
    <n v="2E-3"/>
    <n v="1E-3"/>
    <m/>
    <n v="0.26400000000000001"/>
    <n v="-0.191"/>
    <m/>
    <n v="41.3"/>
    <n v="0.35699999999999998"/>
    <m/>
    <m/>
    <m/>
    <n v="-4.6100000000000003"/>
    <m/>
    <m/>
    <m/>
    <m/>
    <m/>
    <m/>
    <m/>
    <m/>
    <m/>
    <m/>
    <m/>
    <m/>
    <m/>
    <m/>
    <m/>
    <n v="0.34200000000000003"/>
    <n v="3.5999999999999997E-2"/>
    <x v="0"/>
    <s v="Relypsa, Inc., a biopharmaceutical company, focuses on the development and commercialization of non-absorbed polymeric drugs to treat disorders in the areas of renal, cardiovascular, and metabolic diseases in the United States."/>
    <s v="Healthcare"/>
    <n v="2007"/>
    <n v="1289.0999999999999"/>
    <n v="0"/>
    <n v="-72.599999999999994"/>
    <n v="-78.099999999999994"/>
    <n v="-79.900000000000006"/>
    <n v="30.3"/>
    <n v="3.47"/>
    <n v="151.80000000000001"/>
    <n v="15.9"/>
    <n v="118.5"/>
    <n v="2.6"/>
    <m/>
    <n v="27.9"/>
    <m/>
    <n v="50.2"/>
    <n v="44.5"/>
    <n v="45"/>
    <n v="47.3"/>
    <n v="59"/>
    <n v="56.6"/>
    <m/>
    <n v="-78.099999999999994"/>
    <n v="-1.9"/>
    <n v="0.14899999999999999"/>
    <m/>
    <n v="-79.900000000000006"/>
    <m/>
    <m/>
    <n v="-2.4300000000000002"/>
    <n v="-2.4300000000000002"/>
    <n v="-1.52"/>
    <n v="-2.4300000000000002"/>
    <n v="-2.4300000000000002"/>
    <m/>
    <m/>
    <m/>
    <n v="0.26800000000000002"/>
    <n v="10.6"/>
    <n v="7.16"/>
    <m/>
    <n v="3.16"/>
    <m/>
    <n v="1.1599999999999999"/>
    <n v="15.5"/>
    <m/>
    <m/>
    <m/>
    <m/>
    <n v="12.7"/>
    <n v="5.48"/>
    <n v="5.48"/>
    <n v="4.9800000000000004"/>
    <n v="4.9800000000000004"/>
    <n v="2.31"/>
    <n v="-1.82"/>
    <m/>
    <m/>
    <m/>
    <n v="113.6"/>
    <n v="-1.94"/>
    <n v="3.55"/>
    <n v="-106.2"/>
    <m/>
    <m/>
    <n v="-1.58"/>
    <m/>
    <n v="-0.184"/>
    <n v="16.100000000000001"/>
    <n v="115"/>
    <n v="118.5"/>
    <n v="34.11"/>
    <m/>
    <s v="United States"/>
    <m/>
    <n v="-72.599999999999994"/>
    <n v="-79.900000000000006"/>
    <n v="2.57"/>
    <n v="-167.3"/>
    <n v="5.88"/>
    <s v="IQ38652417"/>
    <m/>
    <s v="0.41"/>
    <m/>
    <n v="42.26"/>
    <n v="17.600000000000001"/>
    <m/>
    <n v="13.7"/>
    <m/>
    <n v="94.8"/>
    <m/>
    <m/>
    <n v="74.900000000000006"/>
    <n v="13.6"/>
    <n v="47.8"/>
    <m/>
    <m/>
    <n v="100"/>
    <n v="7.19"/>
    <n v="115"/>
    <n v="139.19999999999999"/>
    <n v="96.7"/>
    <n v="4.74"/>
    <n v="7.74"/>
    <n v="0.64"/>
    <m/>
    <n v="3.81"/>
    <n v="11.05"/>
    <n v="3"/>
    <m/>
    <m/>
    <m/>
    <m/>
    <m/>
    <m/>
    <m/>
    <m/>
    <m/>
    <n v="-25.5"/>
    <n v="-43.3"/>
    <n v="-58.4"/>
    <m/>
    <m/>
    <m/>
    <m/>
    <m/>
    <m/>
    <m/>
    <n v="-25.8"/>
    <n v="-43.7"/>
    <n v="-73.8"/>
    <m/>
    <m/>
    <m/>
    <m/>
  </r>
  <r>
    <s v="Foundation Medicine, Inc. (NasdaqGS:FMI)"/>
    <s v="NasdaqGS:FMI"/>
    <n v="1"/>
    <n v="6"/>
    <n v="-0.74468085106382975"/>
    <n v="-0.80818330605564637"/>
    <n v="0"/>
    <n v="-0.48545025560361765"/>
    <n v="-0.560092807424594"/>
    <s v="NA"/>
    <s v="NA"/>
    <n v="0.2133890199311288"/>
    <n v="1.6457380024051126E-2"/>
    <n v="1348.78402842591"/>
    <n v="101.72000000000001"/>
    <n v="-48.28"/>
    <n v="-49.379999999999995"/>
    <n v="23.384028425909865"/>
    <s v="NA"/>
    <n v="-25.390804597701148"/>
    <s v="NA"/>
    <n v="22.075025015154011"/>
    <s v="NA"/>
    <n v="13.259772202378194"/>
    <s v="NA"/>
    <n v="87.62"/>
    <s v="NA"/>
    <n v="1.5420393559928445"/>
    <s v="NA"/>
    <n v="1"/>
    <s v="NA"/>
    <s v="NA"/>
    <s v="NA"/>
    <n v="23.384028425909865"/>
    <s v="Biotechnology (Primary)"/>
    <s v="Public Company"/>
    <s v="Common Stock"/>
    <n v="1397.5"/>
    <n v="45.87"/>
    <n v="3.0000000000000001E-3"/>
    <n v="0"/>
    <m/>
    <n v="0.50600000000000001"/>
    <n v="8.7999999999999995E-2"/>
    <m/>
    <n v="29.1"/>
    <n v="0.33300000000000002"/>
    <m/>
    <m/>
    <m/>
    <n v="-2.0699999999999998"/>
    <m/>
    <m/>
    <m/>
    <m/>
    <m/>
    <m/>
    <m/>
    <m/>
    <m/>
    <m/>
    <m/>
    <n v="209.7"/>
    <m/>
    <m/>
    <n v="1.42"/>
    <n v="4.34"/>
    <n v="1.84"/>
    <x v="1"/>
    <s v="Foundation Medicine, Inc. provides various molecular information products in the United States."/>
    <s v="Healthcare"/>
    <n v="2009"/>
    <n v="1325.4"/>
    <n v="61.1"/>
    <n v="-45.5"/>
    <n v="-53.3"/>
    <n v="-52.2"/>
    <n v="72.099999999999994"/>
    <n v="21"/>
    <n v="111.9"/>
    <n v="0"/>
    <n v="86.2"/>
    <n v="9.69"/>
    <m/>
    <n v="56.3"/>
    <m/>
    <n v="30.6"/>
    <n v="29.6"/>
    <n v="29.4"/>
    <n v="26.8"/>
    <n v="24.9"/>
    <n v="22.7"/>
    <m/>
    <n v="-53.3"/>
    <n v="-4.2000000000000003E-2"/>
    <m/>
    <m/>
    <n v="-52.2"/>
    <m/>
    <m/>
    <n v="-1.87"/>
    <n v="-1.87"/>
    <n v="-1.17"/>
    <n v="-1.87"/>
    <n v="-1.87"/>
    <m/>
    <n v="9.89"/>
    <n v="4.8099999999999996"/>
    <m/>
    <n v="38.4"/>
    <n v="17.399999999999999"/>
    <m/>
    <n v="7.26"/>
    <m/>
    <n v="1.9"/>
    <m/>
    <m/>
    <m/>
    <m/>
    <n v="110.7"/>
    <n v="5.35"/>
    <n v="4.59"/>
    <n v="4.46"/>
    <n v="4.33"/>
    <n v="4.2699999999999996"/>
    <n v="4.25"/>
    <n v="6.37"/>
    <m/>
    <m/>
    <m/>
    <n v="0.63700000000000001"/>
    <n v="-1.29"/>
    <m/>
    <n v="0.86099999999999999"/>
    <m/>
    <m/>
    <n v="3.12"/>
    <n v="-3.05"/>
    <n v="-3.63"/>
    <m/>
    <n v="293"/>
    <n v="86.2"/>
    <n v="47.97"/>
    <n v="2.41"/>
    <s v="United States"/>
    <n v="61.1"/>
    <n v="-45.5"/>
    <n v="-52.2"/>
    <n v="107.8"/>
    <n v="-55.2"/>
    <n v="28.57"/>
    <s v="IQ100846258"/>
    <n v="76.400000000000006"/>
    <s v="0.48"/>
    <m/>
    <n v="54.28"/>
    <n v="18.3"/>
    <n v="33.6"/>
    <n v="1.5"/>
    <m/>
    <n v="124.3"/>
    <m/>
    <m/>
    <n v="131.69999999999999"/>
    <n v="8.6199999999999992"/>
    <n v="67.599999999999994"/>
    <m/>
    <m/>
    <m/>
    <n v="17.8"/>
    <n v="293"/>
    <n v="89.6"/>
    <n v="133.30000000000001"/>
    <n v="7.01"/>
    <n v="5.05"/>
    <n v="2.21"/>
    <n v="2.41"/>
    <n v="2.79"/>
    <n v="10.82"/>
    <n v="3"/>
    <n v="61.1"/>
    <s v="Outside United States: 8.7 (14.2%);_x000d_United States: 52.4 (85.8%)"/>
    <m/>
    <m/>
    <m/>
    <m/>
    <m/>
    <m/>
    <m/>
    <n v="-15.8"/>
    <n v="-21.9"/>
    <n v="-41.8"/>
    <m/>
    <m/>
    <m/>
    <m/>
    <m/>
    <m/>
    <m/>
    <n v="-17"/>
    <n v="-22.4"/>
    <n v="-42.9"/>
    <m/>
    <m/>
    <n v="61.1"/>
    <s v="Delivering Genomic Information about Cancer to Its Customers: 61.1 (100.0%)"/>
  </r>
  <r>
    <s v="Cempra, Inc. (NasdaqGS:CEMP)"/>
    <s v="NasdaqGS:CEMP"/>
    <n v="2"/>
    <n v="10"/>
    <n v="-3.9013157894736841"/>
    <n v="-3.0026315789473683"/>
    <n v="0"/>
    <n v="-0.29047861507128303"/>
    <n v="-0.7842622950819671"/>
    <s v="NA"/>
    <s v="NA"/>
    <n v="0.24923718180308727"/>
    <n v="1.4329159062585063E-2"/>
    <n v="1314.1506939894841"/>
    <n v="157.12"/>
    <n v="-47.839999999999996"/>
    <n v="-45.639999999999993"/>
    <n v="20.250693989484045"/>
    <s v="NA"/>
    <n v="-20.959276897657695"/>
    <s v="NA"/>
    <n v="86.457282499308164"/>
    <s v="NA"/>
    <n v="8.3639937244748221"/>
    <s v="NA"/>
    <n v="176.72"/>
    <s v="NA"/>
    <n v="8.6324479540559942"/>
    <s v="NA"/>
    <n v="1"/>
    <s v="NA"/>
    <s v="NA"/>
    <s v="NA"/>
    <n v="1.7506939894840461"/>
    <s v="Pharmaceuticals (Primary)"/>
    <s v="Public Company"/>
    <s v="Common Stock"/>
    <n v="1393"/>
    <n v="46.58"/>
    <n v="1E-3"/>
    <n v="0"/>
    <n v="1.6E-2"/>
    <n v="-0.13"/>
    <n v="5.7000000000000002E-2"/>
    <n v="0.72199999999999998"/>
    <n v="43.5"/>
    <n v="0.503"/>
    <m/>
    <m/>
    <m/>
    <n v="-1.45"/>
    <m/>
    <m/>
    <m/>
    <m/>
    <m/>
    <m/>
    <m/>
    <m/>
    <m/>
    <m/>
    <m/>
    <m/>
    <m/>
    <m/>
    <m/>
    <n v="3.44"/>
    <n v="0.504"/>
    <x v="0"/>
    <s v="Cempra, Inc., a clinical-stage pharmaceutical company, focuses on developing antibiotics to meet medical needs in the treatment of bacterial infectious diseases in North America."/>
    <s v="Healthcare"/>
    <n v="2005"/>
    <n v="1312.4"/>
    <n v="15.2"/>
    <n v="-59.3"/>
    <n v="-59.4"/>
    <n v="-61.6"/>
    <n v="99.1"/>
    <n v="0.113"/>
    <n v="105.3"/>
    <n v="18.5"/>
    <n v="61"/>
    <n v="5.1999999999999998E-2"/>
    <m/>
    <n v="12.1"/>
    <m/>
    <n v="62.5"/>
    <n v="62.9"/>
    <n v="59.2"/>
    <n v="50.3"/>
    <n v="41.3"/>
    <n v="30"/>
    <m/>
    <n v="-59.4"/>
    <n v="-2.38"/>
    <n v="0.13400000000000001"/>
    <m/>
    <n v="-61.6"/>
    <m/>
    <m/>
    <n v="-1.81"/>
    <n v="-1.81"/>
    <n v="-1.1299999999999999"/>
    <n v="-1.81"/>
    <n v="-1.81"/>
    <m/>
    <n v="2.35"/>
    <m/>
    <m/>
    <n v="0.30299999999999999"/>
    <n v="0.19"/>
    <m/>
    <n v="11.9"/>
    <m/>
    <n v="6.6000000000000003E-2"/>
    <n v="14.9"/>
    <m/>
    <m/>
    <m/>
    <n v="94.8"/>
    <m/>
    <n v="0.19400000000000001"/>
    <n v="0.45600000000000002"/>
    <n v="0.44700000000000001"/>
    <n v="0.436"/>
    <n v="0.41699999999999998"/>
    <n v="-2.13"/>
    <m/>
    <m/>
    <m/>
    <n v="48.9"/>
    <m/>
    <n v="3"/>
    <m/>
    <m/>
    <m/>
    <n v="5.62"/>
    <m/>
    <n v="-0.72399999999999998"/>
    <n v="13.8"/>
    <n v="55"/>
    <n v="61"/>
    <n v="32"/>
    <n v="0.186"/>
    <s v="United States"/>
    <n v="15.2"/>
    <n v="-59.3"/>
    <n v="-61.6"/>
    <n v="14.3"/>
    <n v="-62"/>
    <n v="4.76"/>
    <s v="IQ28675941"/>
    <n v="69.599999999999994"/>
    <s v="0.38"/>
    <m/>
    <n v="41.63"/>
    <n v="8.1"/>
    <n v="-47.3"/>
    <n v="14.7"/>
    <m/>
    <n v="96.5"/>
    <m/>
    <m/>
    <n v="70"/>
    <n v="48.1"/>
    <n v="73.3"/>
    <m/>
    <m/>
    <n v="102.8"/>
    <n v="1.23"/>
    <n v="55"/>
    <n v="104.9"/>
    <n v="98.5"/>
    <n v="6.27"/>
    <n v="1.38"/>
    <n v="1.01"/>
    <n v="0.186"/>
    <n v="2.4900000000000002"/>
    <n v="7.34"/>
    <n v="3"/>
    <n v="15.2"/>
    <s v="North America: 15.2 (100.0%)"/>
    <m/>
    <m/>
    <m/>
    <m/>
    <n v="-15.3"/>
    <n v="-16.7"/>
    <n v="-18.7"/>
    <n v="-20.6"/>
    <n v="-22.6"/>
    <n v="-42.9"/>
    <m/>
    <m/>
    <m/>
    <m/>
    <n v="-14.9"/>
    <n v="-18.600000000000001"/>
    <n v="-19.7"/>
    <n v="-21.2"/>
    <n v="-24.2"/>
    <n v="-45"/>
    <m/>
    <m/>
    <n v="15.2"/>
    <s v="Developing Antibiotics: 15.2 (100.0%)"/>
  </r>
  <r>
    <s v="DepoMed Inc. (NasdaqGS:DEPO)"/>
    <s v="NasdaqGS:DEPO"/>
    <n v="3"/>
    <n v="20"/>
    <n v="0.64702868852459017"/>
    <n v="0.61504610655737713"/>
    <n v="0.38200000000000001"/>
    <n v="1.1699948907987072"/>
    <n v="0.36035675082327123"/>
    <n v="1.131"/>
    <s v="NA"/>
    <n v="0.40097016093690047"/>
    <n v="0.15268504250396994"/>
    <n v="1108.8169422243345"/>
    <n v="126.82999999999997"/>
    <n v="131.31400000000002"/>
    <n v="240.114"/>
    <n v="243.9169422243346"/>
    <n v="10.270106221547799"/>
    <n v="6.5729376448683343"/>
    <n v="10.308116423229814"/>
    <n v="2.8402073315172505"/>
    <n v="4.6178771009784292"/>
    <n v="8.742544683626388"/>
    <n v="4.3896157649419418"/>
    <n v="21.23"/>
    <n v="4.2692782312657274"/>
    <n v="4.1925236406619391"/>
    <n v="213.1"/>
    <n v="1"/>
    <n v="81.3"/>
    <n v="131.80000000000001"/>
    <n v="1353.6"/>
    <n v="14.016942224334587"/>
    <s v="Pharmaceuticals (Primary)"/>
    <s v="Public Company"/>
    <s v="Common Stock"/>
    <n v="1353.6"/>
    <n v="82.36"/>
    <n v="0.03"/>
    <n v="3.9E-2"/>
    <n v="0.121"/>
    <n v="0.78200000000000003"/>
    <n v="0.81100000000000005"/>
    <n v="1.38"/>
    <n v="59.7"/>
    <n v="1.1299999999999999"/>
    <n v="87.3"/>
    <n v="20"/>
    <m/>
    <n v="0.436"/>
    <m/>
    <m/>
    <m/>
    <n v="113.1"/>
    <m/>
    <m/>
    <m/>
    <n v="46.6"/>
    <n v="23"/>
    <n v="98.6"/>
    <n v="101"/>
    <n v="43.2"/>
    <n v="204.2"/>
    <n v="2187.9"/>
    <m/>
    <n v="0.751"/>
    <n v="0.39700000000000002"/>
    <x v="0"/>
    <s v="Depomed, Inc., a specialty pharmaceutical company, develops products for pain and other central nervous system conditions in the United States."/>
    <s v="Healthcare"/>
    <n v="1995"/>
    <n v="1024.0999999999999"/>
    <n v="390.4"/>
    <n v="252.6"/>
    <n v="240.6"/>
    <n v="131.80000000000001"/>
    <n v="488.7"/>
    <n v="7.06"/>
    <n v="711.1"/>
    <n v="229.9"/>
    <n v="364.4"/>
    <n v="0.59899999999999998"/>
    <m/>
    <n v="121.1"/>
    <m/>
    <n v="7.12"/>
    <n v="7.11"/>
    <n v="6.8"/>
    <n v="6.82"/>
    <n v="8.07"/>
    <n v="9.23"/>
    <n v="10.199999999999999"/>
    <n v="240.6"/>
    <n v="-23.9"/>
    <n v="0.215"/>
    <m/>
    <n v="213.1"/>
    <n v="81.3"/>
    <m/>
    <n v="2.2599999999999998"/>
    <n v="2.2599999999999998"/>
    <n v="2.33"/>
    <n v="2.0499999999999998"/>
    <n v="2.0499999999999998"/>
    <n v="38.200000000000003"/>
    <n v="28.1"/>
    <n v="8.4600000000000009"/>
    <n v="9.6"/>
    <n v="15.3"/>
    <n v="8.24"/>
    <m/>
    <n v="1.28"/>
    <m/>
    <n v="19.8"/>
    <n v="229.9"/>
    <m/>
    <m/>
    <n v="1414.8"/>
    <n v="190.9"/>
    <n v="4.87"/>
    <n v="1.58"/>
    <n v="1.53"/>
    <n v="2.0699999999999998"/>
    <n v="3.21"/>
    <n v="3.16"/>
    <n v="92.4"/>
    <m/>
    <m/>
    <m/>
    <n v="9.8000000000000007"/>
    <m/>
    <n v="345"/>
    <n v="-46.7"/>
    <m/>
    <m/>
    <n v="15.1"/>
    <n v="1.69"/>
    <n v="-15.5"/>
    <n v="10.7"/>
    <n v="324"/>
    <n v="364.4"/>
    <n v="22.67"/>
    <n v="1.8"/>
    <s v="United States"/>
    <n v="390.4"/>
    <n v="252.6"/>
    <n v="131.80000000000001"/>
    <n v="239.9"/>
    <n v="36.1"/>
    <n v="14.29"/>
    <s v="IQ363049"/>
    <n v="-9.0500000000000007"/>
    <s v="0.26"/>
    <n v="121.5"/>
    <n v="25.54"/>
    <n v="9.85"/>
    <n v="379"/>
    <n v="0"/>
    <m/>
    <n v="244.7"/>
    <m/>
    <m/>
    <n v="137.4"/>
    <n v="22.7"/>
    <n v="91.9"/>
    <m/>
    <n v="150.1"/>
    <m/>
    <n v="6.87"/>
    <n v="324"/>
    <n v="617.6"/>
    <n v="337"/>
    <n v="2.23"/>
    <n v="22.4"/>
    <n v="132.19999999999999"/>
    <n v="1.8"/>
    <n v="6.75"/>
    <n v="8.4600000000000009"/>
    <n v="1"/>
    <n v="390.4"/>
    <s v="United States: 390.4 (100.0%)"/>
    <n v="-26.3"/>
    <n v="-26.5"/>
    <n v="-41.6"/>
    <n v="13.7"/>
    <n v="-24.6"/>
    <n v="-22.1"/>
    <n v="3.63"/>
    <n v="30.7"/>
    <n v="-29.2"/>
    <n v="10.5"/>
    <n v="-26.9"/>
    <n v="-24.5"/>
    <n v="-39.700000000000003"/>
    <n v="49.2"/>
    <n v="-15.3"/>
    <n v="-22"/>
    <n v="3.9"/>
    <n v="70.7"/>
    <n v="-29.8"/>
    <n v="43.3"/>
    <m/>
    <m/>
    <n v="390.4"/>
    <s v="Specialty Pharmaceutical Company: 390.4 (100.0%)"/>
  </r>
  <r>
    <s v="Phibro Animal Health Corporation (NasdaqGM:PAHC)"/>
    <s v="NasdaqGM:PAHC"/>
    <e v="#N/A"/>
    <s v="NA"/>
    <n v="0.13572500341017596"/>
    <n v="0.11122902741781476"/>
    <n v="0.23699999999999999"/>
    <n v="0.19633607457524427"/>
    <n v="0.98238461538461541"/>
    <n v="7.4999999999999997E-2"/>
    <n v="0.10099999999999999"/>
    <n v="0.92202395082968236"/>
    <n v="0.18634323117871232"/>
    <n v="1629.1357187449958"/>
    <n v="316.88799999999998"/>
    <n v="25.542000000000002"/>
    <n v="81.542000000000002"/>
    <n v="307.43571874499571"/>
    <n v="54.569105691056912"/>
    <n v="53.955747877204438"/>
    <n v="52.556573486806045"/>
    <n v="2.2222557887668746"/>
    <n v="19.979099344448208"/>
    <n v="5.1410457913994723"/>
    <n v="16.373223303969805"/>
    <n v="23.687999999999999"/>
    <n v="15.125203961981205"/>
    <n v="1.2514898688915375"/>
    <n v="32.299999999999997"/>
    <n v="1"/>
    <n v="7.66"/>
    <n v="24.6"/>
    <n v="1342.4"/>
    <n v="19.535718744995727"/>
    <s v="Pharmaceuticals (Primary)"/>
    <s v="Public Company"/>
    <s v="Common Stock"/>
    <n v="1342.4"/>
    <n v="44.35"/>
    <m/>
    <m/>
    <m/>
    <m/>
    <m/>
    <m/>
    <n v="39"/>
    <n v="0.183"/>
    <n v="19.7"/>
    <n v="12.4"/>
    <m/>
    <n v="1.61"/>
    <m/>
    <n v="11.5"/>
    <n v="10.1"/>
    <n v="7.5"/>
    <n v="-12.6"/>
    <n v="10.6"/>
    <n v="9.69"/>
    <n v="5.01"/>
    <m/>
    <m/>
    <m/>
    <m/>
    <n v="34.5"/>
    <n v="28.4"/>
    <m/>
    <n v="55.19"/>
    <n v="55.17"/>
    <x v="0"/>
    <s v="Phibro Animal Health Corporation operates as a diversified developer, manufacturer, and marketer of a range of animal health and mineral nutrition products for use in the production of poultry, swine, cattle, dairy, and aquaculture."/>
    <s v="Healthcare"/>
    <m/>
    <n v="1609.7"/>
    <n v="733.1"/>
    <n v="99.5"/>
    <n v="80.599999999999994"/>
    <n v="24.6"/>
    <n v="20.7"/>
    <n v="102.6"/>
    <n v="467.7"/>
    <n v="287.89999999999998"/>
    <n v="26"/>
    <n v="17.8"/>
    <n v="0.2"/>
    <n v="138.4"/>
    <m/>
    <n v="8.2100000000000009"/>
    <n v="8.2100000000000009"/>
    <n v="8.2100000000000009"/>
    <n v="6.64"/>
    <n v="6.64"/>
    <n v="6.64"/>
    <n v="4.49"/>
    <n v="80.599999999999994"/>
    <n v="-22.6"/>
    <n v="0.104"/>
    <m/>
    <n v="32.299999999999997"/>
    <n v="7.66"/>
    <m/>
    <n v="0.67600000000000005"/>
    <n v="0.67600000000000005"/>
    <n v="1.04"/>
    <n v="0.66"/>
    <n v="0.66"/>
    <n v="23.7"/>
    <n v="114.3"/>
    <n v="144.9"/>
    <n v="0.38500000000000001"/>
    <m/>
    <m/>
    <m/>
    <n v="56.8"/>
    <m/>
    <n v="1.45"/>
    <n v="285.10000000000002"/>
    <m/>
    <m/>
    <n v="23.1"/>
    <n v="10.8"/>
    <n v="4.67"/>
    <n v="2.64"/>
    <n v="3.06"/>
    <n v="3.7"/>
    <n v="4.03"/>
    <n v="4.49"/>
    <n v="28.1"/>
    <m/>
    <n v="-7.79"/>
    <m/>
    <n v="125.2"/>
    <n v="-467.8"/>
    <n v="389.3"/>
    <n v="1.23"/>
    <m/>
    <m/>
    <n v="-2.78"/>
    <n v="-10"/>
    <n v="-13.7"/>
    <n v="4.93"/>
    <m/>
    <n v="26"/>
    <n v="34.43"/>
    <m/>
    <s v="United States"/>
    <n v="691.9"/>
    <n v="87.9"/>
    <n v="-3.13"/>
    <m/>
    <n v="111.6"/>
    <n v="42.86"/>
    <s v="IQ528955"/>
    <n v="7.57"/>
    <s v="0.33"/>
    <n v="14.1"/>
    <n v="37.56"/>
    <n v="15.1"/>
    <n v="223.5"/>
    <n v="363.8"/>
    <m/>
    <n v="30.5"/>
    <n v="12.6"/>
    <m/>
    <n v="-63.5"/>
    <n v="6.72"/>
    <n v="44.8"/>
    <m/>
    <m/>
    <n v="100.2"/>
    <n v="10.3"/>
    <n v="1100"/>
    <n v="306.7"/>
    <n v="302.5"/>
    <n v="60.1"/>
    <n v="52.5"/>
    <m/>
    <n v="6.96"/>
    <n v="1.5"/>
    <m/>
    <m/>
    <m/>
    <m/>
    <n v="27.2"/>
    <n v="40.4"/>
    <n v="31.1"/>
    <n v="40"/>
    <n v="31.5"/>
    <n v="48.7"/>
    <m/>
    <m/>
    <m/>
    <n v="62.8"/>
    <n v="-17.399999999999999"/>
    <n v="-16.8"/>
    <n v="-22.4"/>
    <n v="15.6"/>
    <n v="-23.6"/>
    <n v="48.3"/>
    <m/>
    <m/>
    <m/>
    <n v="18.3"/>
    <s v="B+"/>
    <s v="B+"/>
    <n v="733.1"/>
    <s v="Animal Health: 457.9 (62.5%);_x000d_Mineral Nutrition: 219.0 (29.9%);_x000d_Performance Products: 56.2 (7.7%)"/>
  </r>
  <r>
    <s v="ZIOPHARM Oncology, Inc. (NasdaqCM:ZIOP)"/>
    <s v="NasdaqCM:ZIOP"/>
    <e v="#N/A"/>
    <s v="NA"/>
    <n v="-31.386861313868611"/>
    <n v="-37.007299270072984"/>
    <n v="0"/>
    <n v="-0.62918838421444512"/>
    <n v="-1.153846153846154"/>
    <s v="NA"/>
    <s v="NA"/>
    <n v="7.9568683658343561E-2"/>
    <n v="2.1973875573216358E-3"/>
    <n v="1286.9219143893772"/>
    <n v="80.580000000000013"/>
    <n v="-39"/>
    <n v="-50.699999999999996"/>
    <n v="2.9219143893771227"/>
    <s v="NA"/>
    <n v="-40.377358490566039"/>
    <s v="NA"/>
    <n v="939.35906159808553"/>
    <s v="NA"/>
    <n v="15.970736093191574"/>
    <s v="NA"/>
    <n v="89.580000000000013"/>
    <s v="NA"/>
    <s v="NA"/>
    <s v="NA"/>
    <n v="1"/>
    <s v="NA"/>
    <s v="NA"/>
    <s v="NA"/>
    <n v="2.9219143893771227"/>
    <s v="Biotechnology (Primary)"/>
    <s v="Public Company"/>
    <s v="Common Stock"/>
    <n v="1326.8"/>
    <n v="24.34"/>
    <n v="2E-3"/>
    <n v="2E-3"/>
    <n v="0.10100000000000001"/>
    <n v="0.32200000000000001"/>
    <n v="0.36"/>
    <n v="1.79"/>
    <n v="115.9"/>
    <n v="1.83"/>
    <m/>
    <m/>
    <m/>
    <n v="-0.54700000000000004"/>
    <m/>
    <m/>
    <m/>
    <m/>
    <m/>
    <m/>
    <m/>
    <m/>
    <m/>
    <m/>
    <m/>
    <n v="27.2"/>
    <m/>
    <m/>
    <n v="15.38"/>
    <n v="2.83"/>
    <n v="0.64200000000000002"/>
    <x v="1"/>
    <s v="ZIOPHARM Oncology, Inc., a biotechnology company, focuses on acquiring, developing, and commercializing cancer therapies."/>
    <s v="Healthcare"/>
    <m/>
    <n v="1284"/>
    <n v="1.37"/>
    <n v="-43"/>
    <n v="-43.5"/>
    <n v="-31.8"/>
    <n v="42.8"/>
    <n v="0.53100000000000003"/>
    <n v="45.2"/>
    <n v="0"/>
    <n v="33.799999999999997"/>
    <n v="0.193"/>
    <m/>
    <n v="12.2"/>
    <m/>
    <n v="32.700000000000003"/>
    <n v="27.3"/>
    <n v="23.9"/>
    <n v="30.3"/>
    <n v="42.9"/>
    <n v="75.099999999999994"/>
    <m/>
    <n v="-43.5"/>
    <m/>
    <m/>
    <m/>
    <n v="-31.8"/>
    <m/>
    <m/>
    <n v="-0.314"/>
    <n v="-0.314"/>
    <n v="-0.19600000000000001"/>
    <n v="-0.314"/>
    <n v="-0.314"/>
    <m/>
    <n v="0.14499999999999999"/>
    <m/>
    <m/>
    <n v="3.15"/>
    <n v="2.62"/>
    <m/>
    <n v="2"/>
    <m/>
    <n v="0.28000000000000003"/>
    <m/>
    <m/>
    <m/>
    <m/>
    <n v="71.599999999999994"/>
    <m/>
    <m/>
    <n v="0.42399999999999999"/>
    <n v="0.501"/>
    <n v="0.997"/>
    <n v="1.24"/>
    <n v="-3.84"/>
    <m/>
    <m/>
    <n v="-0.54400000000000004"/>
    <n v="12"/>
    <m/>
    <m/>
    <m/>
    <m/>
    <m/>
    <n v="1.58"/>
    <m/>
    <m/>
    <m/>
    <n v="27"/>
    <n v="33.799999999999997"/>
    <n v="11.45"/>
    <n v="1.2"/>
    <s v="United States"/>
    <n v="1.37"/>
    <n v="-43"/>
    <n v="-31.8"/>
    <n v="0.53300000000000003"/>
    <n v="-61.2"/>
    <n v="6.67"/>
    <s v="IQ11686323"/>
    <n v="-46"/>
    <s v="0.23"/>
    <m/>
    <n v="14.4"/>
    <n v="2.31"/>
    <n v="-31.3"/>
    <n v="0"/>
    <m/>
    <n v="68.2"/>
    <m/>
    <m/>
    <n v="49.4"/>
    <n v="66.2"/>
    <n v="66.400000000000006"/>
    <m/>
    <m/>
    <m/>
    <n v="4.3499999999999996"/>
    <n v="27"/>
    <n v="44.1"/>
    <n v="70.3"/>
    <n v="0.42199999999999999"/>
    <n v="6.36"/>
    <n v="1.01"/>
    <n v="1.2"/>
    <n v="6.51"/>
    <n v="4.07"/>
    <n v="1"/>
    <n v="1.37"/>
    <s v="United States: 1.4 (100.0%)"/>
    <n v="-5.71"/>
    <n v="-9.36"/>
    <n v="-19.100000000000001"/>
    <n v="-28.6"/>
    <n v="-25.6"/>
    <n v="-12.1"/>
    <n v="-24.5"/>
    <n v="-71.400000000000006"/>
    <n v="-100.9"/>
    <n v="-55.2"/>
    <n v="-5.69"/>
    <n v="-9.52"/>
    <n v="-17.899999999999999"/>
    <n v="-26.6"/>
    <n v="-25.2"/>
    <n v="-7.65"/>
    <n v="-32.700000000000003"/>
    <n v="-63.8"/>
    <n v="-96.1"/>
    <n v="-57.1"/>
    <m/>
    <m/>
    <n v="1.37"/>
    <s v="Licensing and Development of Proprietary Small Molecule Drug: 1.4 (100.0%)"/>
  </r>
  <r>
    <s v="Keryx Biopharmaceuticals Inc. (NasdaqCM:KERX)"/>
    <s v="NasdaqCM:KERX"/>
    <n v="3"/>
    <n v="18"/>
    <n v="-9.8055555555555554"/>
    <n v="-9"/>
    <n v="0"/>
    <n v="-0.65199892675073789"/>
    <n v="-1.3945578231292517"/>
    <n v="0.29600000000000004"/>
    <s v="NA"/>
    <n v="2.952265252659925E-2"/>
    <n v="1.6965357469518382E-3"/>
    <n v="1243.6359254096496"/>
    <n v="149.07999999999998"/>
    <n v="-102.5"/>
    <n v="-97.2"/>
    <n v="2.2359254096495218"/>
    <s v="NA"/>
    <n v="-11.10474997763664"/>
    <s v="NA"/>
    <n v="115.15147457496755"/>
    <s v="NA"/>
    <n v="8.3420708707381923"/>
    <s v="NA"/>
    <n v="149.88"/>
    <s v="NA"/>
    <n v="3.2112183628486735"/>
    <s v="NA"/>
    <n v="1"/>
    <s v="NA"/>
    <s v="NA"/>
    <s v="NA"/>
    <n v="2.2359254096495218"/>
    <s v="Biotechnology (Primary)"/>
    <s v="Public Company"/>
    <s v="Common Stock"/>
    <n v="1315.7"/>
    <n v="58.45"/>
    <n v="4.4999999999999998E-2"/>
    <n v="4.3999999999999997E-2"/>
    <n v="8.8999999999999996E-2"/>
    <n v="0.94599999999999995"/>
    <n v="0.93"/>
    <n v="3.15"/>
    <n v="103.6"/>
    <n v="1.93"/>
    <m/>
    <m/>
    <m/>
    <n v="-0.88800000000000001"/>
    <m/>
    <m/>
    <m/>
    <n v="29.6"/>
    <m/>
    <m/>
    <m/>
    <n v="-12.9"/>
    <m/>
    <m/>
    <m/>
    <n v="29.4"/>
    <m/>
    <m/>
    <m/>
    <n v="1.85"/>
    <n v="0.752"/>
    <x v="1"/>
    <s v="Keryx Biopharmaceuticals, Inc., a biopharmaceutical company, focuses on providing therapies for patients with renal disease in the United States."/>
    <s v="Healthcare"/>
    <n v="1997"/>
    <n v="1229.9000000000001"/>
    <n v="10.8"/>
    <n v="-105.9"/>
    <n v="-106.2"/>
    <n v="-111.5"/>
    <n v="74.3"/>
    <n v="1.53"/>
    <n v="103.6"/>
    <n v="0"/>
    <n v="73.5"/>
    <n v="1.49"/>
    <m/>
    <n v="70.099999999999994"/>
    <m/>
    <n v="51.5"/>
    <n v="56.1"/>
    <n v="47.8"/>
    <n v="44.7"/>
    <n v="34.700000000000003"/>
    <n v="29.2"/>
    <m/>
    <n v="-106.2"/>
    <m/>
    <n v="0.28999999999999998"/>
    <m/>
    <n v="-110.8"/>
    <n v="0.7"/>
    <m/>
    <n v="-1.23"/>
    <n v="-1.23"/>
    <n v="-0.72699999999999998"/>
    <n v="-1.23"/>
    <n v="-1.23"/>
    <m/>
    <n v="0.83399999999999996"/>
    <n v="7.83"/>
    <n v="4.09"/>
    <n v="2.72"/>
    <n v="1.18"/>
    <n v="3.21"/>
    <n v="24.1"/>
    <m/>
    <m/>
    <m/>
    <m/>
    <m/>
    <m/>
    <n v="54.6"/>
    <m/>
    <m/>
    <m/>
    <n v="0.42699999999999999"/>
    <n v="0.42699999999999999"/>
    <n v="1.52"/>
    <n v="-2.41"/>
    <m/>
    <m/>
    <m/>
    <n v="120.1"/>
    <m/>
    <m/>
    <n v="-11.5"/>
    <m/>
    <m/>
    <n v="10.1"/>
    <n v="-7.77"/>
    <n v="-0.83399999999999996"/>
    <m/>
    <n v="155"/>
    <n v="73.5"/>
    <n v="12.7"/>
    <n v="1.5"/>
    <s v="United States"/>
    <n v="10.8"/>
    <n v="-105.9"/>
    <n v="-111.5"/>
    <n v="47.3"/>
    <n v="-91.9"/>
    <n v="25"/>
    <s v="IQ416930"/>
    <n v="274.10000000000002"/>
    <s v="0.25"/>
    <m/>
    <n v="18.48"/>
    <n v="10.9"/>
    <n v="10.3"/>
    <n v="0"/>
    <m/>
    <n v="55.7"/>
    <n v="3.21"/>
    <m/>
    <n v="45.4"/>
    <n v="16.899999999999999"/>
    <n v="80.5"/>
    <m/>
    <m/>
    <m/>
    <n v="2.85"/>
    <n v="155"/>
    <n v="98.6"/>
    <n v="56.9"/>
    <n v="14"/>
    <n v="1.32"/>
    <m/>
    <n v="1.5"/>
    <n v="5.13"/>
    <n v="9.32"/>
    <n v="1"/>
    <n v="10.8"/>
    <s v="United States: 10.8 (100.0%)"/>
    <n v="-14.9"/>
    <n v="-29.2"/>
    <n v="-79.099999999999994"/>
    <n v="-94.6"/>
    <n v="-37.6"/>
    <n v="9.19"/>
    <n v="-21.2"/>
    <n v="-28.7"/>
    <n v="-27.1"/>
    <n v="-46.1"/>
    <n v="-32.9"/>
    <n v="-26.9"/>
    <n v="-73.8"/>
    <n v="-90.1"/>
    <n v="-52.9"/>
    <n v="10.5"/>
    <n v="-20.3"/>
    <n v="-28.1"/>
    <n v="-22.7"/>
    <n v="-46.7"/>
    <m/>
    <m/>
    <n v="10.8"/>
    <s v="Products: 10.8 (100.0%)"/>
  </r>
  <r>
    <s v="Sage Therapeutics, Inc. (NasdaqGM:SAGE)"/>
    <s v="NasdaqGM:SAGE"/>
    <n v="1"/>
    <n v="5"/>
    <s v="NA"/>
    <s v="NA"/>
    <n v="0"/>
    <n v="-0.46037664783427484"/>
    <n v="-0.20054142739950775"/>
    <s v="NA"/>
    <s v="NA"/>
    <n v="5.023436881137008E-3"/>
    <n v="4.7012555215794366E-4"/>
    <n v="1181.3154486231224"/>
    <n v="53.100000000000009"/>
    <n v="-24.445999999999998"/>
    <n v="-24.445999999999998"/>
    <n v="0.61544862312243953"/>
    <s v="NA"/>
    <n v="-34.923686701372461"/>
    <s v="NA"/>
    <s v="NA"/>
    <s v="NA"/>
    <n v="22.246995265972171"/>
    <s v="NA"/>
    <n v="59"/>
    <s v="NA"/>
    <n v="2.4264424914023692"/>
    <s v="NA"/>
    <n v="1"/>
    <s v="NA"/>
    <s v="NA"/>
    <s v="NA"/>
    <n v="0.61544862312243953"/>
    <s v="Biotechnology (Primary)"/>
    <s v="Public Company"/>
    <s v="Common Stock"/>
    <n v="1308.5"/>
    <n v="34.090000000000003"/>
    <m/>
    <m/>
    <m/>
    <m/>
    <m/>
    <m/>
    <n v="25.8"/>
    <n v="0.123"/>
    <m/>
    <m/>
    <m/>
    <n v="-2.2799999999999998"/>
    <m/>
    <m/>
    <m/>
    <m/>
    <m/>
    <m/>
    <m/>
    <m/>
    <m/>
    <m/>
    <m/>
    <m/>
    <m/>
    <m/>
    <m/>
    <n v="4.71"/>
    <n v="2.3E-2"/>
    <x v="1"/>
    <s v="Sage Therapeutics, Inc., a biopharmaceutical company, develops and commercializes novel medicines to treat life-threatening and rare central nervous system disorders."/>
    <s v="Healthcare"/>
    <n v="2010"/>
    <n v="1180.8"/>
    <n v="0"/>
    <n v="-33.799999999999997"/>
    <n v="-33.799999999999997"/>
    <n v="-33.799999999999997"/>
    <n v="127.8"/>
    <n v="0.16300000000000001"/>
    <n v="129.69999999999999"/>
    <n v="0"/>
    <n v="121.9"/>
    <n v="0.128"/>
    <m/>
    <n v="9.7100000000000009"/>
    <m/>
    <n v="24.1"/>
    <n v="19.7"/>
    <n v="16.5"/>
    <n v="15.9"/>
    <n v="14.4"/>
    <n v="7.23"/>
    <m/>
    <n v="-33.799999999999997"/>
    <m/>
    <n v="8.0000000000000002E-3"/>
    <m/>
    <n v="-33.799999999999997"/>
    <m/>
    <n v="2.29"/>
    <n v="-1.67"/>
    <n v="-1.67"/>
    <n v="-0.97899999999999998"/>
    <n v="-1.67"/>
    <n v="-1.67"/>
    <m/>
    <m/>
    <m/>
    <m/>
    <n v="0.309"/>
    <n v="0.14599999999999999"/>
    <m/>
    <n v="2.4300000000000002"/>
    <m/>
    <m/>
    <m/>
    <m/>
    <m/>
    <m/>
    <m/>
    <m/>
    <m/>
    <m/>
    <n v="4.4999999999999998E-2"/>
    <n v="0.3"/>
    <n v="0.31"/>
    <n v="-4.7300000000000004"/>
    <m/>
    <m/>
    <m/>
    <n v="96.3"/>
    <m/>
    <m/>
    <m/>
    <m/>
    <m/>
    <n v="0.441"/>
    <m/>
    <m/>
    <m/>
    <n v="31"/>
    <n v="121.9"/>
    <n v="50.7"/>
    <n v="0.37"/>
    <s v="United States"/>
    <m/>
    <n v="-33.799999999999997"/>
    <n v="-33.799999999999997"/>
    <n v="0"/>
    <n v="-64"/>
    <n v="11.76"/>
    <s v="IQ141821364"/>
    <m/>
    <s v="0.48"/>
    <m/>
    <n v="55.01"/>
    <n v="24.3"/>
    <m/>
    <n v="0"/>
    <m/>
    <n v="8.07"/>
    <m/>
    <n v="37.700000000000003"/>
    <n v="-31.5"/>
    <n v="12.7"/>
    <n v="45.1"/>
    <m/>
    <m/>
    <m/>
    <n v="1.1299999999999999"/>
    <n v="31"/>
    <n v="128.80000000000001"/>
    <n v="8.41"/>
    <n v="1.99"/>
    <n v="0.32700000000000001"/>
    <m/>
    <n v="0.37"/>
    <n v="2"/>
    <n v="7.01"/>
    <m/>
    <m/>
    <m/>
    <m/>
    <m/>
    <m/>
    <m/>
    <m/>
    <m/>
    <m/>
    <m/>
    <n v="-9.6300000000000008"/>
    <n v="-18.3"/>
    <m/>
    <m/>
    <m/>
    <m/>
    <m/>
    <m/>
    <m/>
    <m/>
    <n v="-9.6300000000000008"/>
    <n v="-18.3"/>
    <m/>
    <m/>
    <m/>
    <m/>
  </r>
  <r>
    <s v="Tetraphase Pharmaceuticals, Inc. (NasdaqGS:TTPH)"/>
    <s v="NasdaqGS:TTPH"/>
    <n v="1"/>
    <n v="9"/>
    <n v="-7.208791208791208"/>
    <n v="-4.8065934065934064"/>
    <n v="0"/>
    <n v="-0.29518153596976643"/>
    <n v="-0.41104972375690613"/>
    <s v="NA"/>
    <s v="NA"/>
    <n v="6.12150843739682E-2"/>
    <n v="5.5221086563407261E-3"/>
    <n v="1161.3814497041419"/>
    <n v="148.18"/>
    <n v="-44.64"/>
    <n v="-43.739999999999995"/>
    <n v="7.0814497041420115"/>
    <s v="NA"/>
    <n v="-17.301437414751863"/>
    <s v="NA"/>
    <n v="127.6243351323233"/>
    <s v="NA"/>
    <n v="7.8376396929689696"/>
    <s v="NA"/>
    <n v="156.02000000000001"/>
    <s v="NA"/>
    <n v="7.3120050184270369"/>
    <s v="NA"/>
    <n v="1"/>
    <s v="NA"/>
    <s v="NA"/>
    <s v="NA"/>
    <n v="2.5214497041420119"/>
    <s v="Pharmaceuticals (Primary)"/>
    <s v="Public Company"/>
    <s v="Common Stock"/>
    <n v="1275.3"/>
    <n v="60.82"/>
    <n v="4.0000000000000001E-3"/>
    <n v="3.0000000000000001E-3"/>
    <n v="2E-3"/>
    <n v="0.36"/>
    <n v="0.29399999999999998"/>
    <n v="0.33100000000000002"/>
    <n v="35.299999999999997"/>
    <n v="0.44600000000000001"/>
    <m/>
    <m/>
    <m/>
    <n v="-2.46"/>
    <m/>
    <m/>
    <m/>
    <m/>
    <m/>
    <m/>
    <m/>
    <m/>
    <m/>
    <m/>
    <m/>
    <n v="266.39999999999998"/>
    <m/>
    <m/>
    <m/>
    <n v="0.47399999999999998"/>
    <n v="0.14299999999999999"/>
    <x v="0"/>
    <s v="Tetraphase Pharmaceuticals, Inc., a clinical-stage biopharmaceutical company, develops various antibiotics for the treatment of serious and life-threatening multi-drug resistant infections."/>
    <s v="Healthcare"/>
    <n v="2006"/>
    <n v="1158.8"/>
    <n v="9.1"/>
    <n v="-65.599999999999994"/>
    <n v="-65.8"/>
    <n v="-66.7"/>
    <n v="121"/>
    <n v="0.3"/>
    <n v="127.2"/>
    <n v="4.5599999999999996"/>
    <n v="108.6"/>
    <n v="0.191"/>
    <m/>
    <n v="12.9"/>
    <m/>
    <n v="61.9"/>
    <n v="52.7"/>
    <n v="49.5"/>
    <n v="39.9"/>
    <n v="31.5"/>
    <n v="25.6"/>
    <m/>
    <n v="-65.8"/>
    <n v="-1.02"/>
    <n v="1.7000000000000001E-2"/>
    <m/>
    <n v="-66.7"/>
    <m/>
    <m/>
    <n v="-2.4900000000000002"/>
    <n v="-2.4900000000000002"/>
    <n v="-1.56"/>
    <n v="-2.4900000000000002"/>
    <n v="-2.4900000000000002"/>
    <m/>
    <n v="3.46"/>
    <m/>
    <m/>
    <n v="2.8"/>
    <n v="2.5"/>
    <m/>
    <n v="4.1100000000000003"/>
    <m/>
    <m/>
    <n v="1.1200000000000001"/>
    <m/>
    <m/>
    <m/>
    <n v="-13.2"/>
    <m/>
    <m/>
    <m/>
    <m/>
    <n v="1.24"/>
    <n v="1.43"/>
    <n v="-3.73"/>
    <m/>
    <m/>
    <m/>
    <n v="82.3"/>
    <n v="-6.13"/>
    <m/>
    <m/>
    <m/>
    <m/>
    <n v="2.2200000000000002"/>
    <m/>
    <n v="-1.75"/>
    <n v="13.1"/>
    <n v="55"/>
    <n v="108.6"/>
    <n v="36.15"/>
    <n v="1"/>
    <s v="United States"/>
    <n v="9.1"/>
    <n v="-65.599999999999994"/>
    <n v="-66.7"/>
    <n v="10.7"/>
    <n v="-69"/>
    <n v="7.14"/>
    <s v="IQ28895292"/>
    <n v="74.099999999999994"/>
    <s v="0.41"/>
    <m/>
    <n v="44.55"/>
    <n v="8.01"/>
    <n v="-52.8"/>
    <n v="10.5"/>
    <m/>
    <n v="102.7"/>
    <m/>
    <m/>
    <n v="87.8"/>
    <n v="37.299999999999997"/>
    <n v="99.5"/>
    <m/>
    <m/>
    <n v="100.9"/>
    <n v="1.51"/>
    <n v="55"/>
    <n v="126.6"/>
    <n v="105.4"/>
    <n v="1.88"/>
    <n v="5.29"/>
    <n v="9.1999999999999998E-2"/>
    <n v="1"/>
    <n v="3.41"/>
    <n v="8.75"/>
    <n v="3"/>
    <n v="9.1"/>
    <s v="United States: 9.1 (100.0%)"/>
    <m/>
    <m/>
    <m/>
    <m/>
    <m/>
    <m/>
    <n v="-18.2"/>
    <n v="-21.4"/>
    <n v="-14"/>
    <n v="-28.2"/>
    <m/>
    <m/>
    <m/>
    <m/>
    <m/>
    <m/>
    <n v="-17.5"/>
    <n v="-21.6"/>
    <n v="-15.1"/>
    <n v="-29.6"/>
    <m/>
    <m/>
    <n v="9.1"/>
    <s v="Developing and Commercializing Its Proprietary Chemistry Technology to Create Novel Antibiotics for Serious and Life-Threatening Infections, Including Multidrug-Resistant Infections: 9.1 (100.0%)"/>
  </r>
  <r>
    <s v="Merrimack Pharmaceuticals, Inc. (NasdaqGM:MACK)"/>
    <s v="NasdaqGM:MACK"/>
    <n v="3"/>
    <n v="22"/>
    <n v="-0.61284046692607008"/>
    <n v="-0.67704280155642005"/>
    <n v="0"/>
    <n v="-0.17542090936586344"/>
    <s v="NA"/>
    <s v="NA"/>
    <s v="NA"/>
    <s v="NA"/>
    <n v="0.1027074850311348"/>
    <n v="1347.9067718040401"/>
    <n v="396.76"/>
    <n v="-86.59999999999998"/>
    <n v="-69.59999999999998"/>
    <n v="142.10677180404019"/>
    <s v="NA"/>
    <n v="-14.455606972450667"/>
    <s v="NA"/>
    <n v="13.111933577860313"/>
    <s v="NA"/>
    <n v="3.3972849375038816"/>
    <s v="NA"/>
    <n v="414.36"/>
    <s v="NA"/>
    <n v="2.3358840112766814"/>
    <s v="NA"/>
    <n v="1"/>
    <s v="NA"/>
    <s v="NA"/>
    <s v="NA"/>
    <n v="21.906771804040201"/>
    <s v="Biotechnology (Primary)"/>
    <s v="Public Company"/>
    <s v="Common Stock"/>
    <n v="1241.5"/>
    <n v="56.45"/>
    <n v="1E-3"/>
    <n v="0"/>
    <n v="2.5999999999999999E-2"/>
    <n v="0.14899999999999999"/>
    <n v="0.11"/>
    <n v="1.39"/>
    <n v="106.9"/>
    <n v="1.89"/>
    <m/>
    <m/>
    <m/>
    <n v="-0.97499999999999998"/>
    <m/>
    <m/>
    <m/>
    <m/>
    <m/>
    <m/>
    <m/>
    <n v="116.7"/>
    <m/>
    <m/>
    <m/>
    <n v="44.3"/>
    <m/>
    <m/>
    <n v="2.93"/>
    <n v="6.85"/>
    <n v="1.57"/>
    <x v="1"/>
    <s v="Merrimack Pharmaceuticals, Inc., a biopharmaceutical company, engages in discovering, developing, and preparing to commercialize medicines paired with companion diagnostics for the treatment of cancer primarily in the United States."/>
    <s v="Healthcare"/>
    <n v="1993"/>
    <n v="1237.7"/>
    <n v="102.8"/>
    <n v="-63"/>
    <n v="-66.3"/>
    <n v="-83.3"/>
    <n v="35.700000000000003"/>
    <n v="14.5"/>
    <n v="158.69999999999999"/>
    <n v="120.2"/>
    <n v="-102.1"/>
    <n v="6.04"/>
    <m/>
    <n v="30.5"/>
    <m/>
    <n v="138.80000000000001"/>
    <n v="138.1"/>
    <n v="132.1"/>
    <n v="140.80000000000001"/>
    <n v="147.5"/>
    <n v="152"/>
    <m/>
    <n v="-66.3"/>
    <n v="-18.2"/>
    <n v="0.114"/>
    <m/>
    <n v="-83.6"/>
    <m/>
    <m/>
    <n v="-0.79800000000000004"/>
    <n v="-0.79800000000000004"/>
    <n v="-0.498"/>
    <n v="-0.79800000000000004"/>
    <n v="-0.79800000000000004"/>
    <m/>
    <n v="3.31"/>
    <m/>
    <n v="0.10100000000000001"/>
    <n v="38.6"/>
    <n v="24.1"/>
    <n v="3.61"/>
    <n v="2.5099999999999998"/>
    <m/>
    <n v="1.77"/>
    <n v="106.8"/>
    <n v="6.9000000000000006E-2"/>
    <m/>
    <m/>
    <n v="115"/>
    <m/>
    <n v="2.81"/>
    <n v="5.59"/>
    <n v="5.47"/>
    <n v="5.35"/>
    <n v="5.21"/>
    <n v="-51.7"/>
    <n v="-7.0000000000000001E-3"/>
    <m/>
    <m/>
    <n v="10.4"/>
    <m/>
    <n v="1.04"/>
    <n v="2.4E-2"/>
    <m/>
    <m/>
    <n v="-0.64600000000000002"/>
    <m/>
    <n v="2.59"/>
    <n v="15.3"/>
    <n v="306"/>
    <n v="-102.1"/>
    <n v="11.61"/>
    <n v="5.9"/>
    <s v="United States"/>
    <n v="102.8"/>
    <n v="-63"/>
    <n v="-83.3"/>
    <n v="92.8"/>
    <n v="-108.7"/>
    <n v="11.76"/>
    <s v="IQ1666001"/>
    <n v="35.1"/>
    <s v="0.25"/>
    <m/>
    <n v="12.5"/>
    <n v="4.13"/>
    <n v="-35.700000000000003"/>
    <n v="111.7"/>
    <n v="0.33700000000000002"/>
    <n v="65.099999999999994"/>
    <n v="3.61"/>
    <m/>
    <n v="-43.5"/>
    <n v="11.6"/>
    <n v="90.2"/>
    <m/>
    <n v="132.1"/>
    <n v="38.700000000000003"/>
    <n v="26.7"/>
    <n v="306"/>
    <n v="132.1"/>
    <n v="166.6"/>
    <n v="1.89"/>
    <n v="36.200000000000003"/>
    <n v="11.4"/>
    <n v="5.9"/>
    <n v="19.600000000000001"/>
    <n v="4.47"/>
    <n v="1"/>
    <n v="102.8"/>
    <s v="United States: 102.8 (100.0%)"/>
    <m/>
    <m/>
    <m/>
    <m/>
    <n v="-43"/>
    <n v="-47.7"/>
    <n v="-49.4"/>
    <n v="-80.900000000000006"/>
    <n v="-92.7"/>
    <n v="-119.7"/>
    <m/>
    <m/>
    <m/>
    <m/>
    <n v="-45.6"/>
    <n v="-49.1"/>
    <n v="-50.1"/>
    <n v="-79.2"/>
    <n v="-91.3"/>
    <n v="-130.9"/>
    <m/>
    <m/>
    <n v="102.8"/>
    <s v="Discovering, Developing and Preparing to Commercialize Innovative Medicines Consisting of Novel Therapeutics Paired with Companion Diagnostics: 102.8 (100.0%)"/>
  </r>
  <r>
    <s v="Kythera Biopharmaceuticals, Inc. (NasdaqGS:KYTH)"/>
    <s v="NasdaqGS:KYTH"/>
    <n v="2"/>
    <n v="11"/>
    <s v="NA"/>
    <s v="NA"/>
    <n v="0"/>
    <n v="-0.35491881566380129"/>
    <n v="-2.2057239057239055"/>
    <s v="NA"/>
    <s v="NA"/>
    <n v="0.33973742307655769"/>
    <n v="2.4101144075407688E-2"/>
    <n v="1238.9642082954026"/>
    <n v="209.40000000000003"/>
    <n v="-131.01999999999998"/>
    <n v="-74.320000000000007"/>
    <n v="30.564208295402825"/>
    <s v="NA"/>
    <n v="-8.8944501692919182"/>
    <s v="NA"/>
    <s v="NA"/>
    <s v="NA"/>
    <n v="5.916734519080241"/>
    <s v="NA"/>
    <n v="151.10000000000002"/>
    <s v="NA"/>
    <n v="3.8784744667097613"/>
    <s v="NA"/>
    <n v="1"/>
    <s v="NA"/>
    <s v="NA"/>
    <s v="NA"/>
    <n v="2.4642082954028219"/>
    <s v="Biotechnology (Primary)"/>
    <s v="Public Company"/>
    <s v="Common Stock"/>
    <n v="1237.5999999999999"/>
    <n v="79.73"/>
    <n v="2.5000000000000001E-2"/>
    <n v="3.6999999999999998E-2"/>
    <n v="1E-3"/>
    <n v="0.68200000000000005"/>
    <n v="0.94699999999999995"/>
    <n v="0.27800000000000002"/>
    <n v="25.7"/>
    <n v="0.249"/>
    <m/>
    <n v="21"/>
    <m/>
    <n v="-4.49"/>
    <m/>
    <m/>
    <m/>
    <m/>
    <m/>
    <m/>
    <m/>
    <m/>
    <m/>
    <m/>
    <m/>
    <m/>
    <m/>
    <m/>
    <m/>
    <n v="5.94"/>
    <n v="3.79"/>
    <x v="1"/>
    <s v="KYTHERA Biopharmaceuticals, Inc., a clinical-stage biopharmaceutical company, focuses on the discovery, development, and commercialization of prescription products for the aesthetic medicine market in the United States and internationally."/>
    <s v="Healthcare"/>
    <n v="2004"/>
    <n v="1166"/>
    <n v="0"/>
    <n v="-78.599999999999994"/>
    <n v="-78.900000000000006"/>
    <n v="-135.6"/>
    <n v="29.2"/>
    <n v="1.85"/>
    <n v="103.4"/>
    <n v="28.1"/>
    <n v="59.4"/>
    <n v="2.06"/>
    <m/>
    <n v="31.1"/>
    <m/>
    <n v="51.4"/>
    <n v="55.3"/>
    <n v="47.2"/>
    <n v="45"/>
    <n v="45.7"/>
    <n v="40.9"/>
    <m/>
    <n v="-78.900000000000006"/>
    <n v="-4.16"/>
    <n v="0.26"/>
    <m/>
    <n v="-135.6"/>
    <m/>
    <m/>
    <n v="-6.04"/>
    <n v="-6.04"/>
    <n v="-2.31"/>
    <n v="-6.04"/>
    <n v="-6.04"/>
    <m/>
    <m/>
    <m/>
    <m/>
    <n v="3.16"/>
    <n v="1.32"/>
    <m/>
    <n v="4.6900000000000004"/>
    <m/>
    <n v="0.63700000000000001"/>
    <n v="22.7"/>
    <m/>
    <m/>
    <m/>
    <m/>
    <m/>
    <m/>
    <m/>
    <n v="0.629"/>
    <n v="1.06"/>
    <n v="0.96199999999999997"/>
    <n v="-7.81"/>
    <m/>
    <m/>
    <m/>
    <n v="1.4"/>
    <n v="-5.87"/>
    <m/>
    <n v="-16.2"/>
    <m/>
    <m/>
    <n v="4.5999999999999996"/>
    <m/>
    <m/>
    <n v="15.6"/>
    <n v="106"/>
    <n v="59.4"/>
    <n v="48.18"/>
    <n v="0.74099999999999999"/>
    <s v="United States"/>
    <m/>
    <n v="-78.599999999999994"/>
    <n v="-135.6"/>
    <n v="14"/>
    <n v="453.4"/>
    <n v="11.76"/>
    <s v="IQ23928419"/>
    <m/>
    <s v="0.34"/>
    <m/>
    <n v="56"/>
    <n v="29.5"/>
    <m/>
    <n v="11.5"/>
    <m/>
    <n v="111.5"/>
    <m/>
    <m/>
    <n v="149.80000000000001"/>
    <n v="19.2"/>
    <n v="86.5"/>
    <n v="181.2"/>
    <m/>
    <n v="21.2"/>
    <n v="0.246"/>
    <n v="106"/>
    <n v="101.2"/>
    <n v="173.3"/>
    <n v="3.23"/>
    <n v="6.68"/>
    <n v="2.15"/>
    <n v="0.74099999999999999"/>
    <n v="2.98"/>
    <n v="23.59"/>
    <n v="3"/>
    <m/>
    <m/>
    <m/>
    <m/>
    <m/>
    <m/>
    <m/>
    <n v="-14.8"/>
    <n v="-17.600000000000001"/>
    <n v="-10.8"/>
    <n v="-35.9"/>
    <n v="-50.1"/>
    <m/>
    <m/>
    <m/>
    <m/>
    <m/>
    <n v="-14.8"/>
    <n v="-16"/>
    <n v="-11.2"/>
    <n v="-36.799999999999997"/>
    <n v="-51.9"/>
    <m/>
    <m/>
    <m/>
    <m/>
  </r>
  <r>
    <s v="Acceleron Pharma, Inc. (NasdaqGM:XLRN)"/>
    <s v="NasdaqGM:XLRN"/>
    <n v="2"/>
    <n v="12"/>
    <n v="-3.3767123287671232"/>
    <n v="-2.7109589041095896"/>
    <n v="0"/>
    <n v="-0.3400343642611684"/>
    <n v="-0.2583493282149712"/>
    <s v="NA"/>
    <s v="NA"/>
    <n v="8.0149913595268352E-2"/>
    <n v="1.0988207099071801E-2"/>
    <n v="1062.918992572914"/>
    <n v="116.4"/>
    <n v="-40.380000000000003"/>
    <n v="-39.580000000000005"/>
    <n v="13.618992572914113"/>
    <s v="NA"/>
    <n v="-20.421150964326724"/>
    <s v="NA"/>
    <n v="72.802670724172188"/>
    <s v="NA"/>
    <n v="9.1316064654030402"/>
    <s v="NA"/>
    <n v="136.6"/>
    <s v="NA"/>
    <n v="1.2440854951868168"/>
    <s v="NA"/>
    <n v="1"/>
    <s v="NA"/>
    <s v="NA"/>
    <s v="NA"/>
    <n v="13.618992572914113"/>
    <s v="Biotechnology (Primary)"/>
    <s v="Public Company"/>
    <s v="Common Stock"/>
    <n v="1225.8"/>
    <n v="70.89"/>
    <n v="5.0000000000000001E-3"/>
    <n v="2E-3"/>
    <m/>
    <n v="-0.33700000000000002"/>
    <n v="-0.25"/>
    <m/>
    <n v="32.6"/>
    <n v="0.27"/>
    <m/>
    <m/>
    <m/>
    <n v="-1.07"/>
    <m/>
    <m/>
    <m/>
    <m/>
    <m/>
    <m/>
    <m/>
    <m/>
    <m/>
    <m/>
    <m/>
    <n v="-43.5"/>
    <m/>
    <m/>
    <n v="14.01"/>
    <n v="1.02"/>
    <n v="8.5000000000000006E-2"/>
    <x v="1"/>
    <s v="Acceleron Pharma Inc., a clinical stage biopharmaceutical company, focuses on the discovery, development, and commercialization of protein therapeutics for cancer and rare diseases."/>
    <s v="Healthcare"/>
    <n v="2003"/>
    <n v="1049.3"/>
    <n v="14.6"/>
    <n v="-49.3"/>
    <n v="-50.5"/>
    <n v="-51.3"/>
    <n v="176.5"/>
    <n v="3.09"/>
    <n v="186.3"/>
    <n v="0"/>
    <n v="156.30000000000001"/>
    <n v="0.51400000000000001"/>
    <m/>
    <n v="14.2"/>
    <m/>
    <n v="50.9"/>
    <n v="46.5"/>
    <n v="42.8"/>
    <n v="39"/>
    <n v="36.1"/>
    <n v="35.5"/>
    <m/>
    <n v="-50.5"/>
    <n v="-0.92200000000000004"/>
    <n v="8.3000000000000004E-2"/>
    <m/>
    <n v="-51.3"/>
    <m/>
    <m/>
    <n v="-1.63"/>
    <n v="-1.63"/>
    <n v="-0.91700000000000004"/>
    <n v="-1.63"/>
    <n v="-1.63"/>
    <m/>
    <n v="3.37"/>
    <m/>
    <m/>
    <n v="22.4"/>
    <n v="19.3"/>
    <m/>
    <n v="0.72399999999999998"/>
    <m/>
    <n v="0.51900000000000002"/>
    <m/>
    <m/>
    <m/>
    <m/>
    <n v="-74.400000000000006"/>
    <m/>
    <m/>
    <n v="2.95"/>
    <n v="3.94"/>
    <n v="3.94"/>
    <n v="4.1100000000000003"/>
    <n v="1.08"/>
    <m/>
    <m/>
    <m/>
    <n v="133.4"/>
    <n v="-16.3"/>
    <m/>
    <m/>
    <m/>
    <m/>
    <n v="-0.161"/>
    <m/>
    <n v="0.249"/>
    <m/>
    <n v="83"/>
    <n v="156.30000000000001"/>
    <n v="37.549999999999997"/>
    <n v="3.3"/>
    <s v="United States"/>
    <n v="14.6"/>
    <n v="-49.3"/>
    <n v="-51.3"/>
    <n v="36.200000000000003"/>
    <m/>
    <n v="23.08"/>
    <s v="IQ9004482"/>
    <n v="67.2"/>
    <s v="0.46"/>
    <m/>
    <n v="48.5"/>
    <n v="23.6"/>
    <n v="-5.96"/>
    <n v="16.899999999999999"/>
    <m/>
    <n v="113.2"/>
    <m/>
    <m/>
    <n v="57.8"/>
    <n v="6.1"/>
    <n v="63.2"/>
    <m/>
    <m/>
    <m/>
    <n v="19.5"/>
    <n v="83"/>
    <n v="182.3"/>
    <n v="119"/>
    <n v="0.88500000000000001"/>
    <n v="6.93"/>
    <n v="2.5299999999999998"/>
    <n v="3.3"/>
    <n v="3.21"/>
    <n v="9.57"/>
    <n v="3"/>
    <n v="14.6"/>
    <s v="United States: 14.6 (100.0%)"/>
    <m/>
    <m/>
    <m/>
    <m/>
    <m/>
    <m/>
    <m/>
    <n v="38.6"/>
    <n v="-28.9"/>
    <n v="6.95"/>
    <m/>
    <m/>
    <m/>
    <m/>
    <m/>
    <m/>
    <m/>
    <n v="36.299999999999997"/>
    <n v="-32.6"/>
    <n v="-21.9"/>
    <m/>
    <m/>
    <n v="14.6"/>
    <s v="Discovery, Development and Commercialization of Novel Protein Therapeutics for Cancer and Rare Diseases: 14.6 (100.0%)"/>
  </r>
  <r>
    <s v="Achillion Pharmaceuticals, Inc. (NasdaqGS:ACHN)"/>
    <s v="NasdaqGS:ACHN"/>
    <n v="2"/>
    <n v="17"/>
    <s v="NA"/>
    <s v="NA"/>
    <n v="0"/>
    <n v="-0.28475012926694304"/>
    <n v="-0.43470383275261321"/>
    <s v="NA"/>
    <s v="NA"/>
    <n v="1.361643252647082E-2"/>
    <n v="1.6560465335282103E-3"/>
    <n v="1122.4809312847265"/>
    <n v="220.47399999999999"/>
    <n v="-62.379999999999995"/>
    <n v="-62.78"/>
    <n v="1.9809312847266176"/>
    <s v="NA"/>
    <n v="-16.132747822331005"/>
    <s v="NA"/>
    <s v="NA"/>
    <s v="NA"/>
    <n v="5.0912167932941141"/>
    <s v="NA"/>
    <n v="150.20000000000002"/>
    <s v="NA"/>
    <n v="4.9824150058616645"/>
    <s v="NA"/>
    <n v="1"/>
    <s v="NA"/>
    <s v="NA"/>
    <s v="NA"/>
    <n v="1.5069312847266176"/>
    <s v="Biotechnology (Primary)"/>
    <s v="Public Company"/>
    <s v="Common Stock"/>
    <n v="1194.2"/>
    <n v="78.459999999999994"/>
    <n v="1E-3"/>
    <n v="6.0000000000000001E-3"/>
    <n v="5.1999999999999998E-2"/>
    <n v="0.314"/>
    <n v="0.88600000000000001"/>
    <n v="1.9"/>
    <n v="117.5"/>
    <n v="5.98"/>
    <m/>
    <m/>
    <m/>
    <n v="-0.88100000000000001"/>
    <m/>
    <m/>
    <m/>
    <m/>
    <m/>
    <m/>
    <m/>
    <m/>
    <m/>
    <m/>
    <m/>
    <m/>
    <m/>
    <m/>
    <m/>
    <n v="0.19900000000000001"/>
    <m/>
    <x v="1"/>
    <s v="Achillion Pharmaceuticals, Inc., a biopharmaceutical company, discovers, develops, and commercializes anti-infective drug therapies in the United States and internationally."/>
    <s v="Healthcare"/>
    <n v="1998"/>
    <n v="1041.8"/>
    <n v="0"/>
    <n v="-68.900000000000006"/>
    <n v="-69.400000000000006"/>
    <n v="-69"/>
    <n v="73.7"/>
    <n v="1.73"/>
    <n v="156.80000000000001"/>
    <n v="0.47399999999999998"/>
    <n v="143.5"/>
    <n v="0.94699999999999995"/>
    <m/>
    <n v="15.9"/>
    <m/>
    <n v="54.2"/>
    <n v="47.7"/>
    <n v="46.7"/>
    <n v="51.1"/>
    <n v="46.9"/>
    <n v="45.5"/>
    <m/>
    <n v="-69.400000000000006"/>
    <n v="-3.6999999999999998E-2"/>
    <n v="0.45500000000000002"/>
    <m/>
    <n v="-69"/>
    <m/>
    <m/>
    <n v="-0.70199999999999996"/>
    <n v="-0.70199999999999996"/>
    <n v="-0.438"/>
    <n v="-0.70199999999999996"/>
    <n v="-0.70199999999999996"/>
    <m/>
    <m/>
    <m/>
    <n v="0.38700000000000001"/>
    <n v="7.47"/>
    <n v="5.74"/>
    <m/>
    <n v="6.42"/>
    <m/>
    <m/>
    <n v="0.27900000000000003"/>
    <m/>
    <m/>
    <m/>
    <m/>
    <m/>
    <n v="8.4000000000000005E-2"/>
    <n v="8.4000000000000005E-2"/>
    <n v="0.41499999999999998"/>
    <n v="0.41499999999999998"/>
    <n v="0.63800000000000001"/>
    <n v="-4.6900000000000004"/>
    <m/>
    <m/>
    <m/>
    <n v="52.3"/>
    <n v="-0.313"/>
    <n v="0.44"/>
    <n v="44.3"/>
    <m/>
    <m/>
    <n v="1.83"/>
    <m/>
    <n v="0.38500000000000001"/>
    <n v="19.2"/>
    <n v="68"/>
    <n v="143.5"/>
    <n v="10.16"/>
    <n v="2.81"/>
    <s v="United States"/>
    <m/>
    <n v="-68.900000000000006"/>
    <n v="-69"/>
    <n v="7.5"/>
    <n v="-94.6"/>
    <n v="11.11"/>
    <s v="IQ120199"/>
    <m/>
    <s v="0.48"/>
    <m/>
    <n v="16.87"/>
    <n v="2.4500000000000002"/>
    <n v="-53.5"/>
    <n v="0.34699999999999998"/>
    <m/>
    <n v="33.5"/>
    <m/>
    <m/>
    <n v="153"/>
    <n v="23.8"/>
    <n v="94.1"/>
    <m/>
    <m/>
    <n v="99.9"/>
    <n v="2.1"/>
    <n v="68"/>
    <n v="154.9"/>
    <n v="124.8"/>
    <n v="4.59"/>
    <n v="4.5199999999999996"/>
    <m/>
    <n v="2.81"/>
    <n v="9.49"/>
    <n v="6.88"/>
    <n v="3"/>
    <m/>
    <m/>
    <n v="-17.2"/>
    <n v="-12.7"/>
    <n v="-24.3"/>
    <n v="-29.6"/>
    <n v="-27.8"/>
    <n v="-25.3"/>
    <n v="-25.3"/>
    <n v="-44.3"/>
    <n v="-47.3"/>
    <n v="-59.5"/>
    <n v="-17.5"/>
    <n v="-13.6"/>
    <n v="-24.1"/>
    <n v="-28.1"/>
    <n v="-28.2"/>
    <n v="-25.9"/>
    <n v="-25.5"/>
    <n v="-44.2"/>
    <n v="-47.1"/>
    <n v="-58.9"/>
    <m/>
    <m/>
    <m/>
    <m/>
  </r>
  <r>
    <s v="OvaScience, Inc. (NasdaqGM:OVAS)"/>
    <s v="NasdaqGM:OVAS"/>
    <n v="1"/>
    <n v="4"/>
    <s v="NA"/>
    <s v="NA"/>
    <n v="0"/>
    <n v="-0.39281502313344818"/>
    <n v="-0.81193490054249551"/>
    <s v="NA"/>
    <s v="NA"/>
    <n v="1.8545072363474642E-2"/>
    <n v="8.8556729397744382E-4"/>
    <n v="1173.5349206304052"/>
    <n v="110.23"/>
    <n v="-44.9"/>
    <n v="-43.3"/>
    <n v="1.0449206304050978"/>
    <s v="NA"/>
    <n v="-23.335456264304906"/>
    <s v="NA"/>
    <s v="NA"/>
    <s v="NA"/>
    <n v="10.646238960631454"/>
    <s v="NA"/>
    <n v="61.34"/>
    <s v="NA"/>
    <s v="NA"/>
    <s v="NA"/>
    <n v="1"/>
    <s v="NA"/>
    <s v="NA"/>
    <s v="NA"/>
    <n v="1.0449206304050978"/>
    <s v="Biotechnology (Primary)"/>
    <s v="Public Company"/>
    <s v="Common Stock"/>
    <n v="1178.9000000000001"/>
    <n v="62.08"/>
    <n v="0.1"/>
    <n v="4.1000000000000002E-2"/>
    <n v="2E-3"/>
    <n v="2"/>
    <n v="1.23"/>
    <n v="-0.38900000000000001"/>
    <n v="27.1"/>
    <n v="0.248"/>
    <m/>
    <n v="22.8"/>
    <m/>
    <n v="-2.48"/>
    <m/>
    <m/>
    <m/>
    <m/>
    <m/>
    <m/>
    <m/>
    <m/>
    <m/>
    <m/>
    <m/>
    <m/>
    <m/>
    <m/>
    <m/>
    <n v="8.85"/>
    <n v="3.02"/>
    <x v="1"/>
    <s v="OvaScience, Inc., a life science company, engages in the discovery, development, and commercialization of new treatments for infertility."/>
    <s v="Healthcare"/>
    <n v="2011"/>
    <n v="1118.7"/>
    <n v="0"/>
    <n v="-47.5"/>
    <n v="-47.9"/>
    <n v="-49.5"/>
    <n v="6.41"/>
    <n v="3.37"/>
    <n v="65.599999999999994"/>
    <n v="0"/>
    <n v="55.3"/>
    <n v="2.8"/>
    <m/>
    <n v="26.1"/>
    <m/>
    <n v="21.8"/>
    <n v="21.8"/>
    <n v="19.7"/>
    <n v="17.8"/>
    <n v="15.8"/>
    <n v="10.9"/>
    <m/>
    <n v="-47.9"/>
    <m/>
    <n v="0.745"/>
    <m/>
    <n v="-49.5"/>
    <m/>
    <m/>
    <n v="-2.19"/>
    <n v="-2.19"/>
    <n v="-1.34"/>
    <n v="-2.19"/>
    <n v="-2.19"/>
    <m/>
    <m/>
    <m/>
    <m/>
    <n v="4.51"/>
    <n v="1.1399999999999999"/>
    <m/>
    <n v="2.52"/>
    <m/>
    <m/>
    <m/>
    <m/>
    <m/>
    <m/>
    <m/>
    <m/>
    <m/>
    <m/>
    <n v="0.17299999999999999"/>
    <n v="0.29199999999999998"/>
    <n v="0.64600000000000002"/>
    <n v="-3.4"/>
    <m/>
    <m/>
    <m/>
    <n v="51.7"/>
    <m/>
    <m/>
    <n v="-30"/>
    <m/>
    <m/>
    <n v="2.3199999999999998"/>
    <m/>
    <m/>
    <m/>
    <n v="52"/>
    <n v="55.3"/>
    <n v="43.47"/>
    <n v="0.6"/>
    <s v="United States"/>
    <m/>
    <n v="-47.5"/>
    <n v="-49.5"/>
    <n v="13.3"/>
    <n v="-69"/>
    <n v="10.26"/>
    <s v="IQ141647006"/>
    <m/>
    <s v="0.41"/>
    <m/>
    <n v="55.69"/>
    <n v="5.51"/>
    <m/>
    <n v="0"/>
    <m/>
    <n v="18.100000000000001"/>
    <m/>
    <m/>
    <n v="41.7"/>
    <n v="85.4"/>
    <n v="86"/>
    <m/>
    <m/>
    <m/>
    <n v="1.1000000000000001"/>
    <n v="52"/>
    <n v="61.9"/>
    <n v="45.1"/>
    <n v="1.65"/>
    <n v="4.12"/>
    <m/>
    <n v="0.6"/>
    <n v="3.63"/>
    <n v="16.010000000000002"/>
    <n v="3"/>
    <m/>
    <m/>
    <m/>
    <m/>
    <m/>
    <m/>
    <m/>
    <m/>
    <m/>
    <n v="-3.5"/>
    <n v="-13.5"/>
    <n v="-28.8"/>
    <m/>
    <m/>
    <m/>
    <m/>
    <m/>
    <m/>
    <m/>
    <n v="-3.5"/>
    <n v="-13.5"/>
    <n v="-29"/>
    <m/>
    <m/>
    <m/>
    <m/>
  </r>
  <r>
    <s v="MiMedx Group, Inc. (NasdaqCM:MDXG)"/>
    <s v="NasdaqCM:MDXG"/>
    <e v="#N/A"/>
    <s v="NA"/>
    <n v="7.8087986463620987E-2"/>
    <n v="7.4247038917089669E-2"/>
    <n v="0.11800000000000001"/>
    <n v="0.12585659002959254"/>
    <n v="8.8421052631578956E-2"/>
    <s v="NA"/>
    <s v="NA"/>
    <n v="5.7280004592567962E-2"/>
    <n v="4.6786055104156305E-3"/>
    <n v="1113.1258999862475"/>
    <n v="61.501999999999995"/>
    <n v="7.8959999999999999"/>
    <n v="8.7759999999999998"/>
    <n v="5.4258999862473836"/>
    <n v="185.57877813504822"/>
    <n v="178.08681672025725"/>
    <n v="146.18794326241135"/>
    <n v="9.4173087985300121"/>
    <n v="126.83749999843295"/>
    <n v="18.099019543856258"/>
    <n v="120.59868905593147"/>
    <n v="18.802"/>
    <n v="68.373826780482034"/>
    <n v="0.9507926882093044"/>
    <n v="7.05"/>
    <n v="1"/>
    <n v="0.83199999999999996"/>
    <n v="6.22"/>
    <n v="1154.3"/>
    <n v="5.4258999862473836"/>
    <s v="Biotechnology (Primary)"/>
    <s v="Public Company"/>
    <s v="Common Stock"/>
    <n v="1154.3"/>
    <n v="42.64"/>
    <n v="8.6999999999999994E-2"/>
    <n v="2.5000000000000001E-2"/>
    <n v="5.8000000000000003E-2"/>
    <n v="1.22"/>
    <n v="0.78500000000000003"/>
    <n v="1.06"/>
    <n v="108.1"/>
    <n v="0.71099999999999997"/>
    <n v="139.4"/>
    <n v="15"/>
    <m/>
    <n v="0.14699999999999999"/>
    <m/>
    <m/>
    <m/>
    <m/>
    <m/>
    <m/>
    <m/>
    <n v="981.2"/>
    <m/>
    <m/>
    <m/>
    <n v="147.9"/>
    <m/>
    <m/>
    <m/>
    <n v="8.74"/>
    <n v="5.63"/>
    <x v="1"/>
    <s v="MiMedx Group, Inc. designs, manufactures, and markets products and tissue processing services in the United States."/>
    <s v="Healthcare"/>
    <m/>
    <n v="1102"/>
    <n v="118.2"/>
    <n v="9.23"/>
    <n v="7.1"/>
    <n v="6.22"/>
    <n v="46.6"/>
    <n v="5.45"/>
    <n v="109.3"/>
    <n v="0"/>
    <n v="89.3"/>
    <n v="2.56"/>
    <m/>
    <n v="90.5"/>
    <m/>
    <n v="7.05"/>
    <n v="6.59"/>
    <n v="5.86"/>
    <n v="4.99"/>
    <n v="4.84"/>
    <n v="4.59"/>
    <n v="0.92800000000000005"/>
    <n v="7.1"/>
    <n v="-4.8000000000000001E-2"/>
    <m/>
    <m/>
    <n v="7.05"/>
    <n v="0.83199999999999996"/>
    <m/>
    <n v="5.8999999999999997E-2"/>
    <n v="5.8999999999999997E-2"/>
    <n v="4.2000000000000003E-2"/>
    <n v="0.05"/>
    <n v="0.05"/>
    <n v="11.8"/>
    <n v="26.7"/>
    <n v="5.13"/>
    <m/>
    <n v="8.9499999999999993"/>
    <n v="3.5"/>
    <n v="4.04"/>
    <n v="3.66"/>
    <m/>
    <n v="0.71599999999999997"/>
    <m/>
    <m/>
    <m/>
    <m/>
    <n v="99.8"/>
    <m/>
    <n v="0.77700000000000002"/>
    <n v="0.77700000000000002"/>
    <n v="1.51"/>
    <n v="1.51"/>
    <n v="1.44"/>
    <n v="3.24"/>
    <m/>
    <m/>
    <n v="-5.61"/>
    <n v="3.58"/>
    <n v="-0.11700000000000001"/>
    <m/>
    <n v="-9.59"/>
    <m/>
    <m/>
    <n v="1.29"/>
    <n v="-1.25"/>
    <n v="-10.6"/>
    <m/>
    <n v="386"/>
    <n v="89.3"/>
    <n v="10.68"/>
    <n v="1.1299999999999999"/>
    <s v="United States"/>
    <n v="118.2"/>
    <n v="9.23"/>
    <n v="6.22"/>
    <n v="186.2"/>
    <n v="44.2"/>
    <n v="8.6999999999999993"/>
    <s v="IQ35961030"/>
    <n v="44.3"/>
    <s v="0.38"/>
    <n v="87.9"/>
    <n v="11.97"/>
    <n v="4.88"/>
    <n v="105.6"/>
    <n v="0"/>
    <m/>
    <n v="44.1"/>
    <n v="4.04"/>
    <m/>
    <n v="73.599999999999994"/>
    <n v="4.3899999999999997"/>
    <n v="91.3"/>
    <m/>
    <m/>
    <m/>
    <n v="6.31"/>
    <n v="386"/>
    <n v="85.7"/>
    <n v="65.400000000000006"/>
    <n v="2.4900000000000002"/>
    <n v="6.99"/>
    <n v="0.123"/>
    <n v="1.1299999999999999"/>
    <n v="16.5"/>
    <n v="3.43"/>
    <n v="3"/>
    <n v="118.2"/>
    <s v="United States: 118.2 (100.0%)"/>
    <m/>
    <m/>
    <m/>
    <m/>
    <n v="-12"/>
    <n v="-8.93"/>
    <n v="-10.5"/>
    <n v="-9.76"/>
    <n v="-1.99"/>
    <n v="-2.2400000000000002"/>
    <m/>
    <m/>
    <m/>
    <m/>
    <n v="-13.7"/>
    <n v="-11.2"/>
    <n v="-11.4"/>
    <n v="-10.199999999999999"/>
    <n v="-7.66"/>
    <n v="-4.1100000000000003"/>
    <m/>
    <m/>
    <n v="118.2"/>
    <s v="Regenerative Biomaterials: 118.2 (100.0%)"/>
  </r>
  <r>
    <s v="PDL BioPharma, Inc. (NasdaqGS:PDLI)"/>
    <s v="NasdaqGS:PDLI"/>
    <n v="4"/>
    <n v="29"/>
    <n v="0.93907692307692314"/>
    <n v="0.92820512820512824"/>
    <n v="0.35700000000000004"/>
    <n v="0.46875704849363625"/>
    <n v="0.69982623805386623"/>
    <n v="0.17600000000000002"/>
    <s v="NA"/>
    <n v="0.49540000782280574"/>
    <n v="0.28289161141858943"/>
    <n v="1306.405880177515"/>
    <n v="620.69999999999993"/>
    <n v="322.2"/>
    <n v="452.5"/>
    <n v="452.00588017751477"/>
    <n v="3.5561762880198633"/>
    <n v="3.119386637458927"/>
    <n v="3.5561762880198633"/>
    <n v="2.6798069336974666"/>
    <n v="2.8870848180718562"/>
    <n v="2.1047299503423798"/>
    <n v="2.8536607255952706"/>
    <n v="0"/>
    <n v="2.8536607255952706"/>
    <n v="4.3855821260254846"/>
    <n v="501.3"/>
    <n v="1"/>
    <n v="179"/>
    <n v="322.2"/>
    <n v="1145.8"/>
    <n v="0.30588017751479291"/>
    <s v="Biotechnology (Primary)"/>
    <s v="Public Company"/>
    <s v="Common Stock"/>
    <n v="1145.8"/>
    <n v="93.64"/>
    <n v="7.0000000000000007E-2"/>
    <n v="8.7999999999999995E-2"/>
    <n v="5.2999999999999999E-2"/>
    <n v="0.68200000000000005"/>
    <n v="0.76800000000000002"/>
    <n v="0.51600000000000001"/>
    <n v="162.80000000000001"/>
    <n v="2.92"/>
    <n v="-40.9"/>
    <m/>
    <m/>
    <n v="2.2000000000000002"/>
    <m/>
    <m/>
    <m/>
    <n v="17.600000000000001"/>
    <n v="11.2"/>
    <n v="8.7799999999999994"/>
    <n v="8.9600000000000009"/>
    <n v="8.91"/>
    <n v="17.399999999999999"/>
    <n v="9.6"/>
    <n v="9.8800000000000008"/>
    <n v="10.4"/>
    <n v="21.8"/>
    <n v="12.6"/>
    <m/>
    <n v="0.55400000000000005"/>
    <n v="0.25700000000000001"/>
    <x v="1"/>
    <s v="PDL BioPharma, Inc. manages a portfolio of patents and royalty assets in the United States and Europe."/>
    <s v="Healthcare"/>
    <n v="1986"/>
    <n v="1303.8"/>
    <n v="487.5"/>
    <n v="457.8"/>
    <n v="452.5"/>
    <n v="322.2"/>
    <n v="291.39999999999998"/>
    <n v="6.2E-2"/>
    <n v="962.4"/>
    <n v="451.7"/>
    <n v="460.4"/>
    <n v="4.9000000000000002E-2"/>
    <n v="0.6"/>
    <n v="34.9"/>
    <m/>
    <m/>
    <m/>
    <m/>
    <m/>
    <m/>
    <m/>
    <m/>
    <n v="452.5"/>
    <n v="-39.200000000000003"/>
    <n v="48.3"/>
    <m/>
    <n v="501.3"/>
    <n v="179"/>
    <m/>
    <n v="2.04"/>
    <n v="2.04"/>
    <n v="1.82"/>
    <n v="1.86"/>
    <n v="1.86"/>
    <n v="35.700000000000003"/>
    <n v="0.3"/>
    <m/>
    <n v="3.73"/>
    <n v="9.24"/>
    <n v="9.18"/>
    <m/>
    <n v="0.318"/>
    <m/>
    <n v="0.38600000000000001"/>
    <n v="276.2"/>
    <m/>
    <m/>
    <n v="12.4"/>
    <n v="12.9"/>
    <m/>
    <m/>
    <m/>
    <m/>
    <n v="0.10100000000000001"/>
    <n v="0.221"/>
    <n v="53.7"/>
    <m/>
    <n v="-96.6"/>
    <m/>
    <m/>
    <n v="-131.19999999999999"/>
    <n v="300"/>
    <n v="-138.1"/>
    <m/>
    <m/>
    <n v="3.1E-2"/>
    <m/>
    <m/>
    <n v="8"/>
    <n v="10"/>
    <n v="460.4"/>
    <n v="7.04"/>
    <n v="0.2"/>
    <s v="United States"/>
    <n v="487.5"/>
    <n v="457.8"/>
    <n v="322.2"/>
    <n v="588.70000000000005"/>
    <m/>
    <n v="20"/>
    <s v="IQ321244"/>
    <n v="-39"/>
    <s v="0.34"/>
    <m/>
    <n v="10.26"/>
    <n v="6.52"/>
    <n v="487.5"/>
    <n v="395.3"/>
    <m/>
    <n v="94.3"/>
    <m/>
    <m/>
    <n v="113.5"/>
    <n v="20.100000000000001"/>
    <n v="92.2"/>
    <m/>
    <n v="105.7"/>
    <n v="0"/>
    <n v="0.13400000000000001"/>
    <n v="10"/>
    <n v="355.9"/>
    <n v="107.7"/>
    <n v="0.28699999999999998"/>
    <n v="4.12"/>
    <n v="7.74"/>
    <n v="0.2"/>
    <n v="5.8000000000000003E-2"/>
    <n v="5.41"/>
    <n v="3"/>
    <n v="581.20000000000005"/>
    <s v="United States: 334.3 (57.5%);_x000d_Europe: 246.8 (42.5%);_x000d_Other: .1 (.0%)"/>
    <n v="-58.3"/>
    <n v="-32.9"/>
    <n v="155.5"/>
    <n v="183.9"/>
    <n v="242.9"/>
    <n v="297.10000000000002"/>
    <n v="303.60000000000002"/>
    <n v="343.7"/>
    <n v="349.1"/>
    <n v="402"/>
    <n v="-53.2"/>
    <n v="-166.6"/>
    <n v="-130"/>
    <n v="-21.1"/>
    <n v="68.400000000000006"/>
    <n v="189.7"/>
    <n v="91.9"/>
    <n v="199.4"/>
    <n v="211.7"/>
    <n v="264.5"/>
    <s v="NR"/>
    <s v="NR"/>
    <n v="487.5"/>
    <s v="Antibody Humanization Patents: 487.5 (100.0%)"/>
  </r>
  <r>
    <s v="Fluidigm Corporation (NasdaqGS:FLDM)"/>
    <s v="NasdaqGS:FLDM"/>
    <n v="2"/>
    <n v="16"/>
    <n v="-0.29957081545064379"/>
    <n v="-0.11742489270386269"/>
    <n v="0"/>
    <n v="-3.1451167923487226E-2"/>
    <n v="-0.18271276595744682"/>
    <s v="NA"/>
    <s v="NA"/>
    <n v="0.58312605011177154"/>
    <n v="0.1553563325212298"/>
    <n v="1320.4805190041857"/>
    <n v="434.96"/>
    <n v="-27.48"/>
    <n v="-13.680000000000003"/>
    <n v="210.38051900418583"/>
    <s v="NA"/>
    <n v="-21.024621212121211"/>
    <s v="NA"/>
    <n v="11.334596729649663"/>
    <s v="NA"/>
    <n v="3.0358665601530848"/>
    <s v="NA"/>
    <n v="122.76"/>
    <s v="NA"/>
    <n v="2.3168386081482777"/>
    <s v="NA"/>
    <n v="1"/>
    <s v="NA"/>
    <s v="NA"/>
    <s v="NA"/>
    <n v="14.880519004185818"/>
    <s v="Life Sciences Tools and Services (Primary)"/>
    <s v="Public Company"/>
    <s v="Common Stock"/>
    <n v="1143.8"/>
    <n v="103.16"/>
    <n v="9.0999999999999998E-2"/>
    <n v="6.9000000000000006E-2"/>
    <n v="7.0000000000000007E-2"/>
    <n v="1.5"/>
    <n v="1.18"/>
    <n v="0.997"/>
    <n v="28.4"/>
    <n v="0.30199999999999999"/>
    <m/>
    <n v="25"/>
    <m/>
    <n v="-1.22"/>
    <m/>
    <m/>
    <m/>
    <m/>
    <m/>
    <m/>
    <m/>
    <n v="35.6"/>
    <m/>
    <m/>
    <m/>
    <n v="39.5"/>
    <m/>
    <m/>
    <m/>
    <n v="0.252"/>
    <n v="0.13200000000000001"/>
    <x v="2"/>
    <s v="Fluidigm Corporation creates, manufactures, and markets technologies and life science tools focused on the exploration and analysis of single cells, as well as the industrial application of genomics."/>
    <s v="Healthcare"/>
    <n v="1999"/>
    <n v="1224"/>
    <n v="116.5"/>
    <n v="-34.9"/>
    <n v="-39"/>
    <n v="-52.8"/>
    <n v="33.700000000000003"/>
    <n v="13.9"/>
    <n v="407.6"/>
    <n v="195.5"/>
    <n v="150.4"/>
    <n v="7.4"/>
    <m/>
    <n v="70"/>
    <m/>
    <n v="53.4"/>
    <n v="44.5"/>
    <n v="34"/>
    <n v="23.4"/>
    <n v="20"/>
    <n v="18.5"/>
    <m/>
    <n v="-39"/>
    <n v="-5.34"/>
    <m/>
    <m/>
    <n v="-57.7"/>
    <n v="-4.88"/>
    <m/>
    <n v="-1.9"/>
    <n v="-1.9"/>
    <n v="-1.02"/>
    <n v="-1.9"/>
    <n v="-1.9"/>
    <m/>
    <n v="22.4"/>
    <n v="16"/>
    <m/>
    <n v="30.2"/>
    <n v="16.399999999999999"/>
    <n v="104.1"/>
    <n v="5.92"/>
    <m/>
    <n v="1.18"/>
    <n v="195.5"/>
    <m/>
    <m/>
    <m/>
    <n v="63.6"/>
    <n v="2.17"/>
    <n v="2.97"/>
    <n v="2.9"/>
    <n v="2.87"/>
    <n v="3.02"/>
    <n v="3.15"/>
    <n v="8.92"/>
    <m/>
    <m/>
    <m/>
    <n v="5.1100000000000003"/>
    <m/>
    <n v="195.2"/>
    <n v="-57.8"/>
    <m/>
    <n v="-113.2"/>
    <n v="0.107"/>
    <n v="-6.16"/>
    <n v="-3.39"/>
    <n v="2.97"/>
    <n v="474"/>
    <n v="150.4"/>
    <n v="40.32"/>
    <n v="4"/>
    <s v="United States"/>
    <n v="116.5"/>
    <n v="-34.9"/>
    <n v="-52.8"/>
    <n v="147.30000000000001"/>
    <n v="-21.1"/>
    <n v="15.38"/>
    <s v="IQ742365"/>
    <n v="25.1"/>
    <s v="0.48"/>
    <m/>
    <n v="46.38"/>
    <n v="21.7"/>
    <n v="31"/>
    <n v="0"/>
    <m/>
    <n v="35.299999999999997"/>
    <m/>
    <m/>
    <n v="96.4"/>
    <n v="10.6"/>
    <n v="92.2"/>
    <m/>
    <n v="100"/>
    <m/>
    <n v="10.6"/>
    <n v="474"/>
    <n v="155.9"/>
    <n v="104.6"/>
    <n v="4.3499999999999996"/>
    <n v="10.5"/>
    <n v="3.07"/>
    <n v="4"/>
    <n v="3.41"/>
    <n v="17.98"/>
    <n v="3"/>
    <n v="115.9"/>
    <s v="Other: 3.9 (3.4%);_x000d_Asia-Pacific: 12.9 (11.1%);_x000d_Europe: 33.0 (28.5%);_x000d_United States: 59.1 (51.0%);_x000d_Japan: 6.9 (6.0%)"/>
    <m/>
    <n v="-16.5"/>
    <n v="-21.7"/>
    <n v="-23.5"/>
    <n v="-29.5"/>
    <n v="-18"/>
    <n v="-14.6"/>
    <n v="-15.6"/>
    <n v="-18.100000000000001"/>
    <n v="-17.399999999999999"/>
    <m/>
    <n v="-16.399999999999999"/>
    <n v="-23.6"/>
    <n v="-25.5"/>
    <n v="-29.5"/>
    <n v="-19.100000000000001"/>
    <n v="-16.899999999999999"/>
    <n v="-22.5"/>
    <n v="-19"/>
    <n v="-16.5"/>
    <m/>
    <m/>
    <n v="116.5"/>
    <s v="Development, Manufacturing, and Commercialization of Life Science Analytical and Preparatory Systems: 116.5 (100.0%)"/>
  </r>
  <r>
    <s v="Cambrex Corporation. (NYSE:CBM)"/>
    <s v="NYSE:CBM"/>
    <n v="4"/>
    <n v="34"/>
    <n v="0.21981837606837606"/>
    <n v="0.16175747863247864"/>
    <n v="0"/>
    <n v="0.20033741316572939"/>
    <n v="0.23631369426751592"/>
    <n v="-6.5799999999999999E-3"/>
    <n v="7.0999999999999991E-4"/>
    <n v="0.20024839730169464"/>
    <n v="5.4461564592841419E-2"/>
    <n v="1109.3975262224783"/>
    <n v="302.3"/>
    <n v="59.361999999999995"/>
    <n v="60.561999999999998"/>
    <n v="62.89752622247827"/>
    <n v="19.05759162303665"/>
    <n v="18.263525305410123"/>
    <n v="18.395606617027731"/>
    <n v="2.9631344183292692"/>
    <n v="18.318376642489984"/>
    <n v="3.6698561899519624"/>
    <n v="13.479921339276771"/>
    <n v="36.6"/>
    <n v="11.628904887028076"/>
    <n v="1.6781135531135531"/>
    <n v="45.5"/>
    <n v="1"/>
    <n v="-12.6"/>
    <n v="57.3"/>
    <n v="1092"/>
    <n v="2.897526222478267"/>
    <s v="Life Sciences Tools and Services (Primary)"/>
    <s v="Public Company"/>
    <s v="Common Stock"/>
    <n v="1092"/>
    <n v="97.36"/>
    <n v="0.10100000000000001"/>
    <n v="8.5999999999999993E-2"/>
    <n v="9.6000000000000002E-2"/>
    <n v="1.4"/>
    <n v="1.21"/>
    <n v="1.07"/>
    <n v="31.3"/>
    <n v="0.27800000000000002"/>
    <n v="24.8"/>
    <n v="14.8"/>
    <m/>
    <n v="1.68"/>
    <m/>
    <n v="2.34"/>
    <n v="7.0999999999999994E-2"/>
    <n v="-0.65800000000000003"/>
    <n v="40.700000000000003"/>
    <n v="17.2"/>
    <n v="11.9"/>
    <n v="9.7100000000000009"/>
    <n v="73.5"/>
    <n v="34.799999999999997"/>
    <n v="20.5"/>
    <n v="13.6"/>
    <n v="121.1"/>
    <n v="29.8"/>
    <m/>
    <n v="1.97"/>
    <n v="0.32300000000000001"/>
    <x v="2"/>
    <s v="Cambrex Corporation, a life sciences company, provides various products and services for the development and commercialization of new and generic therapeutics worldwide."/>
    <s v="Healthcare"/>
    <n v="1981"/>
    <n v="1106.4000000000001"/>
    <n v="374.4"/>
    <n v="82.3"/>
    <n v="58.5"/>
    <n v="57.3"/>
    <n v="45.5"/>
    <n v="163.6"/>
    <n v="487.1"/>
    <n v="60"/>
    <n v="251.2"/>
    <n v="23.3"/>
    <m/>
    <n v="52"/>
    <m/>
    <n v="13.1"/>
    <n v="12.8"/>
    <n v="11.5"/>
    <n v="10.7"/>
    <n v="10.4"/>
    <n v="9.7899999999999991"/>
    <m/>
    <n v="58.5"/>
    <n v="-2.17"/>
    <m/>
    <m/>
    <n v="45.5"/>
    <n v="-12.6"/>
    <m/>
    <n v="1.86"/>
    <n v="1.89"/>
    <n v="1.05"/>
    <n v="1.81"/>
    <n v="1.84"/>
    <m/>
    <n v="77.099999999999994"/>
    <n v="85.6"/>
    <n v="3.81"/>
    <n v="494.7"/>
    <n v="331.2"/>
    <n v="43.9"/>
    <n v="43.7"/>
    <m/>
    <n v="8.6999999999999993"/>
    <n v="60"/>
    <m/>
    <m/>
    <n v="21.9"/>
    <n v="17.600000000000001"/>
    <n v="0.09"/>
    <n v="0.193"/>
    <n v="0.52800000000000002"/>
    <n v="0.58799999999999997"/>
    <n v="0.6"/>
    <n v="1.19"/>
    <n v="0.72899999999999998"/>
    <m/>
    <m/>
    <m/>
    <n v="4.2"/>
    <n v="-45"/>
    <n v="25.8"/>
    <n v="-1.4"/>
    <m/>
    <n v="-2.4300000000000002"/>
    <n v="12.4"/>
    <n v="-9.06"/>
    <n v="-8.9600000000000009"/>
    <n v="3.58"/>
    <n v="1117"/>
    <n v="251.2"/>
    <n v="34.93"/>
    <n v="1.1100000000000001"/>
    <s v="United States"/>
    <n v="374.4"/>
    <n v="82.3"/>
    <n v="57.3"/>
    <n v="427.1"/>
    <n v="104.8"/>
    <n v="11.11"/>
    <s v="IQ258332"/>
    <n v="10.6"/>
    <s v="0.25"/>
    <n v="14.6"/>
    <n v="37.39"/>
    <n v="15.8"/>
    <n v="123.6"/>
    <n v="79.3"/>
    <m/>
    <n v="22.7"/>
    <n v="38.700000000000003"/>
    <m/>
    <n v="210.2"/>
    <n v="7.33"/>
    <n v="98"/>
    <m/>
    <m/>
    <m/>
    <n v="3.29"/>
    <n v="1117"/>
    <n v="227.6"/>
    <n v="202.6"/>
    <n v="29.1"/>
    <n v="26.2"/>
    <n v="42"/>
    <n v="1.1100000000000001"/>
    <n v="2.0699999999999998"/>
    <n v="12.08"/>
    <n v="1"/>
    <n v="374.2"/>
    <s v="North America: 117.5 (31.4%);_x000d_Other Countries: 10.9 (2.9%);_x000d_Asia: 12.9 (3.4%);_x000d_Europe: 232.9 (62.2%)"/>
    <n v="46.4"/>
    <n v="17.7"/>
    <n v="15.8"/>
    <n v="30"/>
    <n v="25.5"/>
    <n v="26.4"/>
    <n v="22.7"/>
    <n v="23.9"/>
    <n v="36"/>
    <n v="45.1"/>
    <n v="-26.9"/>
    <n v="-110.5"/>
    <n v="-30.1"/>
    <n v="209.2"/>
    <n v="7.93"/>
    <n v="10.4"/>
    <n v="9.65"/>
    <n v="11"/>
    <n v="62.3"/>
    <n v="25.9"/>
    <m/>
    <m/>
    <n v="374.4"/>
    <s v="Drug Discovery, Development and Manufacturing Processes for Human Therapeutics: 374.4 (100.0%)"/>
  </r>
  <r>
    <s v="Emergent BioSolutions, Inc. (NYSE:EBS)"/>
    <s v="NYSE:EBS"/>
    <n v="2"/>
    <n v="17"/>
    <n v="0.21617418351477447"/>
    <n v="0.1976005332148412"/>
    <n v="0.308"/>
    <n v="6.5771650850645472E-2"/>
    <n v="0.10979754157628345"/>
    <n v="0.184"/>
    <n v="0.20899999999999999"/>
    <n v="0.3204224550810878"/>
    <n v="0.19432894427501488"/>
    <n v="1061.7351371763002"/>
    <n v="935.7600000000001"/>
    <n v="60.740000000000009"/>
    <n v="88.940000000000026"/>
    <n v="260.83513717630018"/>
    <n v="29.465940054495913"/>
    <n v="22.014843320505772"/>
    <n v="17.803753704313465"/>
    <n v="2.3588872187876033"/>
    <n v="11.937656140952326"/>
    <n v="1.1346233405748269"/>
    <n v="10.91197468834841"/>
    <n v="412.06000000000006"/>
    <n v="4.2794644787436527"/>
    <n v="1.0033290179397076"/>
    <n v="53.1"/>
    <n v="1"/>
    <n v="16.3"/>
    <n v="36.700000000000003"/>
    <n v="1081.4000000000001"/>
    <n v="9.835137176300158"/>
    <s v="Biotechnology (Primary)"/>
    <s v="Public Company"/>
    <s v="Common Stock"/>
    <n v="1081.4000000000001"/>
    <n v="80.02"/>
    <n v="9.0999999999999998E-2"/>
    <n v="0.14299999999999999"/>
    <n v="0.18099999999999999"/>
    <n v="0.86599999999999999"/>
    <n v="1.1599999999999999"/>
    <n v="1.0900000000000001"/>
    <n v="37.9"/>
    <n v="0.26300000000000001"/>
    <n v="42.4"/>
    <n v="23"/>
    <m/>
    <n v="0.58199999999999996"/>
    <n v="12.3"/>
    <n v="17.5"/>
    <n v="20.9"/>
    <n v="18.399999999999999"/>
    <n v="3.36"/>
    <n v="6.45"/>
    <n v="13.2"/>
    <n v="13.9"/>
    <n v="16.899999999999999"/>
    <n v="24.9"/>
    <n v="31.7"/>
    <n v="18.100000000000001"/>
    <n v="18"/>
    <n v="27.7"/>
    <n v="10.220000000000001"/>
    <n v="7.76"/>
    <n v="0.19400000000000001"/>
    <x v="1"/>
    <s v="Emergent BioSolutions Inc., a specialty pharmaceutical company, develops, manufactures, and commercializes specialized products for use in biodefense and commercial markets in the United States and internationally."/>
    <s v="Healthcare"/>
    <n v="1998"/>
    <n v="1051.9000000000001"/>
    <n v="450.1"/>
    <n v="97.3"/>
    <n v="64.900000000000006"/>
    <n v="36.700000000000003"/>
    <n v="280.5"/>
    <n v="314"/>
    <n v="945.3"/>
    <n v="251"/>
    <n v="553.20000000000005"/>
    <n v="30.7"/>
    <m/>
    <n v="119.1"/>
    <m/>
    <n v="150.80000000000001"/>
    <n v="141.9"/>
    <n v="126.6"/>
    <n v="119.5"/>
    <n v="119.9"/>
    <n v="125.9"/>
    <m/>
    <n v="64.900000000000006"/>
    <n v="-8.24"/>
    <n v="0.32"/>
    <m/>
    <n v="53.1"/>
    <n v="16.3"/>
    <m/>
    <n v="0.98399999999999999"/>
    <n v="0.98399999999999999"/>
    <n v="1"/>
    <n v="0.80200000000000005"/>
    <n v="0.80200000000000005"/>
    <n v="30.8"/>
    <n v="58.8"/>
    <n v="65.7"/>
    <n v="4.1100000000000003"/>
    <n v="393.4"/>
    <n v="79.400000000000006"/>
    <n v="42"/>
    <n v="40.9"/>
    <m/>
    <n v="8.73"/>
    <n v="251"/>
    <m/>
    <m/>
    <n v="39.5"/>
    <n v="43.9"/>
    <n v="0.90400000000000003"/>
    <n v="1.7"/>
    <n v="1.81"/>
    <n v="1.95"/>
    <n v="2.2000000000000002"/>
    <n v="2.56"/>
    <n v="21.6"/>
    <m/>
    <m/>
    <n v="-0.2"/>
    <n v="14.1"/>
    <n v="-62"/>
    <n v="242.6"/>
    <m/>
    <m/>
    <n v="-179.4"/>
    <n v="-9.2799999999999994"/>
    <n v="4.2300000000000004"/>
    <n v="21.4"/>
    <n v="1.87"/>
    <n v="1280"/>
    <n v="553.20000000000005"/>
    <n v="28.52"/>
    <n v="4.5999999999999996"/>
    <s v="United States"/>
    <n v="450.1"/>
    <n v="97.3"/>
    <n v="36.700000000000003"/>
    <n v="470.4"/>
    <m/>
    <n v="20"/>
    <s v="IQ13627017"/>
    <n v="13.3"/>
    <s v="0.44"/>
    <m/>
    <n v="30.96"/>
    <n v="19.3"/>
    <n v="184"/>
    <n v="62"/>
    <n v="-0.45300000000000001"/>
    <n v="179.3"/>
    <n v="14"/>
    <m/>
    <n v="489.6"/>
    <n v="4.34"/>
    <n v="76.5"/>
    <m/>
    <n v="99.6"/>
    <m/>
    <n v="6.35"/>
    <n v="1280"/>
    <n v="432.2"/>
    <n v="273.10000000000002"/>
    <n v="27.5"/>
    <n v="25.9"/>
    <n v="3.26"/>
    <n v="4.5999999999999996"/>
    <n v="3.88"/>
    <n v="19.93"/>
    <n v="3"/>
    <m/>
    <m/>
    <n v="13"/>
    <n v="37.9"/>
    <n v="38.5"/>
    <n v="33.1"/>
    <n v="29.9"/>
    <n v="47.5"/>
    <n v="77.3"/>
    <n v="33.299999999999997"/>
    <n v="36.6"/>
    <n v="50.8"/>
    <n v="11.5"/>
    <n v="15.8"/>
    <n v="22.8"/>
    <n v="22.9"/>
    <n v="20.7"/>
    <n v="31.1"/>
    <n v="51.7"/>
    <n v="23"/>
    <n v="23.5"/>
    <n v="31.1"/>
    <m/>
    <m/>
    <n v="450.1"/>
    <s v="Biodefense: 370.5 (82.3%);_x000d_Biosciences: 79.6 (17.7%)"/>
  </r>
  <r>
    <s v="Alder Biopharmaceuticals Inc. (NasdaqGM:ALDR)"/>
    <s v="NasdaqGM:ALDR"/>
    <n v="2"/>
    <n v="13"/>
    <n v="0.17385740402193783"/>
    <n v="0.20036563071297989"/>
    <n v="0"/>
    <n v="0.10223880597014925"/>
    <n v="0.18699324324324323"/>
    <s v="NA"/>
    <s v="NA"/>
    <n v="2.033853614314517E-2"/>
    <n v="1.1386002540150549E-3"/>
    <n v="1032.6290381770598"/>
    <n v="107.2"/>
    <n v="11.07"/>
    <n v="10.96"/>
    <n v="1.2290381770596266"/>
    <n v="121.01010101010101"/>
    <n v="116.33205504173247"/>
    <n v="97.398373983739845"/>
    <n v="18.878044573620837"/>
    <n v="94.217977935863118"/>
    <n v="9.6327335650845125"/>
    <n v="108.58349507645214"/>
    <n v="94.8"/>
    <n v="24.064997394012114"/>
    <n v="0.99935076980152104"/>
    <n v="8.91"/>
    <n v="1"/>
    <n v="0"/>
    <n v="8.91"/>
    <n v="1078.2"/>
    <n v="1.2290381770596266"/>
    <s v="Biotechnology (Primary)"/>
    <s v="Public Company"/>
    <s v="Common Stock"/>
    <n v="1078.2"/>
    <n v="21.66"/>
    <m/>
    <m/>
    <m/>
    <m/>
    <m/>
    <m/>
    <n v="37.9"/>
    <n v="0.223"/>
    <m/>
    <m/>
    <m/>
    <n v="-1.8"/>
    <m/>
    <m/>
    <m/>
    <m/>
    <m/>
    <m/>
    <m/>
    <m/>
    <m/>
    <m/>
    <m/>
    <n v="35.799999999999997"/>
    <m/>
    <m/>
    <m/>
    <n v="2.11"/>
    <n v="0.28999999999999998"/>
    <x v="1"/>
    <s v="Alder BioPharmaceuticals, Inc., a clinical-stage biopharmaceutical company, discovers, develops, and commercializes various therapeutic antibodies in the United States and Australia."/>
    <s v="Healthcare"/>
    <n v="2002"/>
    <n v="1022.3"/>
    <n v="54.7"/>
    <n v="9.51"/>
    <n v="8.8000000000000007"/>
    <n v="8.91"/>
    <n v="46.8"/>
    <n v="1.1599999999999999"/>
    <n v="64.400000000000006"/>
    <n v="0"/>
    <n v="59.2"/>
    <n v="0.64900000000000002"/>
    <m/>
    <n v="12.5"/>
    <m/>
    <n v="33.4"/>
    <n v="29.8"/>
    <n v="31.7"/>
    <n v="30.4"/>
    <n v="31.9"/>
    <n v="32.4"/>
    <m/>
    <n v="8.8000000000000007"/>
    <m/>
    <n v="4.3999999999999997E-2"/>
    <m/>
    <n v="8.91"/>
    <m/>
    <m/>
    <n v="0.434"/>
    <n v="0.434"/>
    <n v="0.27100000000000002"/>
    <n v="0.3"/>
    <n v="0.3"/>
    <m/>
    <n v="0.113"/>
    <m/>
    <n v="4.1100000000000003"/>
    <n v="7.75"/>
    <n v="6.59"/>
    <m/>
    <n v="1.91"/>
    <m/>
    <n v="0.13500000000000001"/>
    <m/>
    <m/>
    <m/>
    <m/>
    <n v="191"/>
    <m/>
    <m/>
    <m/>
    <n v="0.109"/>
    <n v="0.63900000000000001"/>
    <n v="0.56299999999999994"/>
    <n v="20.6"/>
    <m/>
    <m/>
    <m/>
    <n v="81"/>
    <m/>
    <m/>
    <n v="-9.09"/>
    <m/>
    <m/>
    <n v="-0.312"/>
    <m/>
    <n v="0.20300000000000001"/>
    <m/>
    <n v="79"/>
    <n v="59.2"/>
    <n v="28.43"/>
    <n v="0.8"/>
    <s v="United States"/>
    <n v="54.7"/>
    <n v="9.51"/>
    <n v="8.91"/>
    <n v="0.69199999999999995"/>
    <n v="-64.400000000000006"/>
    <n v="4.76"/>
    <s v="IQ23553064"/>
    <n v="-56.9"/>
    <s v="0.48"/>
    <m/>
    <n v="32.299999999999997"/>
    <n v="9.5"/>
    <n v="39.6"/>
    <n v="0"/>
    <m/>
    <n v="23.2"/>
    <m/>
    <n v="111.4"/>
    <n v="-143.4"/>
    <n v="4.3099999999999996"/>
    <n v="46.9"/>
    <m/>
    <m/>
    <m/>
    <n v="1.85"/>
    <n v="79"/>
    <n v="60.7"/>
    <n v="25.5"/>
    <n v="2.2200000000000002"/>
    <n v="2.13"/>
    <n v="18.7"/>
    <n v="0.8"/>
    <n v="2.4900000000000002"/>
    <n v="4.3600000000000003"/>
    <m/>
    <n v="54.7"/>
    <s v="United States: 54.7 (100.0%)"/>
    <m/>
    <m/>
    <m/>
    <m/>
    <m/>
    <m/>
    <m/>
    <n v="-13.1"/>
    <n v="-17.8"/>
    <n v="-20.8"/>
    <m/>
    <m/>
    <m/>
    <m/>
    <m/>
    <m/>
    <m/>
    <n v="-13.3"/>
    <n v="-17.8"/>
    <n v="-20.6"/>
    <m/>
    <m/>
    <n v="54.7"/>
    <s v="Pharmaceuticals: 54.7 (100.0%)"/>
  </r>
  <r>
    <s v="Sangamo Biosciences Inc. (NasdaqGS:SGMO)"/>
    <s v="NasdaqGS:SGMO"/>
    <n v="3"/>
    <n v="20"/>
    <n v="-0.56644880174291945"/>
    <n v="-0.26230936819172113"/>
    <n v="0"/>
    <n v="-3.4406881376275254E-2"/>
    <n v="-5.7308809293320412E-2"/>
    <n v="0.42599999999999999"/>
    <s v="NA"/>
    <n v="1.6831005723880087E-2"/>
    <n v="3.279574539930964E-3"/>
    <n v="1072.4068139178494"/>
    <n v="349.93"/>
    <n v="-11.839999999999996"/>
    <n v="-12.04"/>
    <n v="3.5368139178492455"/>
    <s v="NA"/>
    <n v="-39.936855477507102"/>
    <s v="NA"/>
    <n v="23.363982874027219"/>
    <s v="NA"/>
    <n v="3.0646323948156757"/>
    <s v="NA"/>
    <n v="149.36000000000001"/>
    <s v="NA"/>
    <n v="2.0280956368034233"/>
    <s v="NA"/>
    <n v="1"/>
    <s v="NA"/>
    <s v="NA"/>
    <s v="NA"/>
    <n v="3.5368139178492455"/>
    <s v="Biotechnology (Primary)"/>
    <s v="Public Company"/>
    <s v="Common Stock"/>
    <n v="1074.9000000000001"/>
    <n v="79.16"/>
    <n v="1E-3"/>
    <n v="4.0000000000000001E-3"/>
    <n v="0.16900000000000001"/>
    <n v="-0.19900000000000001"/>
    <n v="0.39900000000000002"/>
    <n v="2.13"/>
    <n v="69.2"/>
    <n v="0.93300000000000005"/>
    <m/>
    <m/>
    <m/>
    <n v="-0.57999999999999996"/>
    <m/>
    <m/>
    <m/>
    <n v="42.6"/>
    <m/>
    <m/>
    <m/>
    <n v="15.6"/>
    <m/>
    <m/>
    <m/>
    <n v="64.400000000000006"/>
    <m/>
    <m/>
    <m/>
    <n v="2.7"/>
    <n v="1.71"/>
    <x v="1"/>
    <s v="Sangamo BioSciences, Inc., a clinical stage biopharmaceutical company, focuses on the research, development, and commercialization of engineered DNA-binding proteins as novel therapeutic products for unmet medical needs in the United States."/>
    <s v="Healthcare"/>
    <n v="1995"/>
    <n v="895.9"/>
    <n v="45.9"/>
    <n v="-26"/>
    <n v="-26.6"/>
    <n v="-26.4"/>
    <n v="6.03"/>
    <n v="1.48"/>
    <n v="243.2"/>
    <n v="0"/>
    <n v="206.6"/>
    <n v="0.621"/>
    <m/>
    <n v="15.7"/>
    <m/>
    <n v="56.7"/>
    <n v="52.5"/>
    <n v="44.9"/>
    <n v="40.799999999999997"/>
    <n v="37"/>
    <n v="35.5"/>
    <m/>
    <n v="-26.6"/>
    <m/>
    <n v="0.36399999999999999"/>
    <m/>
    <n v="-26.4"/>
    <m/>
    <m/>
    <n v="-0.39400000000000002"/>
    <n v="-0.39400000000000002"/>
    <n v="-0.24399999999999999"/>
    <n v="-0.39400000000000002"/>
    <n v="-0.39400000000000002"/>
    <m/>
    <n v="10.4"/>
    <m/>
    <n v="0.503"/>
    <n v="5.38"/>
    <n v="3.9"/>
    <n v="1.59"/>
    <n v="5.53"/>
    <m/>
    <n v="0.48799999999999999"/>
    <m/>
    <m/>
    <m/>
    <m/>
    <n v="90.1"/>
    <m/>
    <n v="0.496"/>
    <n v="0.748"/>
    <n v="0.92800000000000005"/>
    <n v="0.90100000000000002"/>
    <n v="0.86499999999999999"/>
    <n v="-3.3"/>
    <m/>
    <m/>
    <m/>
    <n v="106.7"/>
    <m/>
    <m/>
    <n v="-100"/>
    <m/>
    <m/>
    <n v="4.32"/>
    <m/>
    <n v="-7.21"/>
    <m/>
    <n v="102"/>
    <n v="206.6"/>
    <n v="15.54"/>
    <n v="0.7"/>
    <s v="United States"/>
    <n v="45.9"/>
    <n v="-26"/>
    <n v="-26.4"/>
    <n v="66.599999999999994"/>
    <n v="-37"/>
    <n v="7.14"/>
    <s v="IQ412674"/>
    <n v="4.29"/>
    <s v="0.26"/>
    <m/>
    <n v="19.25"/>
    <n v="9.39"/>
    <n v="-10.9"/>
    <n v="0"/>
    <m/>
    <n v="10.199999999999999"/>
    <n v="1.59"/>
    <m/>
    <n v="121.7"/>
    <n v="8.7200000000000006"/>
    <n v="97"/>
    <m/>
    <m/>
    <m/>
    <n v="3.37"/>
    <n v="102"/>
    <n v="190.9"/>
    <n v="97.3"/>
    <n v="3.02"/>
    <n v="4.43"/>
    <n v="2.68"/>
    <n v="0.7"/>
    <n v="8.01"/>
    <n v="8.9"/>
    <n v="1"/>
    <n v="45.9"/>
    <s v="United States: 45.9 (100.0%)"/>
    <n v="-14.7"/>
    <n v="-13.7"/>
    <n v="-20.7"/>
    <n v="-24.8"/>
    <n v="-25.4"/>
    <n v="-19.399999999999999"/>
    <n v="-24.9"/>
    <n v="-35.799999999999997"/>
    <n v="-22.2"/>
    <n v="-26.6"/>
    <n v="-13.8"/>
    <n v="-13.3"/>
    <n v="-17.899999999999999"/>
    <n v="-21.5"/>
    <n v="-24.3"/>
    <n v="-18.600000000000001"/>
    <n v="-24.9"/>
    <n v="-35.799999999999997"/>
    <n v="-22.3"/>
    <n v="-26.6"/>
    <m/>
    <m/>
    <n v="45.9"/>
    <s v="Research, Development and Commercialization of Engineered DNA-Binding Proteins: 45.9 (100.0%)"/>
  </r>
  <r>
    <s v="Zafgen, Inc. (NasdaqGS:ZFGN)"/>
    <s v="NasdaqGS:ZFGN"/>
    <n v="2"/>
    <n v="10"/>
    <s v="NA"/>
    <s v="NA"/>
    <n v="0"/>
    <n v="-0.18770793206093503"/>
    <n v="-0.21494252873563216"/>
    <s v="NA"/>
    <s v="NA"/>
    <n v="7.217347066732227E-2"/>
    <n v="7.5068179116889091E-3"/>
    <n v="1023.7210335116066"/>
    <n v="114.22"/>
    <n v="-22.439999999999998"/>
    <n v="-21.439999999999998"/>
    <n v="8.1210335116067363"/>
    <s v="NA"/>
    <n v="-27.803328953131846"/>
    <s v="NA"/>
    <s v="NA"/>
    <s v="NA"/>
    <n v="8.9627126029732676"/>
    <s v="NA"/>
    <n v="60.36"/>
    <s v="NA"/>
    <n v="2.2189624662382417"/>
    <s v="NA"/>
    <n v="1"/>
    <s v="NA"/>
    <s v="NA"/>
    <s v="NA"/>
    <n v="0.56103351160673642"/>
    <s v="Biotechnology (Primary)"/>
    <s v="Public Company"/>
    <s v="Common Stock"/>
    <n v="1073.7"/>
    <n v="38.74"/>
    <m/>
    <m/>
    <m/>
    <m/>
    <m/>
    <m/>
    <n v="26.9"/>
    <n v="0.128"/>
    <m/>
    <m/>
    <m/>
    <n v="-3.01"/>
    <m/>
    <m/>
    <m/>
    <m/>
    <m/>
    <m/>
    <m/>
    <m/>
    <m/>
    <m/>
    <m/>
    <m/>
    <m/>
    <m/>
    <m/>
    <n v="1.76"/>
    <n v="0.13100000000000001"/>
    <x v="1"/>
    <s v="Zafgen, Inc., a biopharmaceutical company, focuses on the development of therapeutics for patients suffering from obesity and obesity-related disorders."/>
    <s v="Healthcare"/>
    <n v="2005"/>
    <n v="965.8"/>
    <n v="0"/>
    <n v="-35.5"/>
    <n v="-35.5"/>
    <n v="-36.5"/>
    <n v="58.1"/>
    <n v="7.9000000000000001E-2"/>
    <n v="117.5"/>
    <n v="7.56"/>
    <n v="104.4"/>
    <n v="5.8000000000000003E-2"/>
    <m/>
    <n v="8.14"/>
    <m/>
    <n v="27.8"/>
    <n v="22.9"/>
    <n v="13"/>
    <n v="10.7"/>
    <n v="10.8"/>
    <n v="11.3"/>
    <m/>
    <n v="-35.5"/>
    <n v="-0.87"/>
    <n v="2.8000000000000001E-2"/>
    <m/>
    <n v="-36.5"/>
    <m/>
    <n v="9.1999999999999998E-2"/>
    <n v="-3"/>
    <n v="-3"/>
    <n v="-1.87"/>
    <n v="-3"/>
    <n v="-3"/>
    <m/>
    <m/>
    <m/>
    <m/>
    <n v="0.129"/>
    <n v="0.05"/>
    <m/>
    <n v="2.35"/>
    <m/>
    <m/>
    <n v="6.18"/>
    <m/>
    <m/>
    <m/>
    <m/>
    <m/>
    <m/>
    <m/>
    <n v="0.13900000000000001"/>
    <n v="0.23499999999999999"/>
    <n v="0.22900000000000001"/>
    <n v="-2.71"/>
    <m/>
    <m/>
    <m/>
    <n v="102.7"/>
    <m/>
    <n v="7.39"/>
    <n v="-57.3"/>
    <m/>
    <m/>
    <n v="0.81499999999999995"/>
    <m/>
    <m/>
    <n v="11.3"/>
    <n v="23"/>
    <n v="104.4"/>
    <n v="39.979999999999997"/>
    <n v="0.16"/>
    <s v="United States"/>
    <m/>
    <n v="-35.5"/>
    <n v="-36.5"/>
    <n v="0"/>
    <m/>
    <n v="5.56"/>
    <s v="IQ29016215"/>
    <m/>
    <s v="0.48"/>
    <m/>
    <n v="55.36"/>
    <n v="16"/>
    <m/>
    <n v="0"/>
    <m/>
    <n v="35.5"/>
    <m/>
    <n v="103.8"/>
    <n v="-68.599999999999994"/>
    <n v="9.5299999999999994"/>
    <n v="64"/>
    <m/>
    <n v="99.2"/>
    <m/>
    <n v="6.4000000000000001E-2"/>
    <n v="23"/>
    <n v="117.2"/>
    <n v="37.4"/>
    <n v="2.02"/>
    <n v="0.9"/>
    <m/>
    <n v="0.16"/>
    <n v="2.0099999999999998"/>
    <n v="6.65"/>
    <m/>
    <m/>
    <m/>
    <m/>
    <m/>
    <m/>
    <m/>
    <m/>
    <m/>
    <m/>
    <n v="-13.2"/>
    <n v="-13.8"/>
    <n v="-13.8"/>
    <m/>
    <m/>
    <m/>
    <m/>
    <m/>
    <m/>
    <m/>
    <n v="-13.2"/>
    <n v="-13.9"/>
    <n v="-14"/>
    <m/>
    <m/>
    <m/>
    <m/>
  </r>
  <r>
    <s v="Karyopharm Therapeutics, Inc. (NasdaqGS:KPTI)"/>
    <s v="NasdaqGS:KPTI"/>
    <n v="1"/>
    <n v="7"/>
    <n v="-329.69432314410477"/>
    <n v="-222.96943231441045"/>
    <n v="0"/>
    <n v="-0.25453639082751739"/>
    <n v="-0.24690522243713731"/>
    <s v="NA"/>
    <s v="NA"/>
    <n v="3.9586529995177151E-2"/>
    <n v="7.9683429367546736E-3"/>
    <n v="919.12392709877497"/>
    <n v="200.60000000000002"/>
    <n v="-51.059999999999995"/>
    <n v="-51.059999999999995"/>
    <n v="8.5239270987749958"/>
    <s v="NA"/>
    <n v="-11.997839176779058"/>
    <s v="NA"/>
    <n v="4013.6416030514188"/>
    <s v="NA"/>
    <n v="4.5818740134535139"/>
    <s v="NA"/>
    <n v="144.4"/>
    <s v="NA"/>
    <n v="1.0483415001884659"/>
    <s v="NA"/>
    <n v="1"/>
    <s v="NA"/>
    <s v="NA"/>
    <s v="NA"/>
    <n v="8.5239270987749958"/>
    <s v="Biotechnology (Primary)"/>
    <s v="Public Company"/>
    <s v="Common Stock"/>
    <n v="1061.2"/>
    <n v="53.91"/>
    <n v="1.6E-2"/>
    <n v="8.0000000000000002E-3"/>
    <m/>
    <n v="1.21"/>
    <n v="0.82099999999999995"/>
    <m/>
    <n v="35.700000000000003"/>
    <n v="0.34799999999999998"/>
    <m/>
    <n v="-13.7"/>
    <m/>
    <n v="-3.3"/>
    <m/>
    <m/>
    <m/>
    <m/>
    <m/>
    <m/>
    <m/>
    <m/>
    <m/>
    <m/>
    <m/>
    <n v="14.6"/>
    <m/>
    <m/>
    <m/>
    <n v="37.5"/>
    <n v="1.58"/>
    <x v="1"/>
    <s v="Karyopharm Therapeutics Inc., a clinical-stage pharmaceutical company, focuses on the discovery and development of drugs directed against nuclear transport targets for the treatment of cancer and other major diseases."/>
    <s v="Healthcare"/>
    <n v="2008"/>
    <n v="855.5"/>
    <n v="0.22900000000000001"/>
    <n v="-75.5"/>
    <n v="-75.8"/>
    <n v="-75.8"/>
    <n v="150.6"/>
    <n v="2.75"/>
    <n v="220.3"/>
    <n v="0"/>
    <n v="206.8"/>
    <n v="2.83"/>
    <m/>
    <n v="15.9"/>
    <m/>
    <n v="60.1"/>
    <n v="49.8"/>
    <n v="41.6"/>
    <n v="34.5"/>
    <n v="28.5"/>
    <n v="22.4"/>
    <m/>
    <n v="-75.8"/>
    <n v="-1E-3"/>
    <n v="9.7000000000000003E-2"/>
    <m/>
    <n v="-75.8"/>
    <m/>
    <m/>
    <n v="-2.4300000000000002"/>
    <n v="-2.4300000000000002"/>
    <n v="-1.52"/>
    <n v="-2.4300000000000002"/>
    <n v="-2.4300000000000002"/>
    <m/>
    <m/>
    <m/>
    <m/>
    <n v="3.25"/>
    <n v="0.49399999999999999"/>
    <m/>
    <n v="6.29"/>
    <m/>
    <n v="0.188"/>
    <m/>
    <m/>
    <m/>
    <m/>
    <n v="-40.799999999999997"/>
    <n v="3.89"/>
    <n v="1.46"/>
    <n v="1.44"/>
    <n v="1.41"/>
    <n v="1.34"/>
    <n v="0.78400000000000003"/>
    <n v="-8.9600000000000009"/>
    <m/>
    <m/>
    <m/>
    <n v="113.1"/>
    <m/>
    <m/>
    <n v="-64.2"/>
    <m/>
    <m/>
    <n v="4.5"/>
    <m/>
    <m/>
    <m/>
    <n v="71"/>
    <n v="206.8"/>
    <n v="29.74"/>
    <n v="0.52"/>
    <s v="United States"/>
    <n v="0.22900000000000001"/>
    <n v="-75.5"/>
    <n v="-75.8"/>
    <n v="1.08"/>
    <m/>
    <n v="21.43"/>
    <s v="IQ115373285"/>
    <n v="115.4"/>
    <s v="0.41"/>
    <m/>
    <n v="49.01"/>
    <n v="23.9"/>
    <n v="-59.9"/>
    <n v="0"/>
    <m/>
    <n v="156"/>
    <m/>
    <m/>
    <n v="154.9"/>
    <n v="4.45"/>
    <n v="56.2"/>
    <m/>
    <m/>
    <m/>
    <n v="0.106"/>
    <n v="71"/>
    <n v="207.8"/>
    <n v="158"/>
    <n v="1.74"/>
    <n v="1.17"/>
    <n v="0.38400000000000001"/>
    <n v="0.52"/>
    <n v="3.01"/>
    <n v="16.649999999999999"/>
    <n v="3"/>
    <n v="0.22900000000000001"/>
    <s v="United States: .2 (100.0%)"/>
    <m/>
    <m/>
    <m/>
    <m/>
    <m/>
    <m/>
    <m/>
    <n v="-10.3"/>
    <n v="-15.9"/>
    <n v="-34"/>
    <m/>
    <m/>
    <m/>
    <m/>
    <m/>
    <m/>
    <m/>
    <n v="-10.3"/>
    <n v="-15.9"/>
    <n v="-33.9"/>
    <m/>
    <m/>
    <n v="0.22900000000000001"/>
    <s v="Discovering, Developing and Commercializing Drugs to Treat Cancer and Other Major Diseases: .2 (100.0%)"/>
  </r>
  <r>
    <s v="Amicus Therapeutics, Inc. (NasdaqGM:FOLD)"/>
    <s v="NasdaqGM:FOLD"/>
    <n v="2"/>
    <n v="13"/>
    <n v="-55"/>
    <n v="-51.06557377049181"/>
    <n v="0"/>
    <n v="-0.25867796047168246"/>
    <n v="-0.51145662847790507"/>
    <s v="NA"/>
    <s v="NA"/>
    <n v="0.15007389453354936"/>
    <n v="2.0173583556042204E-2"/>
    <n v="1045.4772051170673"/>
    <n v="240.84"/>
    <n v="-62.500000000000007"/>
    <n v="-62.300000000000004"/>
    <n v="21.577205117067248"/>
    <s v="NA"/>
    <n v="-14.812725142137927"/>
    <s v="NA"/>
    <n v="856.94852878448148"/>
    <s v="NA"/>
    <n v="4.3409616555267698"/>
    <s v="NA"/>
    <n v="128.34"/>
    <s v="NA"/>
    <n v="4.0553435114503813"/>
    <s v="NA"/>
    <n v="1"/>
    <s v="NA"/>
    <s v="NA"/>
    <s v="NA"/>
    <n v="7.1772051170672482"/>
    <s v="Biotechnology (Primary)"/>
    <s v="Public Company"/>
    <s v="Common Stock"/>
    <n v="1048"/>
    <n v="60.42"/>
    <n v="0.106"/>
    <n v="8.4000000000000005E-2"/>
    <n v="8.4000000000000005E-2"/>
    <n v="2.0299999999999998"/>
    <n v="1.72"/>
    <n v="1.78"/>
    <n v="95.6"/>
    <n v="1.84"/>
    <m/>
    <m/>
    <m/>
    <n v="-0.86499999999999999"/>
    <m/>
    <m/>
    <m/>
    <m/>
    <m/>
    <m/>
    <m/>
    <n v="-54.7"/>
    <m/>
    <m/>
    <m/>
    <n v="-61.5"/>
    <m/>
    <m/>
    <n v="11.83"/>
    <n v="2.11"/>
    <n v="0.155"/>
    <x v="1"/>
    <s v="Amicus Therapeutics, Inc., a biopharmaceutical company, focuses on the discovery, development, and commercialization of medicines for various rare and orphan diseases."/>
    <s v="Healthcare"/>
    <n v="2002"/>
    <n v="910.7"/>
    <n v="1.22"/>
    <n v="-67.099999999999994"/>
    <n v="-68.7"/>
    <n v="-68.900000000000006"/>
    <n v="24.1"/>
    <n v="2.81"/>
    <n v="210"/>
    <n v="14.4"/>
    <n v="122.2"/>
    <n v="0.23799999999999999"/>
    <m/>
    <n v="20.7"/>
    <m/>
    <n v="47.6"/>
    <n v="41.1"/>
    <n v="39.200000000000003"/>
    <n v="39.9"/>
    <n v="41.9"/>
    <n v="43.9"/>
    <n v="1.55"/>
    <n v="-68.7"/>
    <n v="-1.48"/>
    <n v="0.223"/>
    <m/>
    <n v="-70"/>
    <n v="-1.1100000000000001"/>
    <m/>
    <n v="-0.92600000000000005"/>
    <n v="-0.92600000000000005"/>
    <n v="-0.58799999999999997"/>
    <n v="-0.92600000000000005"/>
    <n v="-0.92600000000000005"/>
    <m/>
    <m/>
    <m/>
    <m/>
    <n v="14.3"/>
    <n v="11.5"/>
    <n v="11.6"/>
    <n v="5.87"/>
    <m/>
    <n v="0.34100000000000003"/>
    <n v="10.5"/>
    <m/>
    <m/>
    <m/>
    <n v="237.2"/>
    <m/>
    <n v="0.29699999999999999"/>
    <n v="1.78"/>
    <n v="1.77"/>
    <n v="2.04"/>
    <n v="2.0299999999999998"/>
    <n v="-9.56"/>
    <m/>
    <m/>
    <m/>
    <n v="139.5"/>
    <n v="-0.29899999999999999"/>
    <m/>
    <n v="-106.8"/>
    <m/>
    <m/>
    <n v="6.17"/>
    <m/>
    <n v="1.08"/>
    <n v="10.6"/>
    <n v="97"/>
    <n v="122.2"/>
    <n v="10.96"/>
    <n v="2.4"/>
    <s v="United States"/>
    <n v="1.22"/>
    <n v="-67.099999999999994"/>
    <n v="-68.900000000000006"/>
    <n v="0.97499999999999998"/>
    <n v="-77.400000000000006"/>
    <n v="5.56"/>
    <s v="IQ7009878"/>
    <n v="424.2"/>
    <s v="0.36"/>
    <m/>
    <n v="13.2"/>
    <n v="1.77"/>
    <n v="-21.2"/>
    <n v="14.5"/>
    <m/>
    <n v="43.6"/>
    <n v="11.6"/>
    <m/>
    <n v="45.8"/>
    <n v="17"/>
    <n v="57.9"/>
    <m/>
    <m/>
    <n v="104.5"/>
    <n v="9.5500000000000007"/>
    <n v="97"/>
    <n v="154.6"/>
    <n v="88.3"/>
    <n v="2.15"/>
    <n v="8.02"/>
    <m/>
    <n v="2.4"/>
    <n v="10"/>
    <n v="5.0199999999999996"/>
    <n v="3"/>
    <n v="1.22"/>
    <s v="United States: 1.2 (100.0%)"/>
    <n v="-8.5299999999999994"/>
    <n v="-20.8"/>
    <n v="-46.9"/>
    <n v="-45.8"/>
    <n v="-44"/>
    <n v="-5.83"/>
    <n v="-55.8"/>
    <n v="-50.3"/>
    <n v="-52.9"/>
    <n v="-61.7"/>
    <n v="-8.81"/>
    <n v="-20"/>
    <n v="-46.3"/>
    <n v="-41.2"/>
    <n v="-39.4"/>
    <n v="-6.57"/>
    <n v="-54.9"/>
    <n v="-44.4"/>
    <n v="-48.8"/>
    <n v="-59.6"/>
    <m/>
    <m/>
    <n v="1.22"/>
    <s v="Development and Commercialization of Small Molecule, Orally Administered Therapies to Treat a Range of Human Genetic Diseases: 1.2 (100.0%)"/>
  </r>
  <r>
    <s v="Arena Pharmaceuticals, Inc. (NasdaqGS:ARNA)"/>
    <s v="NasdaqGS:ARNA"/>
    <n v="3"/>
    <n v="18"/>
    <n v="-2.5972972972972972"/>
    <n v="-2.1594594594594598"/>
    <n v="0"/>
    <n v="-0.36318181818181822"/>
    <n v="-0.74207188160676552"/>
    <n v="0.10400000000000001"/>
    <s v="NA"/>
    <n v="0.63249904429569526"/>
    <n v="7.2239446175392741E-2"/>
    <n v="963.7071482830595"/>
    <n v="220"/>
    <n v="-35.100000000000009"/>
    <n v="-79.900000000000006"/>
    <n v="81.407148283059399"/>
    <s v="NA"/>
    <n v="-14.563491408480926"/>
    <s v="NA"/>
    <n v="26.046139142785393"/>
    <s v="NA"/>
    <n v="4.38048703765027"/>
    <s v="NA"/>
    <n v="265.2"/>
    <s v="NA"/>
    <n v="2.7737924438067911"/>
    <s v="NA"/>
    <n v="1"/>
    <s v="NA"/>
    <s v="NA"/>
    <s v="NA"/>
    <n v="10.707148283059389"/>
    <s v="Biotechnology (Primary)"/>
    <s v="Public Company"/>
    <s v="Common Stock"/>
    <n v="1045.5"/>
    <n v="48.58"/>
    <n v="3.0000000000000001E-3"/>
    <n v="1.4E-2"/>
    <n v="3.0000000000000001E-3"/>
    <n v="0.314"/>
    <n v="0.66200000000000003"/>
    <n v="-0.56100000000000005"/>
    <n v="241.5"/>
    <n v="5.67"/>
    <m/>
    <n v="67.099999999999994"/>
    <m/>
    <n v="-0.53500000000000003"/>
    <m/>
    <m/>
    <m/>
    <n v="10.4"/>
    <m/>
    <m/>
    <m/>
    <n v="28.9"/>
    <m/>
    <m/>
    <m/>
    <n v="42.7"/>
    <m/>
    <m/>
    <m/>
    <n v="0.48899999999999999"/>
    <n v="0.20399999999999999"/>
    <x v="1"/>
    <s v="Arena Pharmaceuticals, Inc., a biopharmaceutical company, discovers, develops, and commercializes novel drugs that target G protein-coupled receptors."/>
    <s v="Healthcare"/>
    <n v="1997"/>
    <n v="953.1"/>
    <n v="37"/>
    <n v="-96.1"/>
    <n v="-105.3"/>
    <n v="-60.5"/>
    <n v="163.19999999999999"/>
    <n v="82.9"/>
    <n v="276.39999999999998"/>
    <n v="70.7"/>
    <n v="47.3"/>
    <m/>
    <m/>
    <n v="34.1"/>
    <m/>
    <n v="100.3"/>
    <n v="91.6"/>
    <n v="81.599999999999994"/>
    <n v="73.400000000000006"/>
    <n v="66.5"/>
    <n v="61.4"/>
    <m/>
    <n v="-105.3"/>
    <n v="-6.92"/>
    <n v="8.3000000000000004E-2"/>
    <m/>
    <n v="-60.5"/>
    <m/>
    <m/>
    <n v="-0.27500000000000002"/>
    <n v="-0.27500000000000002"/>
    <n v="-0.313"/>
    <n v="-0.28000000000000003"/>
    <n v="-0.28000000000000003"/>
    <m/>
    <n v="3.71"/>
    <n v="10.8"/>
    <m/>
    <n v="174.9"/>
    <n v="92"/>
    <m/>
    <n v="2.84"/>
    <m/>
    <n v="32.4"/>
    <m/>
    <m/>
    <m/>
    <m/>
    <n v="-54.6"/>
    <n v="7.83"/>
    <n v="1.19"/>
    <n v="1.17"/>
    <n v="1.1499999999999999"/>
    <n v="1.1299999999999999"/>
    <n v="0.96899999999999997"/>
    <n v="-4.43"/>
    <m/>
    <m/>
    <m/>
    <n v="5.23"/>
    <n v="-2.06"/>
    <m/>
    <n v="40.9"/>
    <m/>
    <m/>
    <n v="13.2"/>
    <n v="0.87"/>
    <n v="6.41"/>
    <n v="9.6300000000000008"/>
    <n v="325"/>
    <n v="47.3"/>
    <n v="4.33"/>
    <n v="1.1000000000000001"/>
    <s v="United States"/>
    <n v="37"/>
    <n v="-96.1"/>
    <n v="-60.5"/>
    <n v="43.3"/>
    <n v="-105.6"/>
    <n v="22.22"/>
    <s v="IQ25026"/>
    <n v="56.3"/>
    <s v="0.23"/>
    <m/>
    <n v="7.24"/>
    <n v="3.26"/>
    <n v="-71.099999999999994"/>
    <n v="72.8"/>
    <m/>
    <n v="221.9"/>
    <m/>
    <m/>
    <n v="91.9"/>
    <n v="11.6"/>
    <n v="99.5"/>
    <m/>
    <m/>
    <m/>
    <n v="4.37"/>
    <n v="325"/>
    <n v="181.9"/>
    <n v="248.8"/>
    <n v="3.72"/>
    <n v="7.8"/>
    <n v="57.2"/>
    <n v="1.1000000000000001"/>
    <n v="15.8"/>
    <n v="5.25"/>
    <n v="1"/>
    <m/>
    <m/>
    <n v="-57.8"/>
    <n v="-71.099999999999994"/>
    <n v="-92.8"/>
    <n v="-158.30000000000001"/>
    <n v="-235.9"/>
    <n v="-135.1"/>
    <n v="-96.4"/>
    <n v="-79.3"/>
    <n v="-57.1"/>
    <n v="-22.9"/>
    <n v="-58"/>
    <n v="-67.900000000000006"/>
    <n v="-86.2"/>
    <n v="-143.19999999999999"/>
    <n v="-237.6"/>
    <n v="-153.19999999999999"/>
    <n v="-124.5"/>
    <n v="-109.2"/>
    <n v="-85.5"/>
    <n v="-19.399999999999999"/>
    <m/>
    <m/>
    <n v="37"/>
    <s v="Discovering, Developing and Commercializing Novel Drugs That Target G Protein-Coupled Receptors: 37.0 (100.0%)"/>
  </r>
  <r>
    <s v="Array BioPharma, Inc. (NasdaqGM:ARRY)"/>
    <s v="NasdaqGM:ARRY"/>
    <n v="2"/>
    <n v="17"/>
    <n v="-1.6132478632478633"/>
    <n v="-1.6987179487179489"/>
    <n v="0"/>
    <n v="-0.44458114304887597"/>
    <s v="NA"/>
    <n v="1.1000000000000001E-2"/>
    <s v="NA"/>
    <s v="NA"/>
    <n v="0.10604801540114525"/>
    <n v="1088.3379494765588"/>
    <n v="178.82"/>
    <n v="-89.4"/>
    <n v="-79.5"/>
    <n v="122.63794947655893"/>
    <s v="NA"/>
    <n v="-10.794889278887535"/>
    <s v="NA"/>
    <n v="23.255084390524761"/>
    <s v="NA"/>
    <n v="6.086220498135325"/>
    <s v="NA"/>
    <n v="154.22"/>
    <s v="NA"/>
    <n v="2.3094408976591216"/>
    <s v="NA"/>
    <n v="1"/>
    <s v="NA"/>
    <s v="NA"/>
    <s v="NA"/>
    <n v="16.037949476558943"/>
    <s v="Biotechnology (Primary)"/>
    <s v="Public Company"/>
    <s v="Common Stock"/>
    <n v="1033.8"/>
    <n v="59.68"/>
    <n v="9.7000000000000003E-2"/>
    <n v="9.1999999999999998E-2"/>
    <n v="0.13800000000000001"/>
    <n v="2"/>
    <n v="1.81"/>
    <n v="1.69"/>
    <n v="139.69999999999999"/>
    <n v="2.12"/>
    <m/>
    <m/>
    <m/>
    <n v="-0.40400000000000003"/>
    <m/>
    <m/>
    <m/>
    <n v="1.1000000000000001"/>
    <m/>
    <m/>
    <m/>
    <n v="9.9700000000000006"/>
    <m/>
    <m/>
    <m/>
    <n v="-17.2"/>
    <m/>
    <m/>
    <m/>
    <n v="1.33"/>
    <n v="2.3E-2"/>
    <x v="1"/>
    <s v="Array BioPharma Inc., a biopharmaceutical company, focuses on the discovery, development, and commercialization of small molecule drugs to treat patients with cancer in North America, Europe, and the Asia Pacific."/>
    <s v="Healthcare"/>
    <n v="1998"/>
    <n v="998.8"/>
    <n v="46.8"/>
    <n v="-75.5"/>
    <n v="-79.5"/>
    <n v="-89.4"/>
    <n v="68.099999999999994"/>
    <n v="8.07"/>
    <n v="163.6"/>
    <n v="106.6"/>
    <n v="-13.9"/>
    <n v="3.61"/>
    <m/>
    <n v="26.1"/>
    <m/>
    <n v="52.6"/>
    <n v="50.3"/>
    <n v="49.8"/>
    <n v="52.2"/>
    <n v="53.1"/>
    <n v="57.6"/>
    <m/>
    <n v="-79.5"/>
    <n v="-9.9600000000000009"/>
    <n v="5.8999999999999997E-2"/>
    <m/>
    <n v="-89.4"/>
    <m/>
    <m/>
    <n v="-0.69"/>
    <n v="-0.69"/>
    <n v="-0.43099999999999999"/>
    <n v="-0.69"/>
    <n v="-0.69"/>
    <m/>
    <n v="4.88"/>
    <m/>
    <m/>
    <m/>
    <m/>
    <m/>
    <n v="9.26"/>
    <m/>
    <n v="28.8"/>
    <n v="106.6"/>
    <m/>
    <m/>
    <m/>
    <n v="-26.5"/>
    <m/>
    <m/>
    <m/>
    <n v="0.36799999999999999"/>
    <n v="8.34"/>
    <n v="8.32"/>
    <n v="-29.3"/>
    <m/>
    <m/>
    <m/>
    <n v="63.1"/>
    <m/>
    <m/>
    <n v="16.899999999999999"/>
    <m/>
    <m/>
    <n v="6.38"/>
    <m/>
    <n v="0.83199999999999996"/>
    <n v="9.61"/>
    <m/>
    <n v="-13.9"/>
    <n v="7.4"/>
    <m/>
    <s v="United States"/>
    <n v="42.1"/>
    <n v="-68.3"/>
    <n v="-85.3"/>
    <n v="32.1"/>
    <n v="-42.5"/>
    <n v="9.09"/>
    <s v="IQ25080"/>
    <n v="30"/>
    <s v="0.48"/>
    <m/>
    <n v="8.59"/>
    <n v="2.98"/>
    <n v="-0.7"/>
    <n v="101.4"/>
    <m/>
    <n v="47.2"/>
    <m/>
    <m/>
    <n v="-5.35"/>
    <n v="9.5500000000000007"/>
    <n v="68.099999999999994"/>
    <m/>
    <n v="127.2"/>
    <n v="14"/>
    <n v="25.3"/>
    <n v="198"/>
    <n v="150.80000000000001"/>
    <n v="128.5"/>
    <n v="3.96"/>
    <n v="14.4"/>
    <n v="19.899999999999999"/>
    <n v="5.23"/>
    <n v="10.199999999999999"/>
    <n v="4.84"/>
    <n v="3"/>
    <n v="46.8"/>
    <s v="North America: 41.9 (89.6%);_x000d_Europe: 4.6 (9.9%);_x000d_Asia Pacific: .2 (.4%)"/>
    <n v="-24.8"/>
    <n v="-33.4"/>
    <n v="-48.1"/>
    <n v="-76.2"/>
    <n v="-109.5"/>
    <n v="-87.6"/>
    <n v="-39.6"/>
    <n v="-15.7"/>
    <n v="-27.5"/>
    <n v="-47"/>
    <n v="-24.3"/>
    <n v="-31.1"/>
    <n v="-45.3"/>
    <n v="-70.8"/>
    <n v="-128.4"/>
    <n v="-102.9"/>
    <n v="-54.1"/>
    <n v="-40.6"/>
    <n v="-38.9"/>
    <n v="-71.3"/>
    <m/>
    <m/>
    <n v="46.8"/>
    <s v="Discovery, Development and Commercialization of Targeted Small Molecule Drugs: 46.8 (100.0%)"/>
  </r>
  <r>
    <s v="TherapeuticsMD, Inc. (AMEX:TXMD)"/>
    <s v="AMEX:TXMD"/>
    <n v="1"/>
    <n v="7"/>
    <n v="-3.6"/>
    <n v="-2.0515999999999996"/>
    <n v="0"/>
    <n v="-0.33218911917098437"/>
    <n v="-0.63995867768595038"/>
    <s v="NA"/>
    <s v="NA"/>
    <n v="2.6532646728926381E-2"/>
    <n v="1.2787484970104574E-3"/>
    <n v="980.21918147780195"/>
    <n v="92.64"/>
    <n v="-30.973999999999997"/>
    <n v="-30.773999999999994"/>
    <n v="1.3191814778018975"/>
    <s v="NA"/>
    <n v="-18.048564632999611"/>
    <s v="NA"/>
    <n v="65.347945431853461"/>
    <s v="NA"/>
    <n v="10.580949713706843"/>
    <s v="NA"/>
    <n v="95.64"/>
    <s v="NA"/>
    <n v="1.1574298747937495"/>
    <s v="NA"/>
    <n v="1"/>
    <s v="NA"/>
    <s v="NA"/>
    <s v="NA"/>
    <n v="1.3191814778018975"/>
    <s v="Pharmaceuticals (Primary)"/>
    <s v="Public Company"/>
    <s v="Common Stock"/>
    <n v="1030.3"/>
    <n v="62"/>
    <n v="8.8999999999999996E-2"/>
    <n v="5.8999999999999997E-2"/>
    <n v="2.4E-2"/>
    <n v="1.8"/>
    <n v="1.54"/>
    <n v="1.2"/>
    <n v="171.7"/>
    <n v="1.4"/>
    <m/>
    <m/>
    <m/>
    <n v="-0.36299999999999999"/>
    <m/>
    <m/>
    <m/>
    <m/>
    <m/>
    <m/>
    <m/>
    <m/>
    <m/>
    <m/>
    <m/>
    <n v="93.1"/>
    <m/>
    <m/>
    <n v="2E-3"/>
    <n v="27.18"/>
    <n v="12.18"/>
    <x v="0"/>
    <s v="TherapeuticsMD, Inc. operates as a women’s health care product company."/>
    <s v="Healthcare"/>
    <n v="2008"/>
    <n v="978.9"/>
    <n v="15"/>
    <n v="-54"/>
    <n v="-54"/>
    <n v="-54.2"/>
    <n v="51.4"/>
    <n v="6.3E-2"/>
    <n v="59.1"/>
    <n v="0"/>
    <n v="48.4"/>
    <n v="3.1E-2"/>
    <m/>
    <n v="22.1"/>
    <m/>
    <n v="43.2"/>
    <n v="34.9"/>
    <n v="24.4"/>
    <n v="17.899999999999999"/>
    <n v="13.6"/>
    <n v="9.07"/>
    <n v="5.1999999999999998E-2"/>
    <n v="-54"/>
    <n v="-0.26"/>
    <n v="3.6999999999999998E-2"/>
    <m/>
    <n v="-54.2"/>
    <m/>
    <m/>
    <n v="-0.36199999999999999"/>
    <n v="-0.36199999999999999"/>
    <n v="-0.22600000000000001"/>
    <n v="-0.36199999999999999"/>
    <n v="-0.36199999999999999"/>
    <m/>
    <n v="2.15"/>
    <n v="1.18"/>
    <n v="0.54900000000000004"/>
    <n v="0.186"/>
    <n v="0.123"/>
    <m/>
    <n v="6.33"/>
    <m/>
    <n v="0.13200000000000001"/>
    <m/>
    <m/>
    <m/>
    <m/>
    <n v="71.2"/>
    <m/>
    <m/>
    <n v="0.30299999999999999"/>
    <n v="0.39400000000000002"/>
    <n v="0.38200000000000001"/>
    <n v="0.371"/>
    <n v="-3.71"/>
    <m/>
    <m/>
    <m/>
    <n v="43.3"/>
    <m/>
    <m/>
    <n v="-0.57599999999999996"/>
    <m/>
    <m/>
    <n v="4.21"/>
    <n v="-0.13800000000000001"/>
    <n v="-0.45800000000000002"/>
    <m/>
    <n v="100"/>
    <n v="48.4"/>
    <n v="6"/>
    <n v="0.32"/>
    <s v="United States"/>
    <n v="15"/>
    <n v="-54"/>
    <n v="-54.2"/>
    <n v="19.100000000000001"/>
    <n v="-53.8"/>
    <n v="30"/>
    <s v="IQ114205175"/>
    <n v="30.8"/>
    <s v="0.30"/>
    <m/>
    <n v="6.75"/>
    <n v="3.42"/>
    <n v="11.4"/>
    <n v="0"/>
    <m/>
    <n v="54.2"/>
    <m/>
    <m/>
    <n v="54.7"/>
    <n v="4.7699999999999996"/>
    <n v="72.8"/>
    <m/>
    <m/>
    <m/>
    <n v="1.77"/>
    <n v="100"/>
    <n v="56.2"/>
    <n v="59.4"/>
    <n v="2.11"/>
    <n v="3.43"/>
    <n v="1.77"/>
    <n v="0.32"/>
    <n v="16.8"/>
    <n v="1.88"/>
    <n v="1"/>
    <n v="15"/>
    <s v="United States: 15.0 (100.0%)"/>
    <m/>
    <m/>
    <m/>
    <m/>
    <m/>
    <m/>
    <n v="-2.87"/>
    <n v="-5.43"/>
    <n v="-16.100000000000001"/>
    <n v="-25.8"/>
    <m/>
    <m/>
    <m/>
    <m/>
    <m/>
    <m/>
    <n v="-2.87"/>
    <n v="-12.9"/>
    <n v="-35.1"/>
    <n v="-28.4"/>
    <m/>
    <m/>
    <n v="15"/>
    <s v="Manufacture and Distribute Branded and Generic Prescription Prenatal Vitamins as Well as Over-The-Counter, or OTC, Vitamins and Cosmetics: 15.0 (100.0%)"/>
  </r>
  <r>
    <s v="Insmed Incorporated (NasdaqGS:INSM)"/>
    <s v="NasdaqGS:INSM"/>
    <n v="2"/>
    <n v="16"/>
    <s v="NA"/>
    <s v="NA"/>
    <n v="0"/>
    <n v="-0.38113833837742855"/>
    <n v="-0.3752953813104189"/>
    <s v="NA"/>
    <s v="NA"/>
    <n v="0.13444284030390388"/>
    <n v="2.7444449644838137E-2"/>
    <n v="894.62155253314108"/>
    <n v="204.85999999999999"/>
    <n v="-69.88"/>
    <n v="-78.080000000000013"/>
    <n v="28.92155253314094"/>
    <s v="NA"/>
    <n v="-10.922556713517878"/>
    <s v="NA"/>
    <s v="NA"/>
    <s v="NA"/>
    <n v="4.3669899079036467"/>
    <s v="NA"/>
    <n v="152.95999999999998"/>
    <s v="NA"/>
    <n v="2.6344033564250169"/>
    <s v="NA"/>
    <n v="1"/>
    <s v="NA"/>
    <s v="NA"/>
    <s v="NA"/>
    <n v="4.0215525331409419"/>
    <s v="Biotechnology (Primary)"/>
    <s v="Public Company"/>
    <s v="Common Stock"/>
    <n v="1024.9000000000001"/>
    <n v="83.31"/>
    <n v="4.8000000000000001E-2"/>
    <n v="2.7E-2"/>
    <n v="7.0000000000000001E-3"/>
    <n v="1.38"/>
    <n v="1.08"/>
    <n v="0.47799999999999998"/>
    <n v="50"/>
    <n v="0.72899999999999998"/>
    <m/>
    <m/>
    <m/>
    <n v="-2.11"/>
    <m/>
    <m/>
    <m/>
    <m/>
    <m/>
    <m/>
    <m/>
    <m/>
    <m/>
    <m/>
    <m/>
    <m/>
    <m/>
    <m/>
    <m/>
    <n v="1.45"/>
    <n v="9.4E-2"/>
    <x v="1"/>
    <s v="Insmed Incorporated, a biopharmaceutical company, focuses on developing and commercializing inhaled therapies for patients with serious lung diseases."/>
    <s v="Healthcare"/>
    <n v="1999"/>
    <n v="890.5"/>
    <n v="0"/>
    <n v="-86.3"/>
    <n v="-87.4"/>
    <n v="-79.2"/>
    <n v="159.19999999999999"/>
    <n v="7.53"/>
    <n v="230.9"/>
    <n v="24.9"/>
    <n v="186.2"/>
    <n v="5.35"/>
    <m/>
    <n v="31.1"/>
    <m/>
    <n v="56.3"/>
    <n v="51.1"/>
    <n v="48"/>
    <n v="45.3"/>
    <n v="44.3"/>
    <n v="46.2"/>
    <m/>
    <n v="-87.4"/>
    <n v="-2.42"/>
    <n v="5.8000000000000003E-2"/>
    <m/>
    <n v="-89.6"/>
    <n v="-10.4"/>
    <m/>
    <n v="-1.84"/>
    <n v="-1.84"/>
    <n v="-1.3"/>
    <n v="-1.84"/>
    <n v="-1.84"/>
    <m/>
    <m/>
    <m/>
    <m/>
    <n v="10.9"/>
    <n v="3.32"/>
    <m/>
    <n v="9.25"/>
    <m/>
    <n v="1.92"/>
    <n v="24.9"/>
    <m/>
    <m/>
    <m/>
    <m/>
    <m/>
    <n v="0.71799999999999997"/>
    <n v="0.76200000000000001"/>
    <n v="0.74099999999999999"/>
    <n v="1.1399999999999999"/>
    <n v="1.1100000000000001"/>
    <n v="-3.3"/>
    <m/>
    <m/>
    <m/>
    <n v="110.4"/>
    <n v="-6.4000000000000001E-2"/>
    <n v="5"/>
    <m/>
    <m/>
    <m/>
    <n v="3.31"/>
    <m/>
    <m/>
    <n v="11.1"/>
    <n v="89"/>
    <n v="186.2"/>
    <n v="20.5"/>
    <n v="1.3"/>
    <s v="United States"/>
    <m/>
    <n v="-86.3"/>
    <n v="-79.2"/>
    <n v="3.53"/>
    <n v="-106.7"/>
    <n v="11.11"/>
    <s v="IQ29978"/>
    <m/>
    <s v="0.54"/>
    <m/>
    <n v="22.59"/>
    <n v="11.3"/>
    <n v="-33.5"/>
    <n v="19.7"/>
    <m/>
    <n v="113.9"/>
    <m/>
    <m/>
    <n v="143.30000000000001"/>
    <n v="10.8"/>
    <n v="74.5"/>
    <m/>
    <m/>
    <n v="100.6"/>
    <n v="4.03"/>
    <n v="89"/>
    <n v="164.7"/>
    <n v="116.2"/>
    <n v="5.93"/>
    <n v="7.05"/>
    <n v="0.129"/>
    <n v="1.3"/>
    <n v="4.4000000000000004"/>
    <n v="10.59"/>
    <n v="3"/>
    <m/>
    <m/>
    <n v="-27.4"/>
    <n v="-27.4"/>
    <n v="-47.3"/>
    <n v="-20.399999999999999"/>
    <n v="-14.4"/>
    <n v="-7.47"/>
    <n v="-3.29"/>
    <n v="-34.5"/>
    <n v="-40.200000000000003"/>
    <n v="-66.5"/>
    <n v="-27.2"/>
    <n v="-40.9"/>
    <n v="-56.1"/>
    <n v="-20"/>
    <n v="-15.7"/>
    <n v="118.4"/>
    <n v="-6.43"/>
    <n v="-59.7"/>
    <n v="-41.4"/>
    <n v="-56.1"/>
    <m/>
    <m/>
    <m/>
    <m/>
  </r>
  <r>
    <s v="ZS Pharma, Inc. (NasdaqGM:ZSPH)"/>
    <s v="NasdaqGM:ZSPH"/>
    <n v="1"/>
    <n v="7"/>
    <s v="NA"/>
    <s v="NA"/>
    <n v="0"/>
    <n v="-0.23573343079922018"/>
    <n v="-0.43592975206611567"/>
    <s v="NA"/>
    <s v="NA"/>
    <n v="0.11609426246043135"/>
    <n v="1.2314769892012746E-2"/>
    <n v="985.01394010570823"/>
    <n v="164.16000000000003"/>
    <n v="-42.197999999999993"/>
    <n v="-38.697999999999993"/>
    <n v="12.713940105708026"/>
    <s v="NA"/>
    <n v="-15.16990669953506"/>
    <s v="NA"/>
    <s v="NA"/>
    <s v="NA"/>
    <n v="6.0003285825152783"/>
    <s v="NA"/>
    <n v="104.36000000000001"/>
    <s v="NA"/>
    <n v="3.432382073158772"/>
    <s v="NA"/>
    <n v="1"/>
    <s v="NA"/>
    <s v="NA"/>
    <s v="NA"/>
    <n v="2.3139401057080256"/>
    <s v="Pharmaceuticals (Primary)"/>
    <s v="Public Company"/>
    <s v="Common Stock"/>
    <n v="1019.7"/>
    <n v="42.78"/>
    <m/>
    <m/>
    <m/>
    <m/>
    <m/>
    <m/>
    <n v="24.9"/>
    <n v="0.185"/>
    <m/>
    <m/>
    <m/>
    <n v="-3.61"/>
    <m/>
    <m/>
    <m/>
    <m/>
    <m/>
    <m/>
    <m/>
    <m/>
    <m/>
    <m/>
    <m/>
    <m/>
    <m/>
    <m/>
    <m/>
    <n v="1.62"/>
    <m/>
    <x v="0"/>
    <s v="ZS Pharma, Inc., a development stage biopharmaceutical company, focuses on the development and commercialization of non-absorbed drugs to treat renal, cardiovascular, liver, and metabolic diseases."/>
    <s v="Healthcare"/>
    <n v="2008"/>
    <n v="927.8"/>
    <n v="0"/>
    <n v="-59.2"/>
    <n v="-60.5"/>
    <n v="-64"/>
    <n v="47.4"/>
    <n v="12.4"/>
    <n v="116.2"/>
    <n v="10.4"/>
    <n v="96.8"/>
    <n v="8"/>
    <m/>
    <n v="14.9"/>
    <m/>
    <n v="45.6"/>
    <n v="32.799999999999997"/>
    <n v="29"/>
    <n v="25.4"/>
    <n v="24.8"/>
    <n v="6.99"/>
    <m/>
    <n v="-60.5"/>
    <n v="-0.53"/>
    <n v="9.4E-2"/>
    <m/>
    <n v="-64"/>
    <m/>
    <n v="0.31"/>
    <n v="-5.47"/>
    <n v="-5.47"/>
    <n v="-3.4"/>
    <n v="-5.47"/>
    <n v="-5.47"/>
    <m/>
    <m/>
    <m/>
    <n v="0.41899999999999998"/>
    <n v="14.5"/>
    <n v="2.1"/>
    <m/>
    <n v="4.57"/>
    <m/>
    <n v="1.08"/>
    <n v="9.9600000000000009"/>
    <m/>
    <m/>
    <m/>
    <m/>
    <n v="0.627"/>
    <n v="0.16300000000000001"/>
    <n v="0.158"/>
    <n v="0.36499999999999999"/>
    <n v="0.64900000000000002"/>
    <n v="0.68799999999999994"/>
    <n v="-3.33"/>
    <m/>
    <m/>
    <m/>
    <n v="116.1"/>
    <n v="-0.251"/>
    <n v="9.83"/>
    <n v="-54.9"/>
    <m/>
    <m/>
    <n v="2.54"/>
    <m/>
    <m/>
    <n v="9.59"/>
    <n v="71"/>
    <n v="96.8"/>
    <n v="40.93"/>
    <n v="0.5"/>
    <s v="United States"/>
    <m/>
    <n v="-59.2"/>
    <n v="-64"/>
    <n v="0"/>
    <n v="-76.7"/>
    <n v="28.57"/>
    <s v="IQ106585545"/>
    <m/>
    <s v="0.41"/>
    <m/>
    <n v="52.8"/>
    <n v="25.5"/>
    <m/>
    <n v="7.2999999999999995E-2"/>
    <m/>
    <n v="9.17"/>
    <m/>
    <n v="55.5"/>
    <n v="-46.4"/>
    <n v="14"/>
    <n v="69"/>
    <m/>
    <n v="96.2"/>
    <m/>
    <n v="1.59"/>
    <n v="71"/>
    <n v="103.3"/>
    <n v="9.25"/>
    <n v="1.49"/>
    <n v="3.11"/>
    <m/>
    <n v="0.5"/>
    <n v="4.7300000000000004"/>
    <n v="7.52"/>
    <n v="3"/>
    <m/>
    <m/>
    <m/>
    <m/>
    <m/>
    <m/>
    <m/>
    <m/>
    <m/>
    <m/>
    <n v="-8.14"/>
    <n v="-32.200000000000003"/>
    <m/>
    <m/>
    <m/>
    <m/>
    <m/>
    <m/>
    <m/>
    <m/>
    <n v="-10.3"/>
    <n v="-33.6"/>
    <m/>
    <m/>
    <m/>
    <m/>
  </r>
  <r>
    <s v="Repligen Corporation (NasdaqGS:RGEN)"/>
    <s v="NasdaqGS:RGEN"/>
    <n v="4"/>
    <n v="34"/>
    <n v="0.27716535433070866"/>
    <n v="0.19814173228346457"/>
    <n v="0.26600000000000001"/>
    <n v="9.8487661298922891E-2"/>
    <n v="6.4028648164726948E-2"/>
    <s v="NA"/>
    <s v="NA"/>
    <n v="9.6318305745397334E-2"/>
    <n v="1.1742188746557369E-2"/>
    <n v="978.50546939277683"/>
    <n v="93.77000000000001"/>
    <n v="7.152000000000001"/>
    <n v="12.582000000000001"/>
    <n v="11.90546939277683"/>
    <n v="122.6438188494492"/>
    <n v="122.96145528558708"/>
    <n v="140.10067114093957"/>
    <n v="15.409534951067352"/>
    <n v="77.770264615544178"/>
    <n v="10.43516550488191"/>
    <n v="55.596901670044133"/>
    <n v="17.470000000000002"/>
    <n v="42.158787996241998"/>
    <n v="2.4925149700598803"/>
    <n v="11.1"/>
    <n v="1"/>
    <n v="2.97"/>
    <n v="8.17"/>
    <n v="1002"/>
    <n v="11.90546939277683"/>
    <s v="Biotechnology (Primary)"/>
    <s v="Public Company"/>
    <s v="Common Stock"/>
    <n v="1002"/>
    <n v="91.38"/>
    <n v="8.0000000000000002E-3"/>
    <n v="1E-3"/>
    <n v="8.6999999999999994E-2"/>
    <n v="0.39500000000000002"/>
    <n v="0.114"/>
    <n v="1.1399999999999999"/>
    <n v="32.799999999999997"/>
    <n v="0.45100000000000001"/>
    <n v="35.6"/>
    <m/>
    <m/>
    <n v="0.27"/>
    <m/>
    <m/>
    <m/>
    <m/>
    <m/>
    <m/>
    <m/>
    <m/>
    <m/>
    <m/>
    <m/>
    <n v="29.4"/>
    <n v="-49.2"/>
    <n v="-40.9"/>
    <m/>
    <n v="5.45"/>
    <n v="1.29"/>
    <x v="1"/>
    <s v="Repligen Corporation, a life sciences company, develops, manufactures, and markets consumable bioprocessing products for use in the production of monoclonal antibodies and other biologic drugs."/>
    <s v="Healthcare"/>
    <n v="1981"/>
    <n v="943.6"/>
    <n v="63.5"/>
    <n v="17.600000000000001"/>
    <n v="13.6"/>
    <n v="8.17"/>
    <n v="35.4"/>
    <n v="14.5"/>
    <n v="128.30000000000001"/>
    <n v="0"/>
    <n v="111.7"/>
    <n v="5.6"/>
    <m/>
    <n v="16.3"/>
    <m/>
    <n v="5.61"/>
    <n v="5.7"/>
    <n v="5.48"/>
    <n v="6.36"/>
    <n v="7.34"/>
    <n v="8.26"/>
    <m/>
    <n v="13.6"/>
    <n v="-0.05"/>
    <n v="0.309"/>
    <m/>
    <n v="11.1"/>
    <n v="2.97"/>
    <m/>
    <n v="0.251"/>
    <n v="0.251"/>
    <n v="0.27"/>
    <n v="0.25"/>
    <n v="0.25"/>
    <n v="26.6"/>
    <n v="8"/>
    <n v="12.4"/>
    <n v="0.94399999999999995"/>
    <n v="28.3"/>
    <n v="13.8"/>
    <n v="14.2"/>
    <n v="3.86"/>
    <m/>
    <n v="1.1399999999999999"/>
    <m/>
    <m/>
    <m/>
    <n v="-32.5"/>
    <n v="-6.78"/>
    <n v="4.41"/>
    <n v="1.42"/>
    <n v="1.44"/>
    <n v="1.93"/>
    <n v="2.42"/>
    <n v="2.42"/>
    <n v="-1.62"/>
    <m/>
    <m/>
    <m/>
    <n v="1.68"/>
    <m/>
    <m/>
    <n v="7.05"/>
    <m/>
    <n v="-21.2"/>
    <n v="2.29"/>
    <n v="-0.86"/>
    <n v="4.96"/>
    <m/>
    <n v="136"/>
    <n v="111.7"/>
    <n v="30.57"/>
    <n v="2.74"/>
    <s v="United States"/>
    <n v="63.5"/>
    <n v="17.600000000000001"/>
    <n v="8.17"/>
    <n v="73.7"/>
    <n v="18.100000000000001"/>
    <n v="11.11"/>
    <s v="IQ33769"/>
    <n v="14.6"/>
    <s v="0.20"/>
    <n v="26.5"/>
    <n v="34.15"/>
    <n v="12.2"/>
    <n v="35.5"/>
    <n v="0"/>
    <m/>
    <n v="39.799999999999997"/>
    <n v="0.99399999999999999"/>
    <m/>
    <n v="103.9"/>
    <n v="9.99"/>
    <n v="94.6"/>
    <m/>
    <m/>
    <m/>
    <n v="9.59"/>
    <n v="136"/>
    <n v="80.900000000000006"/>
    <n v="86.4"/>
    <n v="1.72"/>
    <n v="6.06"/>
    <n v="3.52"/>
    <n v="2.74"/>
    <n v="1.23"/>
    <n v="8.31"/>
    <n v="1"/>
    <n v="63.5"/>
    <s v="United States: 21.0 (33.0%);_x000d_Other: 5.7 (9.0%);_x000d_United Kingdom: 12.7 (20.0%);_x000d_Sweden: 24.1 (38.0%)"/>
    <n v="-4.55"/>
    <n v="-0.755"/>
    <n v="-2.4900000000000002"/>
    <n v="-0.76500000000000001"/>
    <n v="8.07"/>
    <n v="-7.22"/>
    <n v="-0.05"/>
    <n v="-3.62"/>
    <n v="11.4"/>
    <n v="23"/>
    <n v="-5.81"/>
    <n v="1.0900000000000001"/>
    <n v="-1.6"/>
    <n v="40.200000000000003"/>
    <n v="5.24"/>
    <n v="-5.13"/>
    <n v="0.35799999999999998"/>
    <n v="-3.64"/>
    <n v="14.2"/>
    <n v="16.100000000000001"/>
    <m/>
    <m/>
    <n v="63.5"/>
    <s v="Supplier of Critical Products Used to Manufacture Biologic Drugs: 63.5 (100.0%)"/>
  </r>
  <r>
    <s v="Accelerate Diagnostics, Inc. (NasdaqCM:AXDX)"/>
    <s v="NasdaqCM:AXDX"/>
    <n v="4"/>
    <n v="33"/>
    <n v="-250.81967213114757"/>
    <n v="-200.81967213114754"/>
    <n v="0"/>
    <n v="-0.38938334392879842"/>
    <n v="-0.36212121212121212"/>
    <s v="NA"/>
    <s v="NA"/>
    <n v="1.233277939021688E-2"/>
    <n v="8.2700177188369439E-4"/>
    <n v="942.92412721893493"/>
    <n v="62.920000000000009"/>
    <n v="-23.9"/>
    <n v="-24.5"/>
    <n v="0.82412721893491125"/>
    <s v="NA"/>
    <n v="-30.425655600051677"/>
    <s v="NA"/>
    <n v="7728.8862886797942"/>
    <s v="NA"/>
    <n v="14.986079580720515"/>
    <s v="NA"/>
    <n v="50.360000000000014"/>
    <s v="NA"/>
    <n v="0.87375715576981017"/>
    <s v="NA"/>
    <n v="1"/>
    <s v="NA"/>
    <s v="NA"/>
    <s v="NA"/>
    <n v="0.66412721893491122"/>
    <s v="Life Sciences Tools and Services (Primary)"/>
    <s v="Public Company"/>
    <s v="Common Stock"/>
    <n v="995.7"/>
    <n v="18.2"/>
    <n v="1E-3"/>
    <n v="4.0000000000000001E-3"/>
    <n v="7.0000000000000001E-3"/>
    <n v="0.18"/>
    <n v="0.42099999999999999"/>
    <n v="0.69"/>
    <n v="44.7"/>
    <n v="0.21199999999999999"/>
    <m/>
    <m/>
    <m/>
    <m/>
    <m/>
    <m/>
    <m/>
    <m/>
    <m/>
    <m/>
    <m/>
    <m/>
    <m/>
    <m/>
    <m/>
    <m/>
    <m/>
    <m/>
    <m/>
    <n v="42.47"/>
    <n v="1E-3"/>
    <x v="2"/>
    <s v="Accelerate Diagnostics, Inc., an in vitro diagnostics company, focuses on developing and commercializing solutions for the diagnosis of serious infections."/>
    <s v="Healthcare"/>
    <n v="1982"/>
    <n v="929.2"/>
    <n v="0.122"/>
    <n v="-30.6"/>
    <n v="-31.5"/>
    <n v="-30.9"/>
    <n v="53.6"/>
    <n v="2.54"/>
    <n v="69.8"/>
    <n v="0.16"/>
    <n v="66"/>
    <n v="1.93"/>
    <m/>
    <n v="10.7"/>
    <m/>
    <n v="20.3"/>
    <n v="17.8"/>
    <n v="14.5"/>
    <n v="12.4"/>
    <n v="10.8"/>
    <n v="11"/>
    <n v="0.88800000000000001"/>
    <n v="-31.5"/>
    <n v="-7.0000000000000001E-3"/>
    <n v="6.4000000000000001E-2"/>
    <m/>
    <n v="-31.5"/>
    <n v="-0.52700000000000002"/>
    <m/>
    <n v="-0.70899999999999996"/>
    <n v="-0.70899999999999996"/>
    <n v="-0.45100000000000001"/>
    <n v="-0.70899999999999996"/>
    <n v="-0.70899999999999996"/>
    <m/>
    <n v="7.8E-2"/>
    <m/>
    <m/>
    <n v="3.98"/>
    <n v="1.44"/>
    <m/>
    <n v="2.13"/>
    <m/>
    <m/>
    <m/>
    <m/>
    <m/>
    <m/>
    <n v="154.19999999999999"/>
    <m/>
    <m/>
    <m/>
    <m/>
    <n v="0.06"/>
    <n v="0.63300000000000001"/>
    <n v="-1.23"/>
    <m/>
    <m/>
    <m/>
    <n v="45.8"/>
    <n v="-0.107"/>
    <m/>
    <n v="-1.44"/>
    <m/>
    <m/>
    <n v="1.34"/>
    <m/>
    <n v="-5.3999999999999999E-2"/>
    <n v="15.7"/>
    <n v="73"/>
    <n v="66"/>
    <n v="22.3"/>
    <n v="0.29299999999999998"/>
    <s v="United States"/>
    <n v="0.122"/>
    <n v="-30.6"/>
    <n v="-30.9"/>
    <m/>
    <m/>
    <n v="25"/>
    <s v="IQ363801"/>
    <m/>
    <s v="0.20"/>
    <m/>
    <n v="31.86"/>
    <n v="15.4"/>
    <n v="0.122"/>
    <n v="0"/>
    <m/>
    <n v="30"/>
    <m/>
    <m/>
    <n v="41.5"/>
    <n v="3.48"/>
    <n v="45.4"/>
    <m/>
    <m/>
    <m/>
    <n v="0.28399999999999997"/>
    <n v="73"/>
    <n v="67.099999999999994"/>
    <n v="42.1"/>
    <n v="0.54"/>
    <n v="0.51500000000000001"/>
    <n v="8.2000000000000003E-2"/>
    <n v="0.29299999999999998"/>
    <n v="5.6"/>
    <n v="5.21"/>
    <n v="1"/>
    <n v="0.122"/>
    <s v="United States: .1 (100.0%)"/>
    <n v="-1.74"/>
    <n v="-3.03"/>
    <n v="-2.65"/>
    <n v="-1.9"/>
    <n v="-1.1299999999999999"/>
    <n v="-1.2"/>
    <n v="1.43"/>
    <n v="-1.19"/>
    <n v="-7.37"/>
    <n v="-15.3"/>
    <n v="-0.93899999999999995"/>
    <n v="-2.82"/>
    <n v="-2.4700000000000002"/>
    <n v="-1.76"/>
    <n v="-1.23"/>
    <n v="-1.1299999999999999"/>
    <n v="1.48"/>
    <n v="-1.17"/>
    <n v="-8.16"/>
    <n v="-15.3"/>
    <m/>
    <m/>
    <n v="0.122"/>
    <s v="Baccel Technology: .1 (100.0%)"/>
  </r>
  <r>
    <s v="Avalanche Biotechnologies, Inc. (NasdaqGM:AAVL)"/>
    <s v="NasdaqGM:AAVL"/>
    <n v="1"/>
    <n v="9"/>
    <n v="-42.307692307692307"/>
    <n v="-21.069930069930066"/>
    <n v="0"/>
    <n v="-0.57423289498761187"/>
    <n v="-8.7304347826086925E-2"/>
    <s v="NA"/>
    <s v="NA"/>
    <n v="3.2917140708948793E-2"/>
    <n v="5.1999534017244855E-3"/>
    <n v="819.18861519849031"/>
    <n v="20.987999999999996"/>
    <n v="-13.051999999999996"/>
    <n v="-12.051999999999996"/>
    <n v="5.0886151984902428"/>
    <s v="NA"/>
    <n v="-32.051181102362207"/>
    <s v="NA"/>
    <n v="1432.1479286686895"/>
    <s v="NA"/>
    <n v="39.031285267700135"/>
    <s v="NA"/>
    <n v="30.888000000000002"/>
    <s v="NA"/>
    <n v="4.7252182845403183"/>
    <s v="NA"/>
    <n v="1"/>
    <s v="NA"/>
    <s v="NA"/>
    <s v="NA"/>
    <n v="5.0886151984902428"/>
    <s v="Biotechnology (Primary)"/>
    <s v="Public Company"/>
    <s v="Common Stock"/>
    <n v="973.5"/>
    <n v="41.98"/>
    <m/>
    <m/>
    <m/>
    <m/>
    <m/>
    <m/>
    <n v="25.2"/>
    <n v="0.23200000000000001"/>
    <m/>
    <m/>
    <m/>
    <n v="-2.0099999999999998"/>
    <m/>
    <m/>
    <m/>
    <m/>
    <m/>
    <m/>
    <m/>
    <m/>
    <m/>
    <m/>
    <m/>
    <m/>
    <m/>
    <m/>
    <n v="16.940000000000001"/>
    <n v="9.8000000000000007"/>
    <n v="4.47"/>
    <x v="1"/>
    <s v="Avalanche Biotechnologies, Inc., a clinical-stage biotechnology company, focuses on discovering and developing novel gene therapies for the treatment of ophthalmic diseases based on its Ocular BioFactory platform."/>
    <s v="Healthcare"/>
    <n v="2006"/>
    <n v="814.1"/>
    <n v="0.57199999999999995"/>
    <n v="-24.2"/>
    <n v="-24.4"/>
    <n v="-25.4"/>
    <n v="159.4"/>
    <n v="1.0900000000000001"/>
    <n v="161.9"/>
    <n v="0"/>
    <n v="149.5"/>
    <n v="0.94299999999999995"/>
    <m/>
    <n v="8"/>
    <m/>
    <n v="17.100000000000001"/>
    <n v="10.7"/>
    <n v="5.59"/>
    <n v="3.21"/>
    <n v="2.95"/>
    <n v="1.31"/>
    <m/>
    <n v="-24.4"/>
    <n v="-1.7999999999999999E-2"/>
    <m/>
    <m/>
    <n v="-25.4"/>
    <m/>
    <n v="3.23"/>
    <n v="-2.46"/>
    <n v="-2.46"/>
    <n v="-1.35"/>
    <n v="-2.46"/>
    <n v="-2.46"/>
    <m/>
    <m/>
    <m/>
    <m/>
    <n v="1.28"/>
    <n v="0.19"/>
    <m/>
    <n v="0.95099999999999996"/>
    <m/>
    <n v="0.02"/>
    <m/>
    <m/>
    <m/>
    <m/>
    <n v="19.2"/>
    <n v="0.40300000000000002"/>
    <n v="1.2"/>
    <n v="1.1599999999999999"/>
    <n v="1.1299999999999999"/>
    <n v="1.1000000000000001"/>
    <n v="0.82599999999999996"/>
    <n v="-3.69"/>
    <m/>
    <m/>
    <m/>
    <n v="127.9"/>
    <m/>
    <n v="2"/>
    <m/>
    <m/>
    <m/>
    <n v="-6.0000000000000001E-3"/>
    <m/>
    <n v="8.0000000000000002E-3"/>
    <m/>
    <n v="52"/>
    <n v="149.5"/>
    <n v="38.6"/>
    <n v="0.66200000000000003"/>
    <s v="United States"/>
    <n v="0.57199999999999995"/>
    <n v="-24.2"/>
    <n v="-25.4"/>
    <n v="0.57699999999999996"/>
    <m/>
    <n v="26.67"/>
    <s v="IQ207074711"/>
    <n v="-26.3"/>
    <s v="0.41"/>
    <m/>
    <n v="62.48"/>
    <n v="22"/>
    <n v="-16.399999999999999"/>
    <n v="0"/>
    <m/>
    <n v="0.56399999999999995"/>
    <m/>
    <n v="8.08"/>
    <n v="-8.2100000000000009"/>
    <n v="18.399999999999999"/>
    <n v="56.2"/>
    <m/>
    <m/>
    <m/>
    <n v="1.32"/>
    <n v="52"/>
    <n v="160.30000000000001"/>
    <n v="0.82199999999999995"/>
    <n v="0.76900000000000002"/>
    <n v="0.378"/>
    <n v="1.4999999999999999E-2"/>
    <n v="0.66200000000000003"/>
    <n v="4.93"/>
    <n v="5.61"/>
    <m/>
    <m/>
    <m/>
    <m/>
    <m/>
    <m/>
    <m/>
    <m/>
    <m/>
    <m/>
    <m/>
    <n v="-1.82"/>
    <n v="-2.65"/>
    <m/>
    <m/>
    <m/>
    <m/>
    <m/>
    <m/>
    <m/>
    <m/>
    <n v="-1.81"/>
    <n v="-5.28"/>
    <m/>
    <m/>
    <n v="0.57199999999999995"/>
    <s v="Developing and Commercializing Gene Therapeutics: .6 (100.0%)"/>
  </r>
  <r>
    <s v="Genomic Health Inc. (NasdaqGS:GHDX)"/>
    <s v="NasdaqGS:GHDX"/>
    <n v="2"/>
    <n v="15"/>
    <n v="-6.0935799782372152E-2"/>
    <n v="-0.11635836053681538"/>
    <n v="0"/>
    <n v="-0.10493261808190502"/>
    <n v="-0.22735395189003435"/>
    <n v="0.96200000000000008"/>
    <s v="NA"/>
    <n v="8.3934632596490241E-2"/>
    <n v="1.3531297770676819E-2"/>
    <n v="955.53146026184163"/>
    <n v="305.71999999999997"/>
    <n v="-33.08"/>
    <n v="-32.08"/>
    <n v="13.331460261841725"/>
    <s v="NA"/>
    <n v="-38.004194901581151"/>
    <s v="NA"/>
    <n v="3.4658377231115041"/>
    <s v="NA"/>
    <n v="3.1255117763373077"/>
    <s v="NA"/>
    <n v="189.92"/>
    <s v="NA"/>
    <n v="0.84113591933326481"/>
    <s v="NA"/>
    <n v="1"/>
    <s v="NA"/>
    <s v="NA"/>
    <s v="NA"/>
    <n v="13.331460261841725"/>
    <s v="Biotechnology (Primary)"/>
    <s v="Public Company"/>
    <s v="Common Stock"/>
    <n v="971.9"/>
    <n v="46.37"/>
    <n v="4.0000000000000001E-3"/>
    <n v="3.7999999999999999E-2"/>
    <n v="2.3E-2"/>
    <n v="0.157"/>
    <n v="0.63200000000000001"/>
    <n v="0.43099999999999999"/>
    <n v="32.200000000000003"/>
    <n v="0.15"/>
    <m/>
    <m/>
    <m/>
    <n v="-0.56399999999999995"/>
    <m/>
    <m/>
    <m/>
    <n v="96.2"/>
    <m/>
    <m/>
    <m/>
    <n v="13"/>
    <m/>
    <m/>
    <m/>
    <n v="10.199999999999999"/>
    <m/>
    <m/>
    <m/>
    <n v="2.2599999999999998"/>
    <n v="0.79"/>
    <x v="1"/>
    <s v="Genomic Health, Inc., a healthcare company, provides actionable genomic information to personalize cancer treatment decisions in the United States and internationally."/>
    <s v="Healthcare"/>
    <n v="2000"/>
    <n v="868.3"/>
    <n v="275.7"/>
    <n v="-16.8"/>
    <n v="-23.6"/>
    <n v="-24.6"/>
    <n v="29.7"/>
    <n v="21.9"/>
    <n v="185.9"/>
    <n v="0"/>
    <n v="145.5"/>
    <n v="10.5"/>
    <m/>
    <n v="194.5"/>
    <m/>
    <n v="56.1"/>
    <n v="66.900000000000006"/>
    <n v="66.8"/>
    <n v="67.400000000000006"/>
    <n v="66.3"/>
    <n v="55.5"/>
    <m/>
    <n v="-23.6"/>
    <m/>
    <n v="0.192"/>
    <m/>
    <n v="-24.2"/>
    <n v="0.39300000000000002"/>
    <m/>
    <n v="-0.78200000000000003"/>
    <n v="-0.78200000000000003"/>
    <n v="-0.48199999999999998"/>
    <n v="-0.78200000000000003"/>
    <n v="-0.78200000000000003"/>
    <m/>
    <n v="34.9"/>
    <m/>
    <m/>
    <n v="67.8"/>
    <n v="45.9"/>
    <m/>
    <n v="6.99"/>
    <m/>
    <n v="2.3199999999999998"/>
    <m/>
    <m/>
    <m/>
    <m/>
    <n v="5.39"/>
    <m/>
    <n v="0.504"/>
    <n v="2.48"/>
    <n v="3.87"/>
    <n v="3.87"/>
    <n v="3.93"/>
    <n v="-3.29"/>
    <m/>
    <m/>
    <m/>
    <n v="12"/>
    <m/>
    <m/>
    <n v="-3.89"/>
    <m/>
    <m/>
    <n v="0.98499999999999999"/>
    <m/>
    <n v="-5.47"/>
    <m/>
    <n v="752"/>
    <n v="145.5"/>
    <n v="30.21"/>
    <n v="3.7"/>
    <s v="United States"/>
    <n v="275.7"/>
    <n v="-16.8"/>
    <n v="-24.6"/>
    <n v="299.39999999999998"/>
    <n v="-7.97"/>
    <n v="28.57"/>
    <s v="IQ2840617"/>
    <n v="11.2"/>
    <s v="0.31"/>
    <m/>
    <n v="37.75"/>
    <n v="23.9"/>
    <n v="220.5"/>
    <n v="0"/>
    <m/>
    <n v="33.299999999999997"/>
    <m/>
    <m/>
    <n v="145"/>
    <n v="3.27"/>
    <n v="48"/>
    <m/>
    <m/>
    <m/>
    <n v="16.8"/>
    <n v="752"/>
    <n v="148.5"/>
    <n v="145"/>
    <n v="5.16"/>
    <n v="22.4"/>
    <n v="2.3199999999999998"/>
    <n v="3.7"/>
    <n v="3.78"/>
    <n v="22.1"/>
    <n v="1"/>
    <n v="275.7"/>
    <s v="United States: 230.7 (83.7%);_x000d_Outside of The United States: 45.0 (16.3%)"/>
    <n v="-25.3"/>
    <n v="-32.299999999999997"/>
    <n v="-31"/>
    <n v="-29.7"/>
    <n v="-17.5"/>
    <n v="-9.4"/>
    <n v="3.92"/>
    <n v="7.46"/>
    <n v="8.43"/>
    <n v="-11.8"/>
    <n v="-25"/>
    <n v="-31.4"/>
    <n v="-28.9"/>
    <n v="-27.3"/>
    <n v="-16.100000000000001"/>
    <n v="-9.41"/>
    <n v="4.29"/>
    <n v="7.85"/>
    <n v="8.25"/>
    <n v="-12.8"/>
    <m/>
    <m/>
    <n v="275.7"/>
    <s v="Development and Global Commercialization of Genomic-Based Clinical Laboratory Services: 275.7 (100.0%)"/>
  </r>
  <r>
    <s v="MacroGenics, Inc. (NasdaqGS:MGNX)"/>
    <s v="NasdaqGS:MGNX"/>
    <n v="2"/>
    <n v="15"/>
    <n v="-0.76359832635983271"/>
    <n v="-0.42301255230125523"/>
    <n v="0"/>
    <n v="-0.13483595625500133"/>
    <n v="-0.16669414674361088"/>
    <s v="NA"/>
    <s v="NA"/>
    <n v="0.12426776351164144"/>
    <n v="1.7670089916264078E-2"/>
    <n v="816.51265826002566"/>
    <n v="149.95999999999998"/>
    <n v="-20.22"/>
    <n v="-20.22"/>
    <n v="17.212658260025677"/>
    <s v="NA"/>
    <n v="-20.869451697127939"/>
    <s v="NA"/>
    <n v="17.081854775314344"/>
    <s v="NA"/>
    <n v="5.4448696869833677"/>
    <s v="NA"/>
    <n v="186.26"/>
    <s v="NA"/>
    <n v="1.2148604869892361"/>
    <s v="NA"/>
    <n v="1"/>
    <s v="NA"/>
    <s v="NA"/>
    <s v="NA"/>
    <n v="17.212658260025677"/>
    <s v="Biotechnology (Primary)"/>
    <s v="Public Company"/>
    <s v="Common Stock"/>
    <n v="956.9"/>
    <n v="66.62"/>
    <n v="0.215"/>
    <n v="0.10100000000000001"/>
    <m/>
    <n v="2.27"/>
    <n v="1.66"/>
    <m/>
    <n v="30"/>
    <n v="0.27500000000000002"/>
    <m/>
    <n v="-4.88"/>
    <m/>
    <n v="-0.45500000000000002"/>
    <m/>
    <m/>
    <m/>
    <m/>
    <m/>
    <m/>
    <m/>
    <m/>
    <m/>
    <m/>
    <m/>
    <n v="-5.82"/>
    <m/>
    <m/>
    <m/>
    <n v="3.63"/>
    <n v="2.7"/>
    <x v="1"/>
    <s v="MacroGenics, Inc., a clinical-stage biopharmaceutical company, focuses on discovering and developing monoclonal antibody-based therapeutics for the treatment of cancer, as well as autoimmune disorders and infectious diseases."/>
    <s v="Healthcare"/>
    <n v="2000"/>
    <n v="799.3"/>
    <n v="47.8"/>
    <n v="-36.5"/>
    <n v="-38.299999999999997"/>
    <n v="-38.299999999999997"/>
    <n v="157.6"/>
    <n v="6.79"/>
    <n v="173.9"/>
    <n v="0"/>
    <n v="121.3"/>
    <n v="3.57"/>
    <m/>
    <n v="15.9"/>
    <m/>
    <n v="70.2"/>
    <n v="64.900000000000006"/>
    <n v="57.3"/>
    <n v="51.1"/>
    <n v="46.6"/>
    <n v="40.700000000000003"/>
    <m/>
    <n v="-38.299999999999997"/>
    <m/>
    <m/>
    <m/>
    <n v="-38.299999999999997"/>
    <m/>
    <m/>
    <n v="-1.4"/>
    <n v="-1.4"/>
    <n v="-0.874"/>
    <n v="-1.4"/>
    <n v="-1.4"/>
    <m/>
    <n v="2.94"/>
    <m/>
    <m/>
    <n v="24.1"/>
    <n v="17.399999999999999"/>
    <m/>
    <n v="1.67"/>
    <m/>
    <n v="3.25"/>
    <m/>
    <m/>
    <m/>
    <m/>
    <n v="-17.600000000000001"/>
    <n v="0.11600000000000001"/>
    <n v="1.87"/>
    <n v="4.4000000000000004"/>
    <n v="4.5"/>
    <n v="4.3600000000000003"/>
    <n v="3.95"/>
    <n v="5.9"/>
    <m/>
    <m/>
    <n v="-1.9E-2"/>
    <n v="77.5"/>
    <m/>
    <m/>
    <m/>
    <m/>
    <m/>
    <n v="-1.5"/>
    <m/>
    <n v="-0.93100000000000005"/>
    <m/>
    <n v="211"/>
    <n v="121.3"/>
    <n v="31.93"/>
    <n v="2"/>
    <s v="United States"/>
    <n v="47.8"/>
    <n v="-36.5"/>
    <n v="-38.299999999999997"/>
    <n v="113.3"/>
    <n v="32.6"/>
    <n v="16.670000000000002"/>
    <s v="IQ600911"/>
    <n v="14.7"/>
    <s v="0.48"/>
    <m/>
    <n v="39.9"/>
    <n v="17.3"/>
    <n v="-22.4"/>
    <n v="0"/>
    <m/>
    <n v="116.5"/>
    <m/>
    <m/>
    <n v="78.900000000000006"/>
    <n v="4.6500000000000004"/>
    <n v="84.3"/>
    <m/>
    <m/>
    <m/>
    <n v="16.7"/>
    <n v="211"/>
    <n v="164.7"/>
    <n v="119.5"/>
    <n v="3.17"/>
    <n v="3.58"/>
    <n v="22.1"/>
    <n v="2"/>
    <n v="3.57"/>
    <n v="11.4"/>
    <n v="3"/>
    <n v="47.8"/>
    <s v="United States: 47.8 (100.0%)"/>
    <m/>
    <m/>
    <m/>
    <m/>
    <m/>
    <m/>
    <m/>
    <n v="5.25"/>
    <n v="8.2100000000000009"/>
    <n v="0.36599999999999999"/>
    <m/>
    <m/>
    <m/>
    <m/>
    <m/>
    <m/>
    <m/>
    <n v="6.72"/>
    <n v="8.36"/>
    <n v="-0.26100000000000001"/>
    <m/>
    <m/>
    <n v="47.8"/>
    <s v="Developing Monoclonal Antibody-Based Therapeutics for Cancer, Autoimmune and Infectious Diseases: 47.8 (100.0%)"/>
  </r>
  <r>
    <s v="Affymetrix Inc. (NasdaqGS:AFFX)"/>
    <s v="NasdaqGS:AFFX"/>
    <n v="3"/>
    <n v="24"/>
    <n v="0.10773638968481376"/>
    <n v="3.8739255014326658E-2"/>
    <n v="0"/>
    <n v="2.8932163492403178E-2"/>
    <n v="-8.1160484759456256E-3"/>
    <n v="8.7999999999999992E-4"/>
    <n v="-7.7800000000000008E-2"/>
    <n v="0.40052618011333252"/>
    <n v="0.16078354920441251"/>
    <n v="1051.6316794609631"/>
    <n v="467.29999999999995"/>
    <n v="-2.2099999999999937"/>
    <n v="13.520000000000003"/>
    <n v="181.93167946096335"/>
    <s v="NA"/>
    <n v="-227.07571801566581"/>
    <s v="NA"/>
    <n v="3.0132712878537626"/>
    <n v="77.78340824415406"/>
    <n v="2.2504422843162062"/>
    <n v="27.968927645238381"/>
    <n v="146.89999999999998"/>
    <n v="11.977581770626003"/>
    <n v="3.106571187868576"/>
    <s v="NA"/>
    <n v="1"/>
    <s v="NA"/>
    <s v="NA"/>
    <s v="NA"/>
    <n v="53.931679460963352"/>
    <s v="Life Sciences Tools and Services (Primary)"/>
    <s v="Public Company"/>
    <s v="Common Stock"/>
    <n v="949.6"/>
    <n v="98.12"/>
    <n v="0.17399999999999999"/>
    <n v="4.8000000000000001E-2"/>
    <n v="0.02"/>
    <n v="1.32"/>
    <n v="0.96899999999999997"/>
    <n v="0.53"/>
    <n v="74.7"/>
    <n v="0.86799999999999999"/>
    <n v="8.6300000000000008"/>
    <n v="34.5"/>
    <m/>
    <n v="0.29599999999999999"/>
    <m/>
    <n v="-14.8"/>
    <n v="-7.78"/>
    <n v="8.7999999999999995E-2"/>
    <m/>
    <m/>
    <n v="10.199999999999999"/>
    <n v="1.31"/>
    <m/>
    <m/>
    <n v="28.1"/>
    <n v="9.2799999999999994"/>
    <m/>
    <n v="44.7"/>
    <m/>
    <n v="1.68"/>
    <n v="0.61499999999999999"/>
    <x v="2"/>
    <s v="Affymetrix, Inc. provides life science products and molecular diagnostic products that enable parallel analysis of biological systems at the gene, protein, and cell level primarily in the United States, Europe, Latin America, and Asia."/>
    <s v="Healthcare"/>
    <n v="1991"/>
    <n v="997.7"/>
    <n v="349"/>
    <n v="37.6"/>
    <n v="11.9"/>
    <n v="-3.83"/>
    <n v="79.900000000000006"/>
    <n v="18.100000000000001"/>
    <n v="486.5"/>
    <n v="128"/>
    <n v="272.3"/>
    <n v="7.89"/>
    <m/>
    <n v="148.4"/>
    <m/>
    <n v="50.2"/>
    <n v="49.4"/>
    <n v="48"/>
    <n v="47.1"/>
    <n v="47.7"/>
    <n v="50.7"/>
    <m/>
    <n v="11.9"/>
    <n v="-6.37"/>
    <m/>
    <m/>
    <n v="-3.6"/>
    <n v="0.23599999999999999"/>
    <m/>
    <n v="-5.1999999999999998E-2"/>
    <n v="-5.1999999999999998E-2"/>
    <n v="3.2000000000000001E-2"/>
    <n v="-5.1999999999999998E-2"/>
    <n v="-5.1999999999999998E-2"/>
    <m/>
    <n v="46.9"/>
    <n v="50.7"/>
    <n v="5.04"/>
    <n v="177"/>
    <n v="158.9"/>
    <n v="156.19999999999999"/>
    <n v="10.8"/>
    <m/>
    <n v="5.31"/>
    <n v="124"/>
    <m/>
    <m/>
    <n v="-20.399999999999999"/>
    <n v="5.64"/>
    <n v="27"/>
    <n v="7.19"/>
    <n v="7.06"/>
    <n v="7.75"/>
    <n v="7.23"/>
    <n v="9"/>
    <n v="-6.14"/>
    <m/>
    <m/>
    <m/>
    <n v="1.21"/>
    <n v="-16.5"/>
    <m/>
    <n v="3.09"/>
    <m/>
    <m/>
    <n v="8.75"/>
    <n v="0.60299999999999998"/>
    <n v="2.82"/>
    <n v="4.3600000000000003"/>
    <n v="1100"/>
    <n v="272.3"/>
    <n v="12.71"/>
    <n v="10.1"/>
    <s v="United States"/>
    <n v="349"/>
    <n v="37.6"/>
    <n v="-3.83"/>
    <n v="362.6"/>
    <n v="47.4"/>
    <n v="28.57"/>
    <s v="IQ348016"/>
    <n v="3.92"/>
    <s v="0.25"/>
    <n v="11.9"/>
    <n v="13.11"/>
    <n v="6.25"/>
    <n v="210.5"/>
    <n v="144.5"/>
    <m/>
    <n v="57.1"/>
    <n v="161.6"/>
    <m/>
    <n v="271.5"/>
    <n v="11.8"/>
    <n v="89.5"/>
    <m/>
    <n v="82.1"/>
    <n v="17.899999999999999"/>
    <n v="32.700000000000003"/>
    <n v="1100"/>
    <n v="190.5"/>
    <n v="175.7"/>
    <n v="9.57"/>
    <n v="24"/>
    <n v="30.6"/>
    <n v="10.1"/>
    <n v="4.2"/>
    <n v="6.23"/>
    <n v="1"/>
    <n v="349"/>
    <s v="Other: 15.1 (4.3%);_x000d_Europe: 80.9 (23.2%);_x000d_United States: 212.8 (61.0%);_x000d_APAC: 40.2 (11.5%)"/>
    <n v="58.7"/>
    <n v="65.7"/>
    <n v="-5.05"/>
    <n v="21.4"/>
    <n v="49.7"/>
    <n v="-22"/>
    <n v="-5.17"/>
    <n v="-13.7"/>
    <n v="-11.3"/>
    <n v="8.2100000000000009"/>
    <n v="47.6"/>
    <n v="65.8"/>
    <n v="-13.7"/>
    <n v="12.6"/>
    <n v="-307.89999999999998"/>
    <n v="-23.9"/>
    <n v="-10.199999999999999"/>
    <n v="-28.2"/>
    <n v="-10.7"/>
    <n v="-16.3"/>
    <s v="NR"/>
    <s v="NR"/>
    <n v="349"/>
    <s v="eBioscience: 92.5 (26.5%);_x000d_Affymetrix Core: 256.5 (73.5%)"/>
  </r>
  <r>
    <s v="Coherus Biosciences, Inc. (NasdaqGM:CHRS)"/>
    <s v="NasdaqGM:CHRS"/>
    <n v="1"/>
    <n v="5"/>
    <n v="-2.0546623794212215"/>
    <n v="-0.74598070739549849"/>
    <n v="0"/>
    <n v="-0.22107871164474938"/>
    <n v="-0.68562874251497008"/>
    <s v="NA"/>
    <s v="NA"/>
    <n v="3.5143859762156338E-2"/>
    <n v="2.5635171475645877E-3"/>
    <n v="798.73311902594457"/>
    <n v="104.94000000000001"/>
    <n v="-45.8"/>
    <n v="-23.200000000000003"/>
    <n v="2.4331190259444697"/>
    <s v="NA"/>
    <n v="-9.1423650975889803"/>
    <s v="NA"/>
    <n v="25.68273694617185"/>
    <s v="NA"/>
    <n v="7.611331418200348"/>
    <s v="NA"/>
    <n v="188.54000000000002"/>
    <s v="NA"/>
    <n v="1.2437942325974436"/>
    <s v="NA"/>
    <n v="1"/>
    <s v="NA"/>
    <s v="NA"/>
    <s v="NA"/>
    <n v="2.4331190259444697"/>
    <s v="Biotechnology (Primary)"/>
    <s v="Public Company"/>
    <s v="Common Stock"/>
    <n v="946.7"/>
    <n v="21.29"/>
    <m/>
    <m/>
    <m/>
    <m/>
    <m/>
    <m/>
    <n v="33.299999999999997"/>
    <n v="0.219"/>
    <m/>
    <m/>
    <m/>
    <n v="-2.94"/>
    <m/>
    <m/>
    <m/>
    <m/>
    <m/>
    <m/>
    <m/>
    <m/>
    <m/>
    <m/>
    <m/>
    <m/>
    <m/>
    <m/>
    <n v="15.03"/>
    <n v="16.579999999999998"/>
    <n v="4.25"/>
    <x v="1"/>
    <s v="Coherus Biosciences, Inc., a late-stage clinical biologics platform company, focuses on developing and commercializing biosimilar products worldwide."/>
    <s v="Healthcare"/>
    <n v="2010"/>
    <n v="796.3"/>
    <n v="31.1"/>
    <n v="-63.9"/>
    <n v="-64.5"/>
    <n v="-87.1"/>
    <n v="150.4"/>
    <n v="4.47"/>
    <n v="187.2"/>
    <n v="0"/>
    <n v="66.8"/>
    <n v="2.85"/>
    <m/>
    <n v="17.399999999999999"/>
    <m/>
    <n v="85.3"/>
    <n v="64.3"/>
    <n v="50.2"/>
    <n v="37.9"/>
    <n v="32.6"/>
    <n v="35"/>
    <m/>
    <n v="-64.5"/>
    <n v="-3.9"/>
    <m/>
    <m/>
    <n v="-87.2"/>
    <m/>
    <m/>
    <n v="-10.6"/>
    <n v="-10.6"/>
    <n v="-6.4"/>
    <n v="-10.6"/>
    <n v="-10.6"/>
    <m/>
    <n v="2.42"/>
    <m/>
    <n v="4.03"/>
    <n v="5.76"/>
    <n v="1.29"/>
    <n v="0.94299999999999995"/>
    <n v="8.81"/>
    <m/>
    <n v="5.76"/>
    <m/>
    <n v="-4.3999999999999997E-2"/>
    <m/>
    <m/>
    <n v="1030.7"/>
    <m/>
    <m/>
    <m/>
    <n v="0.40400000000000003"/>
    <n v="1.1200000000000001"/>
    <n v="1.08"/>
    <n v="20.3"/>
    <m/>
    <m/>
    <n v="-2E-3"/>
    <n v="85.5"/>
    <m/>
    <m/>
    <n v="-0.01"/>
    <m/>
    <n v="2.33"/>
    <n v="5.27"/>
    <m/>
    <n v="-2.14"/>
    <m/>
    <n v="66"/>
    <n v="66.8"/>
    <n v="28.41"/>
    <n v="0.76300000000000001"/>
    <s v="United States"/>
    <n v="31.1"/>
    <n v="-63.9"/>
    <n v="-87.1"/>
    <n v="1.25"/>
    <m/>
    <n v="7.14"/>
    <s v="IQ206928583"/>
    <n v="29.9"/>
    <s v="0.34"/>
    <m/>
    <n v="33.299999999999997"/>
    <n v="12.3"/>
    <n v="-27.8"/>
    <n v="4.2"/>
    <m/>
    <n v="39.6"/>
    <m/>
    <n v="54.7"/>
    <n v="-97.1"/>
    <n v="4.71"/>
    <n v="34.4"/>
    <m/>
    <m/>
    <m/>
    <n v="1.56"/>
    <n v="66"/>
    <n v="179.1"/>
    <n v="45.7"/>
    <n v="3.3"/>
    <n v="7.64"/>
    <n v="38.6"/>
    <n v="0.76300000000000001"/>
    <n v="5.77"/>
    <n v="2.91"/>
    <m/>
    <n v="31.1"/>
    <s v="United States: 28.5 (91.6%);_x000d_Rest of World: 2.6 (8.4%)"/>
    <m/>
    <m/>
    <m/>
    <m/>
    <m/>
    <m/>
    <m/>
    <m/>
    <n v="-38.5"/>
    <n v="-36"/>
    <m/>
    <m/>
    <m/>
    <m/>
    <m/>
    <m/>
    <m/>
    <m/>
    <n v="-33"/>
    <n v="-53.6"/>
    <m/>
    <m/>
    <n v="31.1"/>
    <s v="Developing and Commercializing Biosimilar Products and Small Molecules: 31.1 (100.0%)"/>
  </r>
  <r>
    <s v="Orexigen Therapeutics, Inc. (NasdaqGS:OREX)"/>
    <s v="NasdaqGS:OREX"/>
    <n v="2"/>
    <n v="13"/>
    <n v="-0.5477477477477477"/>
    <n v="-0.62126126126126124"/>
    <n v="0"/>
    <n v="-0.19217478541968566"/>
    <n v="-1.8600896860986544"/>
    <s v="NA"/>
    <s v="NA"/>
    <n v="0.79518175071576946"/>
    <n v="8.4922970812558604E-2"/>
    <n v="915.27701695493852"/>
    <n v="179.42"/>
    <n v="-41.48"/>
    <n v="-34.479999999999997"/>
    <n v="86.577016954938557"/>
    <s v="NA"/>
    <n v="-22.046929871235498"/>
    <s v="NA"/>
    <n v="16.491477782971867"/>
    <s v="NA"/>
    <n v="5.1013098704433091"/>
    <s v="NA"/>
    <n v="177.42"/>
    <s v="NA"/>
    <s v="NA"/>
    <s v="NA"/>
    <n v="1"/>
    <s v="NA"/>
    <s v="NA"/>
    <s v="NA"/>
    <n v="2.6770169549385523"/>
    <s v="Biotechnology (Primary)"/>
    <s v="Public Company"/>
    <s v="Common Stock"/>
    <n v="932.9"/>
    <n v="84.51"/>
    <n v="6.5000000000000002E-2"/>
    <n v="4.9000000000000002E-2"/>
    <n v="0.14000000000000001"/>
    <n v="1.67"/>
    <n v="1.27"/>
    <n v="2.4700000000000002"/>
    <n v="123.7"/>
    <n v="4.01"/>
    <m/>
    <n v="20"/>
    <m/>
    <n v="-0.51500000000000001"/>
    <m/>
    <m/>
    <m/>
    <m/>
    <m/>
    <m/>
    <m/>
    <n v="263.10000000000002"/>
    <m/>
    <m/>
    <m/>
    <n v="132.80000000000001"/>
    <m/>
    <m/>
    <m/>
    <n v="0.76400000000000001"/>
    <n v="4.7E-2"/>
    <x v="1"/>
    <s v="Orexigen Therapeutics, Inc., a biopharmaceutical company, focuses on the development of pharmaceutical products in the United States."/>
    <s v="Healthcare"/>
    <n v="2002"/>
    <n v="811.3"/>
    <n v="55.5"/>
    <n v="-30.4"/>
    <n v="-30.5"/>
    <n v="-37.5"/>
    <n v="104.2"/>
    <n v="0.85699999999999998"/>
    <n v="213"/>
    <n v="83.9"/>
    <n v="22.3"/>
    <n v="0.246"/>
    <m/>
    <n v="28.6"/>
    <m/>
    <n v="57.4"/>
    <n v="59.9"/>
    <n v="62.2"/>
    <n v="58.6"/>
    <n v="56.7"/>
    <n v="69.5"/>
    <m/>
    <n v="-30.5"/>
    <n v="-7.08"/>
    <n v="8.7999999999999995E-2"/>
    <m/>
    <n v="-37.5"/>
    <m/>
    <m/>
    <n v="-0.317"/>
    <n v="-0.317"/>
    <n v="-0.19800000000000001"/>
    <n v="-0.317"/>
    <n v="-0.317"/>
    <m/>
    <n v="2.57"/>
    <n v="1.2"/>
    <n v="0.54700000000000004"/>
    <n v="2.92"/>
    <n v="2.06"/>
    <m/>
    <n v="4.24"/>
    <m/>
    <m/>
    <n v="83.9"/>
    <m/>
    <m/>
    <m/>
    <n v="1519.6"/>
    <m/>
    <m/>
    <m/>
    <n v="0.74199999999999999"/>
    <n v="1.0900000000000001"/>
    <n v="1.05"/>
    <n v="-2.36"/>
    <m/>
    <m/>
    <m/>
    <n v="2.73"/>
    <m/>
    <m/>
    <n v="-23.2"/>
    <m/>
    <m/>
    <n v="2.11"/>
    <n v="-1.2"/>
    <n v="-2.4900000000000002"/>
    <n v="8.6199999999999992"/>
    <n v="49"/>
    <n v="22.3"/>
    <n v="7.54"/>
    <n v="0.91100000000000003"/>
    <s v="United States"/>
    <n v="55.5"/>
    <n v="-30.4"/>
    <n v="-37.5"/>
    <n v="35.4"/>
    <n v="-86.9"/>
    <n v="10"/>
    <s v="IQ8591867"/>
    <n v="8.09"/>
    <s v="0.39"/>
    <m/>
    <n v="9.3699999999999992"/>
    <n v="3.11"/>
    <n v="8.5500000000000007"/>
    <n v="80"/>
    <m/>
    <n v="98.1"/>
    <m/>
    <m/>
    <n v="41.9"/>
    <n v="73.2"/>
    <n v="93"/>
    <m/>
    <n v="137.1"/>
    <m/>
    <n v="3.7"/>
    <n v="49"/>
    <n v="211.3"/>
    <n v="178.3"/>
    <n v="4.79"/>
    <n v="14.6"/>
    <n v="3.43"/>
    <n v="0.91100000000000003"/>
    <n v="18"/>
    <n v="3.59"/>
    <n v="3"/>
    <m/>
    <m/>
    <n v="-7.74"/>
    <n v="-12.8"/>
    <n v="-28.4"/>
    <n v="-60.8"/>
    <n v="-94.8"/>
    <n v="-65.5"/>
    <n v="-51.4"/>
    <n v="-23.9"/>
    <n v="-90.2"/>
    <n v="-77.2"/>
    <n v="-7.69"/>
    <n v="-12.1"/>
    <n v="-27.5"/>
    <n v="-57.8"/>
    <n v="-93.2"/>
    <n v="-66.599999999999994"/>
    <n v="-51.9"/>
    <n v="-28.1"/>
    <n v="-90.1"/>
    <n v="-77.7"/>
    <m/>
    <m/>
    <n v="55.5"/>
    <s v="Development of Pharmaceutical Product Candidates for the Treatment of Obesity: 55.5 (100.0%)"/>
  </r>
  <r>
    <s v="Atara Biotherapeutics, Inc. (NasdaqGS:ATRA)"/>
    <s v="NasdaqGS:ATRA"/>
    <n v="1"/>
    <n v="3"/>
    <s v="NA"/>
    <s v="NA"/>
    <n v="0"/>
    <n v="-0.17088666073506262"/>
    <n v="-0.19161434108527131"/>
    <s v="NA"/>
    <s v="NA"/>
    <n v="6.9002634153960294E-3"/>
    <n v="8.0358774850118565E-4"/>
    <n v="870.41705505321943"/>
    <n v="116.88800000000001"/>
    <n v="-19.7746"/>
    <n v="-19.974599999999999"/>
    <n v="0.71705505321942509"/>
    <s v="NA"/>
    <n v="-30.922666666666668"/>
    <s v="NA"/>
    <s v="NA"/>
    <s v="NA"/>
    <n v="7.4465903690132382"/>
    <s v="NA"/>
    <n v="35.588000000000001"/>
    <s v="NA"/>
    <n v="0.71781067743382676"/>
    <s v="NA"/>
    <n v="1"/>
    <s v="NA"/>
    <s v="NA"/>
    <s v="NA"/>
    <n v="0.71705505321942509"/>
    <s v="Biotechnology (Primary)"/>
    <s v="Public Company"/>
    <s v="Common Stock"/>
    <n v="891.6"/>
    <n v="26.67"/>
    <m/>
    <m/>
    <m/>
    <m/>
    <m/>
    <m/>
    <n v="24.4"/>
    <n v="0.115"/>
    <m/>
    <m/>
    <m/>
    <n v="-1.91"/>
    <m/>
    <m/>
    <m/>
    <m/>
    <m/>
    <m/>
    <m/>
    <m/>
    <m/>
    <m/>
    <m/>
    <m/>
    <m/>
    <m/>
    <n v="11.29"/>
    <n v="9.48"/>
    <n v="4.38"/>
    <x v="1"/>
    <s v="Atara Biotherapeutics, Inc., a clinical-stage biopharmaceutical company, focuses on developing therapeutics for the treatment of muscle wasting conditions and oncology."/>
    <s v="Healthcare"/>
    <n v="2012"/>
    <n v="787.5"/>
    <n v="0"/>
    <n v="-28.2"/>
    <n v="-28.2"/>
    <n v="-28"/>
    <n v="21.9"/>
    <n v="4.8000000000000001E-2"/>
    <n v="106.1"/>
    <n v="0"/>
    <n v="103.2"/>
    <n v="4.5999999999999999E-2"/>
    <m/>
    <n v="12.7"/>
    <m/>
    <n v="15.4"/>
    <n v="12.7"/>
    <n v="10.1"/>
    <n v="7.49"/>
    <n v="4.8600000000000003"/>
    <n v="0.72299999999999998"/>
    <m/>
    <n v="-28.2"/>
    <m/>
    <n v="0.125"/>
    <m/>
    <n v="-28"/>
    <n v="-2.5000000000000001E-2"/>
    <m/>
    <n v="-5.62"/>
    <n v="-5.62"/>
    <n v="-3.51"/>
    <n v="-5.62"/>
    <n v="-5.62"/>
    <m/>
    <m/>
    <m/>
    <m/>
    <m/>
    <m/>
    <m/>
    <n v="0.44"/>
    <m/>
    <m/>
    <m/>
    <m/>
    <m/>
    <m/>
    <m/>
    <m/>
    <m/>
    <n v="4.2000000000000003E-2"/>
    <n v="0.14000000000000001"/>
    <n v="0.313"/>
    <n v="0.27800000000000002"/>
    <n v="0.51700000000000002"/>
    <m/>
    <m/>
    <m/>
    <n v="56.8"/>
    <m/>
    <m/>
    <n v="-83.3"/>
    <m/>
    <m/>
    <n v="-0.16400000000000001"/>
    <m/>
    <m/>
    <m/>
    <n v="18"/>
    <n v="103.2"/>
    <n v="36.6"/>
    <n v="0.10299999999999999"/>
    <s v="United States"/>
    <m/>
    <n v="-28.2"/>
    <n v="-28"/>
    <n v="0"/>
    <n v="-47.8"/>
    <n v="14.29"/>
    <s v="IQ248196818"/>
    <m/>
    <s v="0.48"/>
    <m/>
    <n v="41.74"/>
    <n v="10.1"/>
    <m/>
    <n v="0"/>
    <m/>
    <n v="51.6"/>
    <m/>
    <n v="61.1"/>
    <n v="-11"/>
    <n v="2.56"/>
    <n v="41.6"/>
    <m/>
    <m/>
    <m/>
    <n v="5.6000000000000001E-2"/>
    <n v="18"/>
    <n v="106"/>
    <n v="51.8"/>
    <n v="0.60599999999999998"/>
    <n v="0.76300000000000001"/>
    <n v="0.155"/>
    <n v="0.10299999999999999"/>
    <n v="0.624"/>
    <n v="13.69"/>
    <m/>
    <m/>
    <m/>
    <m/>
    <m/>
    <m/>
    <m/>
    <m/>
    <m/>
    <m/>
    <m/>
    <n v="-3.23"/>
    <n v="-8.6199999999999992"/>
    <m/>
    <m/>
    <m/>
    <m/>
    <m/>
    <m/>
    <m/>
    <m/>
    <n v="-12.3"/>
    <n v="-8.77"/>
    <m/>
    <m/>
    <m/>
    <m/>
  </r>
  <r>
    <s v="Hyperion Therapeutics, Inc. (NasdaqGS:HPTX)"/>
    <s v="NasdaqGS:HPTX"/>
    <n v="1"/>
    <n v="9"/>
    <n v="0.31954225352112675"/>
    <n v="0.34862676056338027"/>
    <n v="0"/>
    <n v="0.41359288190818327"/>
    <n v="1.6291793313069909E-2"/>
    <s v="NA"/>
    <s v="NA"/>
    <n v="0.14158753086001272"/>
    <n v="2.386335171904164E-2"/>
    <n v="806.80625396418736"/>
    <n v="95.756"/>
    <n v="2.1440000000000001"/>
    <n v="39.603999999999999"/>
    <n v="21.706253964187315"/>
    <s v="NA"/>
    <n v="-115.20176082171682"/>
    <n v="414.13246268656712"/>
    <n v="7.1021677285579878"/>
    <n v="20.37183754075819"/>
    <n v="8.4256469982474975"/>
    <n v="22.226067602319212"/>
    <n v="48.856000000000002"/>
    <n v="14.154495683582235"/>
    <n v="7.6866764275256223"/>
    <s v="NA"/>
    <n v="1"/>
    <s v="NA"/>
    <s v="NA"/>
    <s v="NA"/>
    <n v="3.6062539641873128"/>
    <s v="Biotechnology (Primary)"/>
    <s v="Public Company"/>
    <s v="Common Stock"/>
    <n v="887.9"/>
    <n v="64.510000000000005"/>
    <n v="2.5000000000000001E-2"/>
    <n v="3.3000000000000002E-2"/>
    <n v="8.9999999999999993E-3"/>
    <n v="0.57499999999999996"/>
    <n v="0.85099999999999998"/>
    <n v="0.66300000000000003"/>
    <n v="20.8"/>
    <n v="0.17399999999999999"/>
    <m/>
    <m/>
    <m/>
    <n v="0.63600000000000001"/>
    <m/>
    <m/>
    <m/>
    <m/>
    <m/>
    <m/>
    <m/>
    <m/>
    <m/>
    <m/>
    <m/>
    <m/>
    <m/>
    <m/>
    <m/>
    <n v="1.32"/>
    <n v="0.32100000000000001"/>
    <x v="1"/>
    <s v="Hyperion Therapeutics, Inc., a biopharmaceutical company, focuses on the development and commercialization of therapeutics to treat orphan diseases in the United states, Canada, and internationally."/>
    <s v="Healthcare"/>
    <n v="2006"/>
    <n v="768.8"/>
    <n v="113.6"/>
    <n v="36.299999999999997"/>
    <n v="31.2"/>
    <n v="-6.26"/>
    <n v="102.8"/>
    <n v="1.1200000000000001"/>
    <n v="180.4"/>
    <n v="18.100000000000001"/>
    <n v="131.6"/>
    <n v="0.65400000000000003"/>
    <m/>
    <n v="47.2"/>
    <m/>
    <n v="20.7"/>
    <n v="17.399999999999999"/>
    <n v="12.8"/>
    <n v="11.4"/>
    <n v="9.98"/>
    <n v="9.9"/>
    <n v="4.63"/>
    <n v="31.2"/>
    <n v="-1.6"/>
    <n v="0.55500000000000005"/>
    <n v="-30.2"/>
    <n v="-5.95"/>
    <n v="0.30299999999999999"/>
    <m/>
    <n v="-0.30599999999999999"/>
    <n v="-0.30599999999999999"/>
    <n v="0.91100000000000003"/>
    <n v="-0.31"/>
    <n v="-0.31"/>
    <m/>
    <n v="14.9"/>
    <n v="4.62"/>
    <n v="0.3"/>
    <n v="1.76"/>
    <n v="0.64"/>
    <m/>
    <n v="4.67"/>
    <m/>
    <n v="14.8"/>
    <n v="18.100000000000001"/>
    <m/>
    <m/>
    <m/>
    <n v="169.1"/>
    <m/>
    <n v="0.76600000000000001"/>
    <n v="0.84499999999999997"/>
    <n v="0.82099999999999995"/>
    <n v="0.82"/>
    <n v="0.79700000000000004"/>
    <n v="-3.14"/>
    <m/>
    <m/>
    <m/>
    <n v="2.58"/>
    <n v="-8.15"/>
    <n v="18"/>
    <n v="-0.28000000000000003"/>
    <m/>
    <n v="-14"/>
    <n v="-1.86"/>
    <n v="-1.38"/>
    <n v="-10.5"/>
    <n v="5.64"/>
    <n v="80"/>
    <n v="131.6"/>
    <n v="42.74"/>
    <n v="0.8"/>
    <s v="United States"/>
    <n v="113.6"/>
    <n v="36.299999999999997"/>
    <n v="-6.26"/>
    <n v="125.8"/>
    <m/>
    <n v="9.09"/>
    <s v="IQ36536184"/>
    <n v="11.6"/>
    <s v="0.41"/>
    <m/>
    <n v="45.4"/>
    <n v="20.2"/>
    <n v="103.8"/>
    <n v="8.27"/>
    <m/>
    <n v="74.2"/>
    <m/>
    <m/>
    <n v="119.7"/>
    <n v="27.3"/>
    <n v="64.3"/>
    <m/>
    <m/>
    <n v="88.3"/>
    <n v="3.8"/>
    <n v="80"/>
    <n v="159.4"/>
    <n v="111.6"/>
    <n v="2.29"/>
    <n v="6.63"/>
    <n v="5.56"/>
    <n v="0.8"/>
    <n v="3.07"/>
    <n v="14.62"/>
    <n v="3"/>
    <n v="113.6"/>
    <s v="United States: 103.3 (90.9%);_x000d_Canada: 3.7 (3.3%);_x000d_Rest of The World: 6.6 (5.8%)"/>
    <m/>
    <m/>
    <m/>
    <m/>
    <m/>
    <n v="-13.4"/>
    <n v="-26.6"/>
    <n v="-26.2"/>
    <n v="-28.5"/>
    <n v="-12.8"/>
    <m/>
    <m/>
    <m/>
    <m/>
    <m/>
    <n v="-13.6"/>
    <n v="-25.5"/>
    <n v="-29.4"/>
    <n v="-32.299999999999997"/>
    <n v="16.600000000000001"/>
    <m/>
    <m/>
    <n v="113.6"/>
    <s v="Development and Commercialization of Novel Therapeutics: 113.6 (100.0%)"/>
  </r>
  <r>
    <s v="Intra-Cellular Therapies, Inc. (NasdaqGS:ITCI)"/>
    <s v="NasdaqGS:ITCI"/>
    <e v="#N/A"/>
    <s v="NA"/>
    <n v="-53.726169844020802"/>
    <n v="-49.150779896013873"/>
    <n v="0"/>
    <n v="-0.24554112554112556"/>
    <n v="-0.23266998341625211"/>
    <s v="NA"/>
    <s v="NA"/>
    <n v="7.8413531867279923E-2"/>
    <n v="1.1487452192750932E-2"/>
    <n v="831.96129643847166"/>
    <n v="115.5"/>
    <n v="-28.060000000000002"/>
    <n v="-28.360000000000003"/>
    <n v="10.261296438471661"/>
    <s v="NA"/>
    <n v="-26.503031866855892"/>
    <s v="NA"/>
    <n v="1441.8739972937119"/>
    <s v="NA"/>
    <n v="7.203128107692395"/>
    <s v="NA"/>
    <n v="56.199999999999996"/>
    <s v="NA"/>
    <n v="1.4241223103057759"/>
    <s v="NA"/>
    <n v="1"/>
    <s v="NA"/>
    <s v="NA"/>
    <s v="NA"/>
    <n v="10.261296438471661"/>
    <s v="Pharmaceuticals (Primary)"/>
    <s v="Public Company"/>
    <s v="Common Stock"/>
    <n v="883"/>
    <n v="46.14"/>
    <n v="0"/>
    <n v="1E-3"/>
    <m/>
    <n v="0.107"/>
    <n v="-0.17299999999999999"/>
    <m/>
    <n v="34.9"/>
    <n v="0.09"/>
    <m/>
    <m/>
    <m/>
    <n v="-3.02"/>
    <m/>
    <m/>
    <m/>
    <m/>
    <m/>
    <m/>
    <m/>
    <m/>
    <m/>
    <m/>
    <m/>
    <n v="-70.900000000000006"/>
    <m/>
    <m/>
    <n v="0.59599999999999997"/>
    <n v="26.98"/>
    <n v="3.06"/>
    <x v="0"/>
    <s v="Intra-Cellular Therapies, Inc., a biopharmaceutical company, discovers and develops small molecule drugs for the treatment of neuropsychiatric and neurologic disorders within the central nervous system (CNS)."/>
    <s v="Healthcare"/>
    <m/>
    <n v="753.3"/>
    <n v="0.57699999999999996"/>
    <n v="-31"/>
    <n v="-31"/>
    <n v="-30.7"/>
    <n v="61.3"/>
    <n v="5.5E-2"/>
    <n v="131.1"/>
    <n v="0"/>
    <n v="120.6"/>
    <n v="1.2E-2"/>
    <m/>
    <n v="10.3"/>
    <m/>
    <n v="21.2"/>
    <n v="15.7"/>
    <n v="15.8"/>
    <n v="20.9"/>
    <n v="23"/>
    <n v="17.399999999999999"/>
    <m/>
    <n v="-31"/>
    <n v="-7.0000000000000001E-3"/>
    <n v="0.30399999999999999"/>
    <m/>
    <n v="-30.7"/>
    <n v="2E-3"/>
    <m/>
    <n v="-1.07"/>
    <n v="-1.07"/>
    <n v="-0.66900000000000004"/>
    <n v="-1.07"/>
    <n v="-1.07"/>
    <m/>
    <n v="5.1999999999999998E-2"/>
    <m/>
    <m/>
    <n v="2.2799999999999998"/>
    <n v="2.23"/>
    <m/>
    <n v="2.0499999999999998"/>
    <m/>
    <m/>
    <m/>
    <m/>
    <m/>
    <m/>
    <n v="-78.900000000000006"/>
    <n v="8.43"/>
    <n v="1.25"/>
    <n v="1.21"/>
    <n v="1.18"/>
    <n v="1.05"/>
    <n v="1.0999999999999999E-2"/>
    <n v="-3.48"/>
    <m/>
    <m/>
    <m/>
    <n v="116.5"/>
    <m/>
    <m/>
    <n v="-66.7"/>
    <m/>
    <m/>
    <n v="-1.34"/>
    <m/>
    <n v="0.28499999999999998"/>
    <m/>
    <n v="26"/>
    <n v="120.6"/>
    <n v="25.28"/>
    <n v="0.85399999999999998"/>
    <s v="United States"/>
    <n v="0.57699999999999996"/>
    <n v="-31"/>
    <n v="-30.7"/>
    <n v="0.125"/>
    <m/>
    <n v="16.670000000000002"/>
    <s v="IQ9425271"/>
    <n v="229"/>
    <s v="0.44"/>
    <m/>
    <n v="30.72"/>
    <n v="12.7"/>
    <n v="-20.6"/>
    <n v="0"/>
    <m/>
    <n v="35.200000000000003"/>
    <m/>
    <m/>
    <n v="31.6"/>
    <n v="5.03"/>
    <n v="62.1"/>
    <m/>
    <m/>
    <m/>
    <n v="0.61699999999999999"/>
    <n v="26"/>
    <n v="131"/>
    <n v="38.200000000000003"/>
    <n v="3.4"/>
    <n v="3.44"/>
    <m/>
    <n v="0.85399999999999998"/>
    <n v="2.23"/>
    <n v="9.1999999999999993"/>
    <m/>
    <n v="0.57699999999999996"/>
    <s v="United States: .6 (100.0%)"/>
    <m/>
    <m/>
    <m/>
    <m/>
    <m/>
    <m/>
    <m/>
    <n v="11.1"/>
    <n v="-16.399999999999999"/>
    <n v="-26.3"/>
    <m/>
    <m/>
    <m/>
    <m/>
    <m/>
    <m/>
    <m/>
    <n v="11.1"/>
    <n v="-16.600000000000001"/>
    <n v="-26.9"/>
    <m/>
    <m/>
    <n v="0.57699999999999996"/>
    <s v="Pharmaceuticals: .6 (100.0%)"/>
  </r>
  <r>
    <s v="Regulus Therapeutics Inc. (NasdaqGM:RGLS)"/>
    <s v="NasdaqGM:RGLS"/>
    <n v="1"/>
    <n v="8"/>
    <n v="-5.6584093872229468"/>
    <n v="-4.7953063885267273"/>
    <n v="0"/>
    <n v="-0.15948313242563525"/>
    <n v="-0.3680303030303031"/>
    <s v="NA"/>
    <s v="NA"/>
    <n v="0.16681259964162123"/>
    <n v="3.0164258563239472E-2"/>
    <n v="838.82774379836144"/>
    <n v="230.62"/>
    <n v="-48.580000000000005"/>
    <n v="-36.78"/>
    <n v="26.427743798361401"/>
    <s v="NA"/>
    <n v="-14.230661434977581"/>
    <s v="NA"/>
    <n v="109.36476451086851"/>
    <s v="NA"/>
    <n v="3.6372723258969795"/>
    <s v="NA"/>
    <n v="112.52"/>
    <s v="NA"/>
    <n v="1.6505825585500764"/>
    <s v="NA"/>
    <n v="1"/>
    <s v="NA"/>
    <s v="NA"/>
    <s v="NA"/>
    <n v="3.027743798361402"/>
    <s v="Biotechnology (Primary)"/>
    <s v="Public Company"/>
    <s v="Common Stock"/>
    <n v="849.7"/>
    <n v="50.27"/>
    <n v="0.109"/>
    <n v="5.8999999999999997E-2"/>
    <n v="4.0000000000000001E-3"/>
    <n v="4.95"/>
    <n v="2.89"/>
    <n v="1.01"/>
    <n v="50.5"/>
    <n v="0.64400000000000002"/>
    <m/>
    <m/>
    <m/>
    <n v="-0.94"/>
    <m/>
    <m/>
    <m/>
    <m/>
    <m/>
    <m/>
    <m/>
    <m/>
    <m/>
    <m/>
    <m/>
    <n v="-17.8"/>
    <m/>
    <m/>
    <n v="43.93"/>
    <n v="1.38"/>
    <n v="0.16400000000000001"/>
    <x v="1"/>
    <s v="Regulus Therapeutics Inc., a biopharmaceutical company, focuses on the discovery and development of drugs that target microRNAs for the treatment of various diseases in the United States."/>
    <s v="Healthcare"/>
    <n v="2007"/>
    <n v="713.3"/>
    <n v="7.67"/>
    <n v="-43.4"/>
    <n v="-44.9"/>
    <n v="-56.7"/>
    <n v="37.299999999999997"/>
    <n v="3.57"/>
    <n v="171.5"/>
    <n v="23.4"/>
    <n v="132"/>
    <n v="1.1499999999999999"/>
    <m/>
    <n v="11.5"/>
    <m/>
    <n v="41"/>
    <n v="38.799999999999997"/>
    <n v="35.700000000000003"/>
    <n v="32.700000000000003"/>
    <n v="29.9"/>
    <n v="27.3"/>
    <m/>
    <n v="-44.9"/>
    <n v="-3.9E-2"/>
    <n v="0.38800000000000001"/>
    <m/>
    <n v="-56.7"/>
    <n v="1E-3"/>
    <m/>
    <n v="-1.29"/>
    <n v="-1.29"/>
    <n v="-0.63200000000000001"/>
    <n v="-1.29"/>
    <n v="-1.29"/>
    <m/>
    <n v="0.27400000000000002"/>
    <m/>
    <m/>
    <n v="8.7200000000000006"/>
    <n v="5.15"/>
    <m/>
    <n v="2.19"/>
    <m/>
    <m/>
    <m/>
    <m/>
    <m/>
    <m/>
    <n v="-60.8"/>
    <m/>
    <m/>
    <m/>
    <n v="0.68100000000000005"/>
    <n v="1.32"/>
    <n v="1.25"/>
    <n v="0.60599999999999998"/>
    <m/>
    <m/>
    <m/>
    <n v="88.4"/>
    <m/>
    <m/>
    <n v="-28.1"/>
    <m/>
    <m/>
    <n v="0.94"/>
    <m/>
    <n v="-0.19600000000000001"/>
    <n v="0.188"/>
    <n v="83"/>
    <n v="132"/>
    <n v="16.82"/>
    <n v="0.7"/>
    <s v="United States"/>
    <n v="7.67"/>
    <n v="-43.4"/>
    <n v="-56.7"/>
    <n v="15.9"/>
    <n v="-18"/>
    <n v="8.33"/>
    <s v="IQ36742485"/>
    <n v="60"/>
    <s v="0.38"/>
    <m/>
    <n v="25.6"/>
    <n v="5.4"/>
    <n v="-33.4"/>
    <n v="11.3"/>
    <m/>
    <n v="17.8"/>
    <m/>
    <m/>
    <n v="93.5"/>
    <n v="5.61"/>
    <n v="45.3"/>
    <m/>
    <n v="100"/>
    <m/>
    <n v="4.04"/>
    <n v="83"/>
    <n v="165"/>
    <n v="117.2"/>
    <n v="1.17"/>
    <n v="4.3099999999999996"/>
    <n v="4.8899999999999997"/>
    <n v="0.7"/>
    <n v="6.64"/>
    <n v="6.95"/>
    <n v="1"/>
    <n v="7.67"/>
    <s v="United States: 7.7 (100.0%)"/>
    <m/>
    <m/>
    <m/>
    <m/>
    <m/>
    <m/>
    <n v="-15.5"/>
    <n v="-7.14"/>
    <n v="-12.6"/>
    <n v="-17.8"/>
    <m/>
    <m/>
    <m/>
    <m/>
    <m/>
    <m/>
    <n v="-15.6"/>
    <n v="-7.6"/>
    <n v="-17.399999999999999"/>
    <n v="-18.7"/>
    <m/>
    <m/>
    <n v="7.67"/>
    <s v="Discovering and Developing First-In-Class Drugs: 7.7 (100.0%)"/>
  </r>
  <r>
    <s v="Raptor Pharmaceuticals Corp. (NasdaqGM:RPTP)"/>
    <s v="NasdaqGM:RPTP"/>
    <n v="2"/>
    <n v="10"/>
    <n v="-0.5611510791366906"/>
    <n v="-0.39539568345323745"/>
    <n v="0"/>
    <n v="-0.20849772382397574"/>
    <n v="-0.81554192229038858"/>
    <s v="NA"/>
    <s v="NA"/>
    <n v="0.7274705412301149"/>
    <n v="0.13607802540107322"/>
    <n v="809.63014388506735"/>
    <n v="131.80000000000001"/>
    <n v="-39.880000000000003"/>
    <n v="-27.480000000000004"/>
    <n v="130.53014388506733"/>
    <s v="NA"/>
    <n v="-12.916539866098601"/>
    <s v="NA"/>
    <n v="11.649354588274351"/>
    <s v="NA"/>
    <n v="6.1428690734830598"/>
    <s v="NA"/>
    <n v="112.50000000000001"/>
    <s v="NA"/>
    <n v="9.5330034994569797"/>
    <s v="NA"/>
    <n v="1"/>
    <s v="NA"/>
    <s v="NA"/>
    <s v="NA"/>
    <n v="10.530143885067343"/>
    <s v="Biotechnology (Primary)"/>
    <s v="Public Company"/>
    <s v="Common Stock"/>
    <n v="828.7"/>
    <n v="68.010000000000005"/>
    <n v="8.9999999999999993E-3"/>
    <n v="8.0000000000000002E-3"/>
    <n v="0"/>
    <n v="0.52100000000000002"/>
    <n v="0.48199999999999998"/>
    <n v="-0.01"/>
    <n v="69.2"/>
    <n v="0.76300000000000001"/>
    <m/>
    <m/>
    <m/>
    <n v="-0.92"/>
    <m/>
    <m/>
    <m/>
    <m/>
    <m/>
    <m/>
    <m/>
    <m/>
    <m/>
    <m/>
    <m/>
    <m/>
    <m/>
    <m/>
    <n v="5.24"/>
    <n v="1.19"/>
    <n v="5.5E-2"/>
    <x v="1"/>
    <s v="Raptor Pharmaceutical Corp., a biopharmaceutical company, focuses on developing and commercializing life-altering therapeutics that treat debilitating and often fatal diseases."/>
    <s v="Healthcare"/>
    <n v="2005"/>
    <n v="799"/>
    <n v="69.5"/>
    <n v="-39"/>
    <n v="-40.1"/>
    <n v="-52.5"/>
    <n v="149.6"/>
    <n v="5.88"/>
    <n v="189.1"/>
    <n v="120"/>
    <n v="48.9"/>
    <n v="5.09"/>
    <m/>
    <n v="56.7"/>
    <m/>
    <n v="43.5"/>
    <n v="37.4"/>
    <n v="35.200000000000003"/>
    <n v="30.3"/>
    <n v="29.2"/>
    <n v="22.3"/>
    <m/>
    <n v="-40.1"/>
    <n v="-14"/>
    <n v="7.5999999999999998E-2"/>
    <m/>
    <n v="-52.5"/>
    <n v="5.3999999999999999E-2"/>
    <m/>
    <n v="-0.83099999999999996"/>
    <n v="-0.83099999999999996"/>
    <n v="-0.54200000000000004"/>
    <n v="-0.83099999999999996"/>
    <n v="-0.83099999999999996"/>
    <m/>
    <n v="7.46"/>
    <n v="9.1300000000000008"/>
    <n v="1.56"/>
    <n v="7.25"/>
    <n v="1.37"/>
    <n v="3.28"/>
    <n v="2.5499999999999998"/>
    <m/>
    <n v="0.71099999999999997"/>
    <n v="111"/>
    <m/>
    <m/>
    <m/>
    <n v="311.89999999999998"/>
    <n v="3.33"/>
    <n v="1.93"/>
    <n v="1.87"/>
    <n v="1.9"/>
    <n v="1.87"/>
    <n v="1.55"/>
    <n v="18.8"/>
    <m/>
    <m/>
    <m/>
    <n v="53"/>
    <m/>
    <n v="70"/>
    <n v="-1.06"/>
    <m/>
    <m/>
    <n v="-2.71"/>
    <n v="-6.13"/>
    <n v="-1.27"/>
    <n v="10.4"/>
    <n v="123"/>
    <n v="48.9"/>
    <n v="11.97"/>
    <n v="1.3"/>
    <s v="United States"/>
    <n v="69.5"/>
    <n v="-39"/>
    <n v="-52.5"/>
    <n v="88.2"/>
    <m/>
    <n v="7.14"/>
    <s v="IQ27369115"/>
    <n v="26.9"/>
    <s v="0.38"/>
    <m/>
    <n v="12.2"/>
    <n v="7.12"/>
    <n v="60.1"/>
    <n v="50"/>
    <m/>
    <n v="83.1"/>
    <n v="3.28"/>
    <m/>
    <n v="28.6"/>
    <n v="31.6"/>
    <n v="93.6"/>
    <m/>
    <n v="50"/>
    <n v="50"/>
    <n v="4.1500000000000004"/>
    <n v="123"/>
    <n v="171.6"/>
    <n v="96.3"/>
    <n v="5.26"/>
    <n v="13.1"/>
    <n v="11.8"/>
    <n v="1.3"/>
    <n v="8.86"/>
    <n v="7.71"/>
    <n v="1"/>
    <m/>
    <m/>
    <m/>
    <m/>
    <n v="-1.82"/>
    <n v="-4.18"/>
    <n v="-9.0299999999999994"/>
    <n v="-9.7200000000000006"/>
    <n v="-14.5"/>
    <n v="-23.8"/>
    <n v="-41.1"/>
    <n v="-51.9"/>
    <m/>
    <m/>
    <n v="-1.75"/>
    <n v="-4.33"/>
    <n v="-9.01"/>
    <n v="-9.6999999999999993"/>
    <n v="-26.1"/>
    <n v="-38.5"/>
    <n v="-40.6"/>
    <n v="-69.400000000000006"/>
    <m/>
    <m/>
    <n v="69.5"/>
    <s v="Developing and Commercializing Life-Altering Therapeutics: 69.5 (100.0%)"/>
  </r>
  <r>
    <s v="Omeros Corporation (NasdaqGM:OMER)"/>
    <s v="NasdaqGM:OMER"/>
    <n v="3"/>
    <n v="21"/>
    <n v="-129.31354359925788"/>
    <n v="-116.47495361781077"/>
    <n v="0"/>
    <n v="-0.50302068810794365"/>
    <s v="NA"/>
    <s v="NA"/>
    <s v="NA"/>
    <s v="NA"/>
    <n v="8.7085279452637304E-2"/>
    <n v="904.87841809980841"/>
    <n v="124.806"/>
    <n v="-66.480000000000018"/>
    <n v="-62.780000000000008"/>
    <n v="78.832418099808436"/>
    <s v="NA"/>
    <n v="-11.206397872802256"/>
    <s v="NA"/>
    <n v="1678.8096810757113"/>
    <s v="NA"/>
    <n v="7.2502797790154991"/>
    <s v="NA"/>
    <n v="135.16"/>
    <s v="NA"/>
    <n v="2.3838334946757018"/>
    <s v="NA"/>
    <n v="1"/>
    <s v="NA"/>
    <s v="NA"/>
    <s v="NA"/>
    <n v="46.132418099808433"/>
    <s v="Pharmaceuticals (Primary)"/>
    <s v="Public Company"/>
    <s v="Common Stock"/>
    <n v="826.4"/>
    <n v="43.37"/>
    <n v="8.0000000000000002E-3"/>
    <n v="1.2E-2"/>
    <n v="3.2000000000000001E-2"/>
    <n v="0.52100000000000002"/>
    <n v="0.76800000000000002"/>
    <n v="1.06"/>
    <n v="37.799999999999997"/>
    <n v="0.42499999999999999"/>
    <m/>
    <m/>
    <m/>
    <n v="-1.45"/>
    <m/>
    <m/>
    <m/>
    <m/>
    <m/>
    <m/>
    <m/>
    <n v="-17.899999999999999"/>
    <m/>
    <m/>
    <m/>
    <n v="-50.8"/>
    <m/>
    <m/>
    <m/>
    <n v="6.36"/>
    <n v="4.21"/>
    <x v="0"/>
    <s v="Omeros Corporation, a biopharmaceutical company, discovers, develops, and commercializes small-molecule and protein therapeutics, and orphan indications targeting inflammation, coagulopathies, and disorders of the central nervous system."/>
    <s v="Healthcare"/>
    <n v="1994"/>
    <n v="852.2"/>
    <n v="0.53900000000000003"/>
    <n v="-69.7"/>
    <n v="-70"/>
    <n v="-73.7"/>
    <n v="0.35399999999999998"/>
    <n v="0.78200000000000003"/>
    <n v="11.1"/>
    <n v="32.700000000000003"/>
    <n v="-42.7"/>
    <n v="2.8000000000000001E-2"/>
    <m/>
    <n v="22.6"/>
    <m/>
    <n v="47.9"/>
    <n v="46.4"/>
    <n v="44"/>
    <n v="41.2"/>
    <n v="36.299999999999997"/>
    <n v="35.5"/>
    <m/>
    <n v="-70"/>
    <n v="-3.47"/>
    <n v="1.2E-2"/>
    <m/>
    <n v="-73.7"/>
    <m/>
    <m/>
    <n v="-2.2200000000000002"/>
    <n v="-2.2200000000000002"/>
    <n v="-1.37"/>
    <n v="-2.2200000000000002"/>
    <n v="-2.2200000000000002"/>
    <m/>
    <n v="0.32400000000000001"/>
    <n v="0.56799999999999995"/>
    <n v="0.12"/>
    <n v="3.01"/>
    <n v="2.23"/>
    <m/>
    <n v="4.92"/>
    <m/>
    <m/>
    <n v="26.3"/>
    <m/>
    <m/>
    <m/>
    <n v="-66.3"/>
    <n v="37.700000000000003"/>
    <n v="4.3499999999999996"/>
    <n v="4.25"/>
    <n v="4.17"/>
    <n v="4.09"/>
    <n v="4"/>
    <n v="-4.16"/>
    <m/>
    <m/>
    <m/>
    <n v="39.6"/>
    <n v="-1.46"/>
    <n v="12.7"/>
    <n v="6.19"/>
    <m/>
    <m/>
    <n v="5.46"/>
    <n v="-0.56799999999999995"/>
    <n v="-1.2999999999999999E-2"/>
    <n v="11.2"/>
    <n v="103"/>
    <n v="-42.7"/>
    <n v="21.86"/>
    <n v="3.93"/>
    <s v="United States"/>
    <n v="0.53900000000000003"/>
    <n v="-69.7"/>
    <n v="-73.7"/>
    <n v="40.200000000000003"/>
    <m/>
    <n v="16.670000000000002"/>
    <s v="IQ32388"/>
    <n v="1377.4"/>
    <s v="0.48"/>
    <m/>
    <n v="27.64"/>
    <n v="9.76"/>
    <n v="-26.6"/>
    <n v="20.5"/>
    <m/>
    <n v="1.38"/>
    <m/>
    <m/>
    <n v="-18.399999999999999"/>
    <n v="7.88"/>
    <n v="93.6"/>
    <m/>
    <m/>
    <n v="97.8"/>
    <n v="19.7"/>
    <n v="103"/>
    <n v="9.16"/>
    <n v="14.8"/>
    <n v="2.33"/>
    <n v="3.94"/>
    <m/>
    <n v="3.93"/>
    <n v="8.36"/>
    <n v="7.52"/>
    <n v="3"/>
    <n v="0.53900000000000003"/>
    <s v="United States: .5 (100.0%)"/>
    <n v="-4.75"/>
    <n v="-7.71"/>
    <n v="-13"/>
    <n v="-24.4"/>
    <n v="-24.5"/>
    <n v="-20.8"/>
    <n v="-29.6"/>
    <n v="-27.4"/>
    <n v="-36.9"/>
    <n v="-51.6"/>
    <n v="-4.58"/>
    <n v="-7.37"/>
    <n v="-22.8"/>
    <n v="-23.1"/>
    <n v="-23.8"/>
    <n v="-21.1"/>
    <n v="-29.3"/>
    <n v="-28.5"/>
    <n v="-38.4"/>
    <n v="-39.799999999999997"/>
    <m/>
    <m/>
    <n v="0.53900000000000003"/>
    <s v="Discovering, Developing and Commercializing Small-Molecule and Protein Therapeutics for Large-Market as Well as Orphan Indications Targeting Inflammation, Coagulopathies and Disorders of the Central Nervous System: .5 (100.0%)"/>
  </r>
  <r>
    <s v="Otonomy, Inc. (NasdaqGM:OTIC)"/>
    <s v="NasdaqGM:OTIC"/>
    <n v="1"/>
    <n v="7"/>
    <s v="NA"/>
    <s v="NA"/>
    <n v="0"/>
    <n v="-0.29171537996371705"/>
    <n v="-0.20992187500000001"/>
    <s v="NA"/>
    <s v="NA"/>
    <n v="7.7962530543077887E-3"/>
    <n v="1.4591993548601092E-3"/>
    <n v="687.30691387512684"/>
    <n v="99.219999999999985"/>
    <n v="-32.244"/>
    <n v="-28.943999999999999"/>
    <n v="1.2069138751269211"/>
    <s v="NA"/>
    <n v="-15.993006993006992"/>
    <s v="NA"/>
    <s v="NA"/>
    <s v="NA"/>
    <n v="6.9271005228293383"/>
    <s v="NA"/>
    <n v="85.42"/>
    <s v="NA"/>
    <n v="0.72042620171933647"/>
    <s v="NA"/>
    <n v="1"/>
    <s v="NA"/>
    <s v="NA"/>
    <s v="NA"/>
    <n v="1.2069138751269211"/>
    <s v="Biotechnology (Primary)"/>
    <s v="Public Company"/>
    <s v="Common Stock"/>
    <n v="825.9"/>
    <n v="37.85"/>
    <m/>
    <m/>
    <m/>
    <m/>
    <m/>
    <m/>
    <n v="24.1"/>
    <n v="0.20300000000000001"/>
    <m/>
    <m/>
    <m/>
    <n v="-3.01"/>
    <m/>
    <m/>
    <m/>
    <m/>
    <m/>
    <m/>
    <m/>
    <m/>
    <m/>
    <m/>
    <m/>
    <m/>
    <m/>
    <m/>
    <m/>
    <n v="18.190000000000001"/>
    <n v="9.0999999999999998E-2"/>
    <x v="1"/>
    <s v="Otonomy, Inc., a clinical-stage biopharmaceutical company, focuses on the development and commercialization of therapeutics for the treatment of diseases and disorders of the ear in the United States and Canada."/>
    <s v="Healthcare"/>
    <n v="2008"/>
    <n v="669.8"/>
    <n v="0"/>
    <n v="-39.4"/>
    <n v="-39.6"/>
    <n v="-42.9"/>
    <n v="139.80000000000001"/>
    <n v="1.26"/>
    <n v="159.19999999999999"/>
    <n v="0"/>
    <n v="153.6"/>
    <n v="0.78200000000000003"/>
    <m/>
    <n v="7.84"/>
    <m/>
    <n v="31.8"/>
    <n v="31.3"/>
    <n v="27.4"/>
    <n v="22.2"/>
    <n v="16.3"/>
    <n v="8.52"/>
    <m/>
    <n v="-39.6"/>
    <n v="-3.9E-2"/>
    <m/>
    <m/>
    <n v="-42.9"/>
    <m/>
    <n v="3.5000000000000003E-2"/>
    <n v="-5.46"/>
    <n v="-5.46"/>
    <n v="-3.41"/>
    <n v="-5.46"/>
    <n v="-5.46"/>
    <m/>
    <m/>
    <m/>
    <n v="0.82599999999999996"/>
    <n v="2.2599999999999998"/>
    <n v="0.999"/>
    <m/>
    <n v="1.71"/>
    <m/>
    <n v="8.5999999999999993E-2"/>
    <m/>
    <m/>
    <m/>
    <m/>
    <m/>
    <m/>
    <m/>
    <n v="7.0000000000000001E-3"/>
    <n v="0.16"/>
    <n v="0.57099999999999995"/>
    <n v="0.55200000000000005"/>
    <n v="-2.76"/>
    <m/>
    <m/>
    <m/>
    <n v="104.2"/>
    <m/>
    <m/>
    <n v="-16.100000000000001"/>
    <m/>
    <m/>
    <n v="-0.309"/>
    <m/>
    <m/>
    <m/>
    <n v="38"/>
    <n v="153.6"/>
    <n v="34.229999999999997"/>
    <n v="0.4"/>
    <s v="United States"/>
    <m/>
    <n v="-39.4"/>
    <n v="-42.9"/>
    <n v="0"/>
    <n v="-71.900000000000006"/>
    <n v="21.43"/>
    <s v="IQ60978778"/>
    <m/>
    <s v="0.38"/>
    <m/>
    <n v="41.99"/>
    <n v="15.2"/>
    <m/>
    <n v="0"/>
    <m/>
    <n v="37.299999999999997"/>
    <m/>
    <n v="95.8"/>
    <n v="-59"/>
    <n v="2.38"/>
    <n v="38.5"/>
    <m/>
    <m/>
    <m/>
    <n v="1.51"/>
    <n v="38"/>
    <n v="157.69999999999999"/>
    <n v="39"/>
    <n v="2.0099999999999998"/>
    <n v="0.628"/>
    <n v="7.2999999999999995E-2"/>
    <n v="0.4"/>
    <n v="2.71"/>
    <n v="10.199999999999999"/>
    <m/>
    <m/>
    <m/>
    <m/>
    <m/>
    <m/>
    <m/>
    <m/>
    <m/>
    <m/>
    <m/>
    <n v="-10.9"/>
    <n v="-19.899999999999999"/>
    <m/>
    <m/>
    <m/>
    <m/>
    <m/>
    <m/>
    <m/>
    <m/>
    <n v="-7.57"/>
    <n v="-19.600000000000001"/>
    <m/>
    <m/>
    <m/>
    <m/>
  </r>
  <r>
    <s v="Momenta Pharmaceuticals Inc. (NasdaqGS:MNTA)"/>
    <s v="NasdaqGS:MNTA"/>
    <n v="2"/>
    <n v="14"/>
    <n v="-1.7342256214149141"/>
    <n v="-1.8936902485659655"/>
    <n v="0"/>
    <n v="-0.20927185902041157"/>
    <n v="-0.47596899224806188"/>
    <n v="0.20899999999999999"/>
    <s v="NA"/>
    <n v="0.10809969615610668"/>
    <n v="3.0197387813934395E-2"/>
    <n v="767.11599919908269"/>
    <n v="473.26000000000005"/>
    <n v="-98.239999999999981"/>
    <n v="-99.039999999999992"/>
    <n v="25.015999199082664"/>
    <s v="NA"/>
    <n v="-7.4847702424658094"/>
    <s v="NA"/>
    <n v="14.667609927324717"/>
    <s v="NA"/>
    <n v="1.6209187321960077"/>
    <s v="NA"/>
    <n v="328.16"/>
    <s v="NA"/>
    <n v="3.1740104555638537"/>
    <s v="NA"/>
    <n v="1"/>
    <s v="NA"/>
    <s v="NA"/>
    <s v="NA"/>
    <n v="25.015999199082664"/>
    <s v="Biotechnology (Primary)"/>
    <s v="Public Company"/>
    <s v="Common Stock"/>
    <n v="803.4"/>
    <n v="87.83"/>
    <n v="1.2E-2"/>
    <n v="2.1999999999999999E-2"/>
    <n v="0.28299999999999997"/>
    <n v="0.441"/>
    <n v="0.59199999999999997"/>
    <n v="2.21"/>
    <n v="53.3"/>
    <n v="0.64"/>
    <m/>
    <m/>
    <m/>
    <n v="-0.39300000000000002"/>
    <m/>
    <m/>
    <m/>
    <n v="20.9"/>
    <m/>
    <m/>
    <m/>
    <n v="20.9"/>
    <m/>
    <m/>
    <m/>
    <n v="-43.1"/>
    <m/>
    <m/>
    <m/>
    <n v="3.43"/>
    <n v="1.26"/>
    <x v="1"/>
    <s v="Momenta Pharmaceuticals, Inc., a biotechnology company, focuses on developing generic versions of complex drugs, biosimilars, and novel therapeutics for oncology and autoimmune diseases."/>
    <s v="Healthcare"/>
    <n v="2001"/>
    <n v="611.9"/>
    <n v="52.3"/>
    <n v="-90.7"/>
    <n v="-99.4"/>
    <n v="-98.6"/>
    <n v="61.3"/>
    <n v="25.4"/>
    <n v="256.2"/>
    <n v="0"/>
    <n v="206.4"/>
    <n v="8.36"/>
    <m/>
    <n v="45.2"/>
    <m/>
    <n v="106.5"/>
    <n v="112.5"/>
    <n v="112.5"/>
    <n v="108.4"/>
    <n v="104"/>
    <n v="93.3"/>
    <m/>
    <n v="-99.4"/>
    <m/>
    <n v="0.54800000000000004"/>
    <m/>
    <n v="-98.6"/>
    <m/>
    <m/>
    <n v="-1.91"/>
    <n v="-1.91"/>
    <n v="-1.19"/>
    <n v="-1.91"/>
    <n v="-1.91"/>
    <m/>
    <n v="10.3"/>
    <m/>
    <m/>
    <n v="66.8"/>
    <n v="41.4"/>
    <m/>
    <n v="7.43"/>
    <m/>
    <n v="0.51800000000000002"/>
    <m/>
    <m/>
    <m/>
    <m/>
    <n v="47.3"/>
    <m/>
    <m/>
    <n v="1.61"/>
    <n v="4.92"/>
    <n v="9.19"/>
    <n v="11.2"/>
    <n v="-7.96"/>
    <m/>
    <m/>
    <m/>
    <n v="21.6"/>
    <m/>
    <m/>
    <n v="83.5"/>
    <m/>
    <m/>
    <n v="1.1299999999999999"/>
    <m/>
    <n v="6.17"/>
    <m/>
    <n v="256"/>
    <n v="206.4"/>
    <n v="15.07"/>
    <n v="16.3"/>
    <s v="United States"/>
    <n v="52.3"/>
    <n v="-90.7"/>
    <n v="-98.6"/>
    <n v="99.5"/>
    <n v="7.67"/>
    <n v="5"/>
    <s v="IQ5684719"/>
    <n v="73.099999999999994"/>
    <s v="0.41"/>
    <m/>
    <n v="15.98"/>
    <n v="9.3800000000000008"/>
    <n v="19.8"/>
    <n v="0"/>
    <m/>
    <n v="29.8"/>
    <m/>
    <m/>
    <n v="269.8"/>
    <n v="10.199999999999999"/>
    <n v="87.7"/>
    <m/>
    <m/>
    <m/>
    <n v="23.3"/>
    <n v="256"/>
    <n v="205.3"/>
    <n v="265.60000000000002"/>
    <n v="6.31"/>
    <n v="11.4"/>
    <n v="4.1900000000000004"/>
    <n v="16.3"/>
    <n v="7.11"/>
    <n v="14.43"/>
    <n v="3"/>
    <n v="52.3"/>
    <s v="United States: 52.3 (100.0%)"/>
    <n v="-14.6"/>
    <n v="-24.8"/>
    <n v="-59.4"/>
    <n v="-75.8"/>
    <n v="-65.3"/>
    <n v="-64.2"/>
    <n v="36.5"/>
    <n v="179.7"/>
    <n v="-60.1"/>
    <n v="-109.6"/>
    <n v="-14.1"/>
    <n v="-21.7"/>
    <n v="-51.9"/>
    <n v="-68.900000000000006"/>
    <n v="-62.6"/>
    <n v="-64"/>
    <n v="37.299999999999997"/>
    <n v="180.4"/>
    <n v="-58.6"/>
    <n v="-108.4"/>
    <m/>
    <m/>
    <n v="52.3"/>
    <s v="Discovery, Development and Commercialization of Pharmaceutical Products: 52.3 (100.0%)"/>
  </r>
  <r>
    <s v="OncoMed Pharmaceuticals, Inc. (NasdaqGS:OMED)"/>
    <s v="NasdaqGS:OMED"/>
    <n v="2"/>
    <n v="11"/>
    <n v="-1.2424242424242424"/>
    <n v="-0.80050505050505039"/>
    <n v="0"/>
    <n v="-0.12446992304067848"/>
    <n v="-0.40706806282722502"/>
    <s v="NA"/>
    <s v="NA"/>
    <n v="8.9430070539674708E-2"/>
    <n v="9.5866385752452331E-3"/>
    <n v="754.60349552316166"/>
    <n v="254.68"/>
    <n v="-31.099999999999994"/>
    <n v="-31.699999999999996"/>
    <n v="7.503495523161626"/>
    <s v="NA"/>
    <n v="-14.910687556132125"/>
    <s v="NA"/>
    <n v="19.055643826342465"/>
    <s v="NA"/>
    <n v="2.9629476029651389"/>
    <s v="NA"/>
    <n v="206.38"/>
    <s v="NA"/>
    <n v="1.1126160990712073"/>
    <s v="NA"/>
    <n v="1"/>
    <s v="NA"/>
    <s v="NA"/>
    <s v="NA"/>
    <n v="7.503495523161626"/>
    <s v="Biotechnology (Primary)"/>
    <s v="Public Company"/>
    <s v="Common Stock"/>
    <n v="775.2"/>
    <n v="34.72"/>
    <n v="0.11600000000000001"/>
    <n v="4.8000000000000001E-2"/>
    <m/>
    <n v="1.59"/>
    <n v="2"/>
    <m/>
    <n v="29.9"/>
    <n v="0.16700000000000001"/>
    <m/>
    <m/>
    <m/>
    <n v="-1.1599999999999999"/>
    <m/>
    <m/>
    <m/>
    <m/>
    <m/>
    <m/>
    <m/>
    <n v="22.5"/>
    <m/>
    <m/>
    <m/>
    <n v="7.99"/>
    <m/>
    <m/>
    <n v="13.62"/>
    <n v="2.8"/>
    <n v="1.0900000000000001"/>
    <x v="1"/>
    <s v="OncoMed Pharmaceuticals, Inc., a clinical development-stage biotechnology company, discovers and develops protein therapeutics targeting cancer stem cells (CSCs)."/>
    <s v="Healthcare"/>
    <n v="2004"/>
    <n v="543.20000000000005"/>
    <n v="39.6"/>
    <n v="-49.2"/>
    <n v="-50.6"/>
    <n v="-50"/>
    <n v="28.1"/>
    <n v="5.0999999999999996"/>
    <n v="247.8"/>
    <n v="0"/>
    <n v="76.400000000000006"/>
    <n v="1.81"/>
    <m/>
    <n v="13.8"/>
    <m/>
    <n v="76.400000000000006"/>
    <n v="72.7"/>
    <n v="64.900000000000006"/>
    <n v="57.2"/>
    <n v="50"/>
    <n v="42.7"/>
    <m/>
    <n v="-50.6"/>
    <m/>
    <n v="0.105"/>
    <m/>
    <n v="-50.5"/>
    <n v="-0.50900000000000001"/>
    <m/>
    <n v="-1.69"/>
    <n v="-1.69"/>
    <n v="-1.06"/>
    <n v="-1.69"/>
    <n v="-1.69"/>
    <m/>
    <n v="2.1000000000000001E-2"/>
    <m/>
    <m/>
    <n v="20.7"/>
    <n v="15.6"/>
    <m/>
    <n v="4.43"/>
    <m/>
    <n v="0.68799999999999994"/>
    <m/>
    <m/>
    <m/>
    <m/>
    <n v="4.71"/>
    <m/>
    <n v="0.17699999999999999"/>
    <n v="2.12"/>
    <n v="2.06"/>
    <n v="2"/>
    <n v="1.94"/>
    <n v="29.8"/>
    <m/>
    <m/>
    <m/>
    <n v="2.08"/>
    <m/>
    <m/>
    <n v="-96.6"/>
    <m/>
    <m/>
    <n v="-1.28"/>
    <m/>
    <n v="2E-3"/>
    <m/>
    <n v="108"/>
    <n v="76.400000000000006"/>
    <n v="25.89"/>
    <n v="1.3"/>
    <s v="United States"/>
    <n v="39.6"/>
    <n v="-49.2"/>
    <n v="-50"/>
    <n v="101.1"/>
    <n v="-63.8"/>
    <n v="6.25"/>
    <s v="IQ20905685"/>
    <n v="102.2"/>
    <s v="0.41"/>
    <m/>
    <n v="34.75"/>
    <n v="16.600000000000001"/>
    <n v="-1.73"/>
    <n v="0"/>
    <m/>
    <n v="208.9"/>
    <m/>
    <m/>
    <n v="118.1"/>
    <n v="3.45"/>
    <n v="37.799999999999997"/>
    <m/>
    <m/>
    <m/>
    <n v="10"/>
    <n v="108"/>
    <n v="240.8"/>
    <n v="318.7"/>
    <n v="5.71"/>
    <n v="9.86"/>
    <n v="46.5"/>
    <n v="1.3"/>
    <n v="3.82"/>
    <n v="10.84"/>
    <n v="3"/>
    <n v="39.6"/>
    <s v="United States: 39.6 (100.0%)"/>
    <m/>
    <m/>
    <m/>
    <m/>
    <m/>
    <n v="-21.1"/>
    <n v="-28.5"/>
    <n v="-15.2"/>
    <n v="-22.4"/>
    <n v="-23.9"/>
    <m/>
    <m/>
    <m/>
    <m/>
    <m/>
    <n v="-21.1"/>
    <n v="-27"/>
    <n v="-15"/>
    <n v="-22.2"/>
    <n v="-26.1"/>
    <m/>
    <m/>
    <n v="39.6"/>
    <s v="Discovering and Developing First-In-Class Protein Therapeutics Targeting Cancer Stem Cells (“Cscs”): 39.6 (100.0%)"/>
  </r>
  <r>
    <s v="Epizyme, Inc. (NasdaqGS:EPZM)"/>
    <s v="NasdaqGS:EPZM"/>
    <n v="1"/>
    <n v="8"/>
    <n v="-1.3115942028985508"/>
    <n v="-0.92270531400966194"/>
    <n v="0"/>
    <n v="-0.20745085261214294"/>
    <n v="-0.2376793512164691"/>
    <s v="NA"/>
    <s v="NA"/>
    <n v="5.4831560508971339E-2"/>
    <n v="1.2113334662878589E-2"/>
    <n v="577.59939974965857"/>
    <n v="184.14000000000001"/>
    <n v="-38.1"/>
    <n v="-38.200000000000003"/>
    <n v="9.299399749658626"/>
    <s v="NA"/>
    <n v="-10.31491060894818"/>
    <s v="NA"/>
    <n v="13.951676322455521"/>
    <s v="NA"/>
    <n v="3.1367405221552001"/>
    <s v="NA"/>
    <n v="213.94"/>
    <s v="NA"/>
    <n v="4.9446202531645573"/>
    <s v="NA"/>
    <n v="1"/>
    <s v="NA"/>
    <s v="NA"/>
    <s v="NA"/>
    <n v="9.299399749658626"/>
    <s v="Biotechnology (Primary)"/>
    <s v="Public Company"/>
    <s v="Common Stock"/>
    <n v="758.4"/>
    <n v="41.87"/>
    <n v="4.3999999999999997E-2"/>
    <n v="2.3E-2"/>
    <m/>
    <n v="1.1499999999999999"/>
    <n v="1.44"/>
    <m/>
    <n v="40.5"/>
    <n v="0.33600000000000002"/>
    <m/>
    <m/>
    <m/>
    <n v="-3.38"/>
    <m/>
    <m/>
    <m/>
    <m/>
    <m/>
    <m/>
    <m/>
    <m/>
    <m/>
    <m/>
    <m/>
    <n v="81.3"/>
    <m/>
    <m/>
    <n v="9.08"/>
    <n v="1.27"/>
    <m/>
    <x v="1"/>
    <s v="Epizyme, Inc., a clinical stage biopharmaceutical company, discovers and develops epigenetic therapies for cancer patients."/>
    <s v="Healthcare"/>
    <n v="2007"/>
    <n v="568.4"/>
    <n v="41.4"/>
    <n v="-54.3"/>
    <n v="-55.1"/>
    <n v="-55"/>
    <n v="190.1"/>
    <n v="3.62"/>
    <n v="199.2"/>
    <n v="0"/>
    <n v="160.30000000000001"/>
    <n v="2.2200000000000002"/>
    <m/>
    <n v="20.9"/>
    <m/>
    <n v="79.5"/>
    <n v="72.7"/>
    <n v="66.3"/>
    <n v="61.5"/>
    <n v="59.5"/>
    <n v="53"/>
    <m/>
    <n v="-55.1"/>
    <m/>
    <n v="9.5000000000000001E-2"/>
    <m/>
    <n v="-54.9"/>
    <n v="0.109"/>
    <m/>
    <n v="-1.67"/>
    <n v="-1.67"/>
    <n v="-1.04"/>
    <n v="-1.67"/>
    <n v="-1.67"/>
    <m/>
    <n v="2.08"/>
    <m/>
    <m/>
    <n v="6.9"/>
    <n v="3.28"/>
    <m/>
    <n v="8.3000000000000007"/>
    <m/>
    <m/>
    <m/>
    <m/>
    <m/>
    <m/>
    <n v="-39.5"/>
    <m/>
    <m/>
    <m/>
    <n v="3.27"/>
    <n v="3.43"/>
    <n v="3.35"/>
    <n v="-13.6"/>
    <m/>
    <m/>
    <m/>
    <n v="104.5"/>
    <m/>
    <m/>
    <m/>
    <m/>
    <m/>
    <n v="3.61"/>
    <m/>
    <n v="31.6"/>
    <m/>
    <n v="86"/>
    <n v="160.30000000000001"/>
    <n v="18.739999999999998"/>
    <n v="2.5"/>
    <s v="United States"/>
    <n v="41.4"/>
    <n v="-54.3"/>
    <n v="-55"/>
    <n v="29.3"/>
    <n v="-89.3"/>
    <n v="18.75"/>
    <s v="IQ54339075"/>
    <n v="-19.3"/>
    <s v="0.48"/>
    <m/>
    <n v="40.98"/>
    <n v="16.5"/>
    <n v="-9.09"/>
    <n v="0"/>
    <m/>
    <n v="123.6"/>
    <m/>
    <m/>
    <n v="104.3"/>
    <n v="15"/>
    <n v="54.5"/>
    <m/>
    <m/>
    <m/>
    <n v="11.2"/>
    <n v="86"/>
    <n v="195"/>
    <n v="159.69999999999999"/>
    <n v="4.7"/>
    <n v="6.28"/>
    <n v="23.6"/>
    <n v="2.5"/>
    <n v="2.96"/>
    <n v="10.66"/>
    <n v="3"/>
    <n v="41.4"/>
    <s v="United States: 41.4 (100.0%)"/>
    <m/>
    <m/>
    <m/>
    <m/>
    <m/>
    <m/>
    <m/>
    <n v="-21"/>
    <n v="-0.76800000000000002"/>
    <n v="-3.13"/>
    <m/>
    <m/>
    <m/>
    <m/>
    <m/>
    <m/>
    <m/>
    <n v="-21"/>
    <n v="-0.70199999999999996"/>
    <n v="-3.48"/>
    <m/>
    <m/>
    <n v="41.4"/>
    <s v="Discovery and Development of Novel Epigenetic Therapies for Cancer Patients: 41.4 (100.0%)"/>
  </r>
  <r>
    <s v="Aegerion Pharmaceuticals, Inc. (NasdaqGS:AEGR)"/>
    <s v="NasdaqGS:AEGR"/>
    <n v="2"/>
    <n v="10"/>
    <n v="-0.16098484848484848"/>
    <n v="-0.13131313131313135"/>
    <n v="0"/>
    <n v="-0.19156382390863874"/>
    <n v="-0.2089831565814099"/>
    <s v="NA"/>
    <s v="NA"/>
    <n v="0.59544602133965219"/>
    <n v="0.24096566474694395"/>
    <n v="603.23884192369644"/>
    <n v="108.58000000000007"/>
    <n v="-33.500000000000007"/>
    <n v="-20.800000000000008"/>
    <n v="235.93884192369637"/>
    <s v="NA"/>
    <n v="-9.2644907430762267"/>
    <s v="NA"/>
    <n v="3.8083260222455584"/>
    <s v="NA"/>
    <n v="5.5557086196693319"/>
    <s v="NA"/>
    <n v="105.28"/>
    <s v="NA"/>
    <n v="2.677610333692142"/>
    <s v="NA"/>
    <n v="1"/>
    <s v="NA"/>
    <s v="NA"/>
    <s v="NA"/>
    <n v="17.038841923696378"/>
    <s v="Biotechnology (Primary)"/>
    <s v="Public Company"/>
    <s v="Common Stock"/>
    <n v="743.2"/>
    <n v="89.8"/>
    <n v="7.0000000000000001E-3"/>
    <n v="2.8000000000000001E-2"/>
    <n v="1.9E-2"/>
    <n v="0.44400000000000001"/>
    <n v="1"/>
    <n v="0.84399999999999997"/>
    <n v="28.5"/>
    <n v="1.02"/>
    <m/>
    <m/>
    <m/>
    <n v="-1.03"/>
    <m/>
    <m/>
    <m/>
    <m/>
    <m/>
    <m/>
    <m/>
    <m/>
    <m/>
    <m/>
    <m/>
    <m/>
    <m/>
    <m/>
    <m/>
    <n v="3.53"/>
    <n v="1.1399999999999999"/>
    <x v="1"/>
    <s v="Aegerion Pharmaceuticals, Inc., a biopharmaceutical company, develops and commercializes therapies for patients with debilitating rare diseases in the United States."/>
    <s v="Healthcare"/>
    <n v="2005"/>
    <n v="586.1"/>
    <n v="158.4"/>
    <n v="-25.5"/>
    <n v="-26.7"/>
    <n v="-39.4"/>
    <n v="375.9"/>
    <n v="4.71"/>
    <n v="417.5"/>
    <n v="218.9"/>
    <n v="160.30000000000001"/>
    <n v="3.94"/>
    <m/>
    <n v="132.69999999999999"/>
    <m/>
    <n v="38"/>
    <n v="35.799999999999997"/>
    <n v="33.200000000000003"/>
    <n v="31.9"/>
    <n v="29.8"/>
    <n v="29.8"/>
    <m/>
    <n v="-26.7"/>
    <n v="-9.94"/>
    <n v="0.246"/>
    <m/>
    <n v="-38.5"/>
    <n v="0.89900000000000002"/>
    <m/>
    <n v="-1.35"/>
    <n v="-1.35"/>
    <n v="-0.82699999999999996"/>
    <n v="-1.35"/>
    <n v="-1.35"/>
    <m/>
    <n v="17.100000000000001"/>
    <n v="9.51"/>
    <m/>
    <n v="6.68"/>
    <n v="1.96"/>
    <m/>
    <n v="9.7100000000000009"/>
    <m/>
    <m/>
    <n v="215.4"/>
    <m/>
    <m/>
    <m/>
    <n v="226.2"/>
    <m/>
    <n v="1.38"/>
    <n v="4.22"/>
    <n v="4.1399999999999997"/>
    <n v="4.38"/>
    <n v="4.75"/>
    <n v="2.11"/>
    <m/>
    <m/>
    <n v="-35"/>
    <n v="3.74"/>
    <n v="-3.58"/>
    <n v="325"/>
    <n v="64.099999999999994"/>
    <m/>
    <m/>
    <n v="5.49"/>
    <n v="-10.199999999999999"/>
    <n v="-9.56"/>
    <n v="11.8"/>
    <n v="295"/>
    <n v="160.30000000000001"/>
    <n v="26.04"/>
    <n v="3.2"/>
    <s v="United States"/>
    <n v="158.4"/>
    <n v="-25.5"/>
    <n v="-39.4"/>
    <n v="215"/>
    <n v="12.7"/>
    <n v="7.14"/>
    <s v="IQ25478219"/>
    <n v="30.8"/>
    <s v="0.48"/>
    <m/>
    <n v="47.65"/>
    <n v="19.100000000000001"/>
    <n v="144"/>
    <n v="7.59"/>
    <m/>
    <n v="61"/>
    <m/>
    <m/>
    <n v="113"/>
    <n v="7.96"/>
    <n v="57.7"/>
    <m/>
    <n v="148.5"/>
    <n v="1.83"/>
    <n v="5.76"/>
    <n v="295"/>
    <n v="407.4"/>
    <n v="140.5"/>
    <n v="4.1399999999999997"/>
    <n v="17.100000000000001"/>
    <m/>
    <n v="3.2"/>
    <n v="6.41"/>
    <n v="28.03"/>
    <n v="3"/>
    <n v="158.4"/>
    <s v="United States: 143.4 (90.5%);_x000d_outside of The United States: 15.0 (9.5%)"/>
    <m/>
    <n v="-1.3"/>
    <n v="-7.04"/>
    <n v="-19.600000000000001"/>
    <n v="-22.9"/>
    <n v="-10.1"/>
    <n v="-13.6"/>
    <n v="-38.4"/>
    <n v="-59.2"/>
    <n v="-62.3"/>
    <m/>
    <n v="-1.53"/>
    <n v="-6.17"/>
    <n v="-20.2"/>
    <n v="-25"/>
    <n v="-12.2"/>
    <n v="-14.3"/>
    <n v="-39.5"/>
    <n v="-62.3"/>
    <n v="-63.4"/>
    <m/>
    <m/>
    <n v="158.4"/>
    <s v="Development and Commercialization of Its Lead Product, Lomitapide: 158.4 (100.0%)"/>
  </r>
  <r>
    <s v="Aerie Pharmaceuticals, Inc. (NasdaqGM:AERI)"/>
    <s v="NasdaqGM:AERI"/>
    <n v="2"/>
    <n v="10"/>
    <s v="NA"/>
    <s v="NA"/>
    <n v="0"/>
    <n v="-0.26636771300448436"/>
    <n v="-1.2050000000000001"/>
    <s v="NA"/>
    <s v="NA"/>
    <n v="0.81821061619865221"/>
    <n v="0.14505163114178313"/>
    <n v="783.22439578428464"/>
    <n v="133.79999999999998"/>
    <n v="-33.74"/>
    <n v="-35.64"/>
    <n v="126.02439578428466"/>
    <s v="NA"/>
    <n v="-13.663201663201662"/>
    <s v="NA"/>
    <s v="NA"/>
    <s v="NA"/>
    <n v="5.8536950357569859"/>
    <s v="NA"/>
    <n v="67.199999999999989"/>
    <s v="NA"/>
    <n v="1.396742057081314"/>
    <s v="NA"/>
    <n v="1"/>
    <s v="NA"/>
    <s v="NA"/>
    <s v="NA"/>
    <n v="1.8243957842846679"/>
    <s v="Pharmaceuticals (Primary)"/>
    <s v="Public Company"/>
    <s v="Common Stock"/>
    <n v="742.8"/>
    <n v="72.41"/>
    <n v="1.0999999999999999E-2"/>
    <n v="2.8000000000000001E-2"/>
    <m/>
    <n v="0.55200000000000005"/>
    <n v="0.97399999999999998"/>
    <m/>
    <n v="24"/>
    <n v="0.26900000000000002"/>
    <m/>
    <m/>
    <m/>
    <n v="-2.36"/>
    <m/>
    <m/>
    <m/>
    <m/>
    <m/>
    <m/>
    <m/>
    <m/>
    <m/>
    <m/>
    <m/>
    <m/>
    <m/>
    <m/>
    <m/>
    <n v="2.87"/>
    <n v="0.20899999999999999"/>
    <x v="0"/>
    <s v="Aerie Pharmaceuticals, Inc., a clinical-stage pharmaceutical company, focuses on the discovery, development, and commercialization of first-in-class therapies for the treatment of glaucoma and other eye diseases."/>
    <s v="Healthcare"/>
    <n v="2005"/>
    <n v="727"/>
    <n v="0"/>
    <n v="-49.9"/>
    <n v="-50"/>
    <n v="-48.1"/>
    <n v="85.6"/>
    <n v="0.24"/>
    <n v="161.1"/>
    <n v="124.2"/>
    <n v="28"/>
    <n v="0.18099999999999999"/>
    <m/>
    <n v="20.100000000000001"/>
    <m/>
    <n v="29.9"/>
    <n v="23.4"/>
    <n v="17.600000000000001"/>
    <n v="14.1"/>
    <n v="11.9"/>
    <n v="10.7"/>
    <m/>
    <n v="-50"/>
    <n v="-0.628"/>
    <m/>
    <m/>
    <n v="-48.1"/>
    <m/>
    <m/>
    <n v="-2"/>
    <n v="-2"/>
    <n v="-1.25"/>
    <n v="-2"/>
    <n v="-2"/>
    <m/>
    <m/>
    <m/>
    <m/>
    <n v="1.26"/>
    <n v="1.02"/>
    <m/>
    <n v="2.0699999999999998"/>
    <m/>
    <m/>
    <n v="124.2"/>
    <m/>
    <m/>
    <m/>
    <m/>
    <n v="0.26700000000000002"/>
    <n v="0.39600000000000002"/>
    <n v="0.32800000000000001"/>
    <n v="0.33200000000000002"/>
    <n v="0.309"/>
    <n v="0.46"/>
    <n v="-4.9000000000000004"/>
    <m/>
    <m/>
    <m/>
    <n v="0.128"/>
    <m/>
    <n v="124.2"/>
    <n v="-73.099999999999994"/>
    <m/>
    <m/>
    <n v="4.83"/>
    <m/>
    <m/>
    <n v="2.02"/>
    <n v="40"/>
    <n v="28"/>
    <n v="30.89"/>
    <n v="0.57899999999999996"/>
    <s v="United States"/>
    <m/>
    <n v="-49.9"/>
    <n v="-48.1"/>
    <n v="0"/>
    <n v="-61.1"/>
    <n v="12.5"/>
    <s v="IQ24309870"/>
    <m/>
    <s v="0.41"/>
    <m/>
    <n v="32.5"/>
    <n v="13.7"/>
    <m/>
    <n v="0"/>
    <m/>
    <n v="69.599999999999994"/>
    <m/>
    <m/>
    <n v="67"/>
    <n v="4.1500000000000004"/>
    <n v="80.400000000000006"/>
    <m/>
    <n v="100.7"/>
    <m/>
    <n v="0.91"/>
    <n v="40"/>
    <n v="141"/>
    <n v="70.3"/>
    <n v="1.44"/>
    <n v="2.04"/>
    <m/>
    <n v="0.57899999999999996"/>
    <n v="3.83"/>
    <n v="8.39"/>
    <n v="3"/>
    <m/>
    <m/>
    <m/>
    <m/>
    <m/>
    <m/>
    <m/>
    <m/>
    <m/>
    <n v="-14.2"/>
    <n v="-14.3"/>
    <n v="-22.2"/>
    <m/>
    <m/>
    <m/>
    <m/>
    <m/>
    <m/>
    <m/>
    <n v="-13"/>
    <n v="-15"/>
    <n v="-31.1"/>
    <m/>
    <m/>
    <m/>
    <m/>
  </r>
  <r>
    <s v="TG Therapeutics, Inc. (NasdaqCM:TGTX)"/>
    <s v="NasdaqCM:TGTX"/>
    <e v="#N/A"/>
    <s v="NA"/>
    <n v="-366.44736842105266"/>
    <n v="-218.68421052631581"/>
    <n v="0"/>
    <n v="-0.30762111887464721"/>
    <n v="-0.41622971285892635"/>
    <s v="NA"/>
    <s v="NA"/>
    <n v="3.4214618973561432E-3"/>
    <n v="3.7406059781684638E-4"/>
    <n v="679.47499999999991"/>
    <n v="108.05499999999999"/>
    <n v="-33.339999999999996"/>
    <n v="-33.24"/>
    <n v="0.27500000000000002"/>
    <s v="NA"/>
    <n v="-12.160057291200429"/>
    <s v="NA"/>
    <n v="4470.2302631578941"/>
    <s v="NA"/>
    <n v="6.2882328443848037"/>
    <s v="NA"/>
    <n v="83.38"/>
    <s v="NA"/>
    <n v="2.5411620628656961"/>
    <s v="NA"/>
    <n v="1"/>
    <s v="NA"/>
    <s v="NA"/>
    <s v="NA"/>
    <n v="0"/>
    <s v="Biotechnology (Primary)"/>
    <s v="Public Company"/>
    <s v="Common Stock"/>
    <n v="734.9"/>
    <n v="34.57"/>
    <n v="0"/>
    <n v="5.0000000000000001E-3"/>
    <n v="2.5000000000000001E-2"/>
    <n v="-0.123"/>
    <n v="-0.46500000000000002"/>
    <n v="2.9"/>
    <n v="46.5"/>
    <n v="0.50700000000000001"/>
    <m/>
    <m/>
    <m/>
    <n v="-1.52"/>
    <m/>
    <m/>
    <m/>
    <m/>
    <m/>
    <m/>
    <m/>
    <m/>
    <m/>
    <m/>
    <m/>
    <m/>
    <m/>
    <m/>
    <n v="10.74"/>
    <n v="10.29"/>
    <n v="8.23"/>
    <x v="1"/>
    <s v="TG Therapeutics, Inc., a biopharmaceutical company, focuses on the acquisition, development, and commercialization of novel treatments for b-cell malignancies and autoimmune diseases."/>
    <s v="Healthcare"/>
    <m/>
    <n v="656.4"/>
    <n v="0.152"/>
    <n v="-55.7"/>
    <n v="-55.7"/>
    <n v="-55.8"/>
    <n v="55.7"/>
    <n v="0.02"/>
    <n v="86.7"/>
    <n v="0.27500000000000002"/>
    <n v="80.099999999999994"/>
    <n v="1.9E-2"/>
    <m/>
    <n v="15.8"/>
    <m/>
    <n v="40.1"/>
    <n v="28.7"/>
    <n v="18.3"/>
    <n v="16.5"/>
    <n v="13.7"/>
    <n v="11"/>
    <m/>
    <n v="-55.7"/>
    <n v="-0.93100000000000005"/>
    <n v="5.5E-2"/>
    <m/>
    <n v="-55.8"/>
    <m/>
    <m/>
    <n v="-1.64"/>
    <n v="-1.64"/>
    <n v="-1.04"/>
    <n v="-1.64"/>
    <n v="-1.64"/>
    <m/>
    <m/>
    <m/>
    <n v="6.35"/>
    <m/>
    <m/>
    <n v="0.79900000000000004"/>
    <n v="3.92"/>
    <m/>
    <m/>
    <m/>
    <m/>
    <m/>
    <m/>
    <n v="0"/>
    <m/>
    <m/>
    <m/>
    <m/>
    <m/>
    <m/>
    <n v="5.42"/>
    <m/>
    <m/>
    <m/>
    <n v="69.400000000000006"/>
    <n v="-0.67800000000000005"/>
    <m/>
    <n v="-18.3"/>
    <m/>
    <m/>
    <n v="-0.60299999999999998"/>
    <m/>
    <m/>
    <n v="409.8"/>
    <n v="24"/>
    <n v="80.099999999999994"/>
    <n v="15.79"/>
    <m/>
    <s v="United States"/>
    <n v="0.152"/>
    <n v="-55.7"/>
    <n v="-55.8"/>
    <n v="0.16600000000000001"/>
    <n v="-79"/>
    <n v="14.29"/>
    <s v="IQ143627354"/>
    <n v="1.18"/>
    <s v="0.31"/>
    <m/>
    <n v="20"/>
    <n v="4.42"/>
    <n v="0.152"/>
    <n v="0.74199999999999999"/>
    <m/>
    <n v="40.5"/>
    <n v="0.79900000000000004"/>
    <m/>
    <n v="40.1"/>
    <n v="7.47"/>
    <n v="62"/>
    <m/>
    <n v="100"/>
    <m/>
    <m/>
    <n v="24"/>
    <n v="85.2"/>
    <n v="42.3"/>
    <n v="3.02"/>
    <n v="2.4700000000000002"/>
    <n v="0.152"/>
    <m/>
    <n v="0"/>
    <n v="971.7"/>
    <n v="1"/>
    <n v="0.152"/>
    <s v="United States: .2 (100.0%)"/>
    <m/>
    <m/>
    <m/>
    <m/>
    <m/>
    <m/>
    <m/>
    <n v="-1.32"/>
    <n v="-25.8"/>
    <n v="-20.2"/>
    <m/>
    <m/>
    <m/>
    <m/>
    <m/>
    <m/>
    <m/>
    <n v="-1.28"/>
    <n v="-18.100000000000001"/>
    <n v="-20.5"/>
    <m/>
    <m/>
    <n v="0.152"/>
    <s v="Acquisition, Development and Commercialization of Novel Treatments for B-Cell Malignancies and Autoimmune Diseases: .2 (100.0%)"/>
  </r>
  <r>
    <s v="Sagent Pharmaceuticals, Inc. (NasdaqGS:SGNT)"/>
    <s v="NasdaqGS:SGNT"/>
    <n v="1"/>
    <n v="9"/>
    <n v="9.5847750865051901E-2"/>
    <n v="8.1384083044982708E-2"/>
    <n v="0"/>
    <n v="7.8324286523027739E-2"/>
    <n v="0.16323422770123278"/>
    <s v="NA"/>
    <s v="NA"/>
    <n v="4.3320764026218955E-2"/>
    <n v="1.6766118116171864E-2"/>
    <n v="689.28889520035386"/>
    <n v="300.29000000000002"/>
    <n v="45.02"/>
    <n v="23.520000000000003"/>
    <n v="12.488895200353898"/>
    <n v="18.355889724310778"/>
    <n v="17.123339658444021"/>
    <n v="16.268325188804972"/>
    <n v="2.3850826823541658"/>
    <n v="29.306500646273545"/>
    <n v="2.2954107536060269"/>
    <n v="24.884075639001946"/>
    <n v="72.14"/>
    <n v="12.647502664226677"/>
    <n v="8.6701256144183514"/>
    <n v="16.2"/>
    <n v="1"/>
    <n v="-23.7"/>
    <n v="39.9"/>
    <n v="732.4"/>
    <n v="4.5388952003538972"/>
    <s v="Pharmaceuticals (Primary)"/>
    <s v="Public Company"/>
    <s v="Common Stock"/>
    <n v="732.4"/>
    <n v="81.86"/>
    <n v="4.9000000000000002E-2"/>
    <n v="0.03"/>
    <n v="0.16300000000000001"/>
    <n v="0.61299999999999999"/>
    <n v="0.53100000000000003"/>
    <n v="1.42"/>
    <n v="32.1"/>
    <n v="0.255"/>
    <n v="42.8"/>
    <m/>
    <m/>
    <n v="0.32100000000000001"/>
    <m/>
    <m/>
    <m/>
    <m/>
    <m/>
    <m/>
    <m/>
    <n v="58.1"/>
    <m/>
    <m/>
    <m/>
    <n v="23.8"/>
    <n v="34.799999999999997"/>
    <n v="-14.6"/>
    <n v="6.0000000000000001E-3"/>
    <n v="2.76"/>
    <m/>
    <x v="0"/>
    <s v="Sagent Pharmaceuticals, Inc., a specialty pharmaceutical company, develops, sources, manufactures, and markets pharmaceutical products, principally injectable-based generic equivalents to branded products in North America."/>
    <s v="Healthcare"/>
    <n v="2006"/>
    <n v="666.2"/>
    <n v="289"/>
    <n v="27.7"/>
    <n v="18.399999999999999"/>
    <n v="39.9"/>
    <n v="55.6"/>
    <n v="71.2"/>
    <n v="381.5"/>
    <n v="7.95"/>
    <n v="275.8"/>
    <n v="4.24"/>
    <m/>
    <n v="43.2"/>
    <m/>
    <n v="26.8"/>
    <n v="22.4"/>
    <n v="25.6"/>
    <n v="20"/>
    <n v="20.3"/>
    <n v="20.100000000000001"/>
    <m/>
    <n v="18.399999999999999"/>
    <n v="-2.19"/>
    <n v="0.375"/>
    <m/>
    <n v="16.2"/>
    <n v="-23.7"/>
    <m/>
    <n v="1.25"/>
    <n v="1.25"/>
    <n v="0.38300000000000001"/>
    <n v="1.22"/>
    <n v="1.22"/>
    <m/>
    <n v="42.8"/>
    <n v="61.8"/>
    <n v="14.3"/>
    <n v="78.400000000000006"/>
    <n v="7.27"/>
    <n v="28.2"/>
    <n v="40.799999999999997"/>
    <n v="5.5"/>
    <n v="8.73"/>
    <n v="1.95"/>
    <m/>
    <m/>
    <n v="-2.85"/>
    <n v="18.100000000000001"/>
    <m/>
    <n v="1.61"/>
    <n v="0.61899999999999999"/>
    <n v="0.60099999999999998"/>
    <n v="0.90300000000000002"/>
    <n v="1.37"/>
    <n v="18.399999999999999"/>
    <m/>
    <m/>
    <m/>
    <n v="1.02"/>
    <n v="-10.4"/>
    <n v="1.1499999999999999"/>
    <n v="89.8"/>
    <m/>
    <n v="-86.5"/>
    <n v="17.2"/>
    <n v="-1.71"/>
    <n v="-16.399999999999999"/>
    <m/>
    <n v="466"/>
    <n v="275.8"/>
    <n v="22.83"/>
    <n v="0.65600000000000003"/>
    <s v="United States"/>
    <n v="289"/>
    <n v="27.7"/>
    <n v="39.9"/>
    <n v="345.9"/>
    <n v="31.9"/>
    <n v="16.670000000000002"/>
    <s v="IQ113356987"/>
    <n v="19"/>
    <s v="0.51"/>
    <n v="39.9"/>
    <n v="33.6"/>
    <n v="19.5"/>
    <n v="88.5"/>
    <n v="10.3"/>
    <m/>
    <n v="42.3"/>
    <n v="6.04"/>
    <m/>
    <n v="236"/>
    <n v="25.4"/>
    <n v="72.900000000000006"/>
    <m/>
    <n v="69.2"/>
    <n v="33.6"/>
    <n v="0.91800000000000004"/>
    <n v="466"/>
    <n v="198.5"/>
    <n v="235.8"/>
    <n v="28.1"/>
    <n v="20.8"/>
    <n v="4.28"/>
    <n v="0.65600000000000003"/>
    <n v="2.54"/>
    <n v="14.71"/>
    <n v="3"/>
    <m/>
    <m/>
    <m/>
    <m/>
    <m/>
    <n v="-13.1"/>
    <n v="-29.9"/>
    <n v="-28.6"/>
    <n v="-21.1"/>
    <n v="-19.100000000000001"/>
    <n v="-16.100000000000001"/>
    <n v="21.6"/>
    <m/>
    <m/>
    <m/>
    <n v="-13.2"/>
    <n v="-30.5"/>
    <n v="-30.5"/>
    <n v="-24.5"/>
    <n v="-26.4"/>
    <n v="-16.8"/>
    <n v="29.6"/>
    <m/>
    <m/>
    <n v="289"/>
    <s v="Sagent US - United States: 280.3 (97.0%);_x000d_Sagent US - Others: .1 (.0%);_x000d_Canada - Omega: 8.6 (3.0%)"/>
  </r>
  <r>
    <s v="BioDelivery Sciences International, Inc. (NasdaqCM:BDSI)"/>
    <s v="NasdaqCM:BDSI"/>
    <n v="3"/>
    <n v="18"/>
    <n v="-0.96658097686375333"/>
    <n v="-1.4215938303341904"/>
    <n v="0"/>
    <n v="-0.43447517284726589"/>
    <n v="-1.3014705882352944"/>
    <n v="0.36200000000000004"/>
    <s v="NA"/>
    <n v="0.20743331809227766"/>
    <n v="1.9221050510891034E-2"/>
    <n v="670.2377578591346"/>
    <n v="127.28"/>
    <n v="-70.800000000000011"/>
    <n v="-55.300000000000004"/>
    <n v="14.237757859134598"/>
    <s v="NA"/>
    <n v="-12.087709600147411"/>
    <s v="NA"/>
    <n v="17.229762412831224"/>
    <s v="NA"/>
    <n v="5.2658529058700081"/>
    <s v="NA"/>
    <n v="131.18"/>
    <s v="NA"/>
    <n v="3.2415691672401925"/>
    <s v="NA"/>
    <n v="1"/>
    <s v="NA"/>
    <s v="NA"/>
    <s v="NA"/>
    <n v="2.0377578591345991"/>
    <s v="Pharmaceuticals (Primary)"/>
    <s v="Public Company"/>
    <s v="Common Stock"/>
    <n v="726.5"/>
    <n v="82.43"/>
    <n v="1.7000000000000001E-2"/>
    <n v="3.0000000000000001E-3"/>
    <n v="0.10199999999999999"/>
    <n v="0.60199999999999998"/>
    <n v="0.32"/>
    <n v="2.38"/>
    <n v="52.3"/>
    <n v="0.90900000000000003"/>
    <m/>
    <n v="25"/>
    <m/>
    <n v="1.4999999999999999E-2"/>
    <m/>
    <m/>
    <m/>
    <n v="36.200000000000003"/>
    <m/>
    <m/>
    <m/>
    <n v="-9.1199999999999992"/>
    <m/>
    <m/>
    <m/>
    <n v="128.5"/>
    <m/>
    <m/>
    <m/>
    <n v="4.3099999999999996"/>
    <n v="2.04"/>
    <x v="0"/>
    <s v="BioDelivery Sciences International, Inc., a specialty pharmaceutical company, engages in the development and commercialization of pharmaceutical products principally in the areas of pain management and addiction."/>
    <s v="Healthcare"/>
    <n v="1997"/>
    <n v="668.2"/>
    <n v="38.9"/>
    <n v="-37.6"/>
    <n v="-38.700000000000003"/>
    <n v="-54.2"/>
    <n v="70.5"/>
    <n v="3.89"/>
    <n v="89.3"/>
    <n v="12.2"/>
    <n v="54.4"/>
    <n v="1.6"/>
    <m/>
    <n v="38.5"/>
    <m/>
    <n v="34.299999999999997"/>
    <n v="41.5"/>
    <n v="51.1"/>
    <n v="55.9"/>
    <n v="53.3"/>
    <n v="52.7"/>
    <m/>
    <n v="-38.700000000000003"/>
    <n v="-2.09"/>
    <n v="7.0000000000000007E-2"/>
    <m/>
    <n v="-54.2"/>
    <m/>
    <m/>
    <n v="-1.1200000000000001"/>
    <n v="-1.1200000000000001"/>
    <n v="-0.69699999999999995"/>
    <n v="-1.1200000000000001"/>
    <n v="-1.1200000000000001"/>
    <m/>
    <n v="3.14"/>
    <n v="1.83"/>
    <n v="0.7"/>
    <n v="5.58"/>
    <n v="1.69"/>
    <n v="2.72"/>
    <n v="9.07"/>
    <m/>
    <n v="1.1100000000000001"/>
    <n v="4.17"/>
    <m/>
    <n v="2E-3"/>
    <m/>
    <n v="242.9"/>
    <n v="0.83899999999999997"/>
    <n v="0.32500000000000001"/>
    <n v="0.32500000000000001"/>
    <n v="0.32500000000000001"/>
    <n v="0.32500000000000001"/>
    <n v="0.30099999999999999"/>
    <n v="0.88300000000000001"/>
    <m/>
    <m/>
    <m/>
    <n v="85"/>
    <n v="-7.33"/>
    <m/>
    <m/>
    <m/>
    <m/>
    <n v="4.33"/>
    <n v="-1.83"/>
    <n v="-0.34699999999999998"/>
    <n v="13"/>
    <n v="29"/>
    <n v="54.4"/>
    <n v="13.89"/>
    <n v="0.1"/>
    <s v="United States"/>
    <n v="38.9"/>
    <n v="-37.6"/>
    <n v="-54.2"/>
    <n v="87.3"/>
    <m/>
    <n v="37.5"/>
    <s v="IQ1541596"/>
    <n v="34.700000000000003"/>
    <s v="0.51"/>
    <m/>
    <n v="18.48"/>
    <n v="6.71"/>
    <n v="-0.28000000000000003"/>
    <n v="19.2"/>
    <m/>
    <n v="23.2"/>
    <n v="2.72"/>
    <n v="3.0000000000000001E-3"/>
    <n v="-0.81499999999999995"/>
    <n v="9.42"/>
    <n v="95.7"/>
    <m/>
    <m/>
    <m/>
    <n v="0.14799999999999999"/>
    <n v="29"/>
    <n v="78.3"/>
    <n v="26.6"/>
    <n v="7.28"/>
    <n v="3.14"/>
    <n v="7.24"/>
    <n v="0.1"/>
    <n v="3.2"/>
    <n v="4.32"/>
    <n v="3"/>
    <m/>
    <m/>
    <n v="-5.28"/>
    <n v="-9.2100000000000009"/>
    <n v="-14.8"/>
    <n v="-21.7"/>
    <n v="-18"/>
    <n v="40.1"/>
    <n v="-16.100000000000001"/>
    <n v="-27"/>
    <n v="7.06"/>
    <n v="-56.4"/>
    <n v="-2.83"/>
    <n v="-10.1"/>
    <n v="-22.4"/>
    <n v="-25.2"/>
    <n v="-17.2"/>
    <n v="33"/>
    <n v="-13"/>
    <n v="-23.3"/>
    <n v="1.65"/>
    <n v="-57.4"/>
    <m/>
    <m/>
    <n v="38.9"/>
    <s v="Biotechnology: 38.9 (100.0%)"/>
  </r>
  <r>
    <s v="Retrophin, Inc. (NasdaqGM:RTRX)"/>
    <s v="NasdaqGM:RTRX"/>
    <n v="1"/>
    <n v="4"/>
    <n v="-2.4113475177304964"/>
    <n v="-1.538794326241135"/>
    <n v="0"/>
    <n v="-0.33350241323127056"/>
    <s v="NA"/>
    <s v="NA"/>
    <s v="NA"/>
    <s v="NA"/>
    <n v="0.10704723875152171"/>
    <n v="787.32973372781055"/>
    <n v="130.11600000000001"/>
    <n v="-80.894000000000005"/>
    <n v="-43.394000000000005"/>
    <n v="86.229733727810654"/>
    <s v="NA"/>
    <n v="-6.3219116321009912"/>
    <s v="NA"/>
    <n v="27.91949410382307"/>
    <s v="NA"/>
    <n v="6.0509832282564053"/>
    <s v="NA"/>
    <n v="101.816"/>
    <s v="NA"/>
    <n v="4.7268177394689284"/>
    <s v="NA"/>
    <n v="1"/>
    <s v="NA"/>
    <s v="NA"/>
    <s v="NA"/>
    <n v="2.4297337278106506"/>
    <s v="Biotechnology (Primary)"/>
    <s v="Public Company"/>
    <s v="Common Stock"/>
    <n v="719.3"/>
    <n v="39.020000000000003"/>
    <n v="7.4999999999999997E-2"/>
    <n v="6.9000000000000006E-2"/>
    <n v="5.5E-2"/>
    <n v="1.86"/>
    <n v="2.1800000000000002"/>
    <n v="2.16"/>
    <n v="32.9"/>
    <n v="0.46200000000000002"/>
    <m/>
    <m/>
    <m/>
    <m/>
    <m/>
    <m/>
    <m/>
    <m/>
    <m/>
    <m/>
    <m/>
    <m/>
    <m/>
    <m/>
    <m/>
    <m/>
    <m/>
    <m/>
    <m/>
    <n v="6.78"/>
    <n v="1.1599999999999999"/>
    <x v="1"/>
    <s v="Retrophin, Inc., a biopharmaceutical company, focuses on the development, acquisition, and commercialization of therapies for the treatment of serious, catastrophic, or rare diseases."/>
    <s v="Healthcare"/>
    <n v="2011"/>
    <n v="775.3"/>
    <n v="28.2"/>
    <n v="-68"/>
    <n v="-73.400000000000006"/>
    <n v="-110.9"/>
    <n v="18.2"/>
    <n v="0.67100000000000004"/>
    <n v="135.5"/>
    <n v="83.8"/>
    <n v="-37.299999999999997"/>
    <n v="0.66300000000000003"/>
    <m/>
    <n v="53.3"/>
    <m/>
    <n v="47.8"/>
    <n v="38.6"/>
    <n v="27"/>
    <n v="13.8"/>
    <n v="7.08"/>
    <n v="2.4900000000000002"/>
    <m/>
    <n v="-73.400000000000006"/>
    <n v="-7.44"/>
    <m/>
    <m/>
    <n v="-113.4"/>
    <n v="-2.46"/>
    <m/>
    <n v="-4.43"/>
    <n v="-4.43"/>
    <n v="-2.73"/>
    <n v="-4.43"/>
    <n v="-4.43"/>
    <m/>
    <n v="7.96"/>
    <n v="0.80100000000000005"/>
    <m/>
    <m/>
    <m/>
    <n v="0.93600000000000005"/>
    <n v="7.12"/>
    <n v="40.5"/>
    <n v="31.3"/>
    <n v="43.3"/>
    <m/>
    <m/>
    <m/>
    <m/>
    <m/>
    <m/>
    <m/>
    <m/>
    <n v="1.1200000000000001"/>
    <n v="1.45"/>
    <n v="-22.3"/>
    <m/>
    <m/>
    <n v="-2.2599999999999998"/>
    <n v="48.4"/>
    <n v="-31.3"/>
    <n v="85.3"/>
    <n v="-7.45"/>
    <m/>
    <n v="-29.2"/>
    <n v="20.3"/>
    <n v="-0.28299999999999997"/>
    <n v="-7.96"/>
    <n v="12.6"/>
    <n v="110"/>
    <n v="-37.299999999999997"/>
    <n v="21.87"/>
    <m/>
    <s v="United States"/>
    <n v="28.2"/>
    <n v="-68"/>
    <n v="-110.9"/>
    <m/>
    <m/>
    <n v="20"/>
    <s v="IQ133551169"/>
    <m/>
    <s v="0.21"/>
    <m/>
    <n v="24.71"/>
    <n v="7.85"/>
    <n v="27.6"/>
    <n v="0"/>
    <m/>
    <n v="6"/>
    <m/>
    <m/>
    <n v="-19.7"/>
    <n v="13.6"/>
    <n v="59.6"/>
    <n v="54.9"/>
    <m/>
    <n v="53.7"/>
    <n v="2.33"/>
    <n v="110"/>
    <n v="37.299999999999997"/>
    <n v="7.5"/>
    <n v="3.55"/>
    <n v="3.84"/>
    <n v="29.2"/>
    <m/>
    <n v="4.8899999999999997"/>
    <n v="10.93"/>
    <n v="1"/>
    <n v="28.2"/>
    <s v="United States: 28.2 (100.0%)"/>
    <m/>
    <m/>
    <m/>
    <m/>
    <m/>
    <m/>
    <m/>
    <n v="-3.92"/>
    <n v="-30.3"/>
    <n v="-24.8"/>
    <m/>
    <m/>
    <m/>
    <m/>
    <m/>
    <m/>
    <m/>
    <n v="-3.92"/>
    <n v="-30.3"/>
    <n v="-34.6"/>
    <m/>
    <m/>
    <n v="28.2"/>
    <s v="Development, Acquisition and Commercialization of Therapies for The Treatment of Serious, Catastrophic or Rare Diseases: 28.2 (100.0%)"/>
  </r>
  <r>
    <s v="ImmunoGen, Inc. (NasdaqGS:IMGN)"/>
    <s v="NasdaqGS:IMGN"/>
    <n v="4"/>
    <n v="34"/>
    <n v="-0.90418353576248323"/>
    <n v="-0.68421052631578938"/>
    <n v="0"/>
    <n v="-0.16750363420113645"/>
    <n v="-0.66064516129032247"/>
    <n v="7.8100000000000003E-2"/>
    <s v="NA"/>
    <n v="0.44731453922061992"/>
    <n v="8.1131084988207508E-2"/>
    <n v="666.5244232926118"/>
    <n v="302.68000000000006"/>
    <n v="-51.199999999999989"/>
    <n v="-50.699999999999989"/>
    <n v="62.724423292611803"/>
    <s v="NA"/>
    <n v="-8.311652556955055"/>
    <s v="NA"/>
    <n v="8.9949314884293106"/>
    <s v="NA"/>
    <n v="2.2020761969492919"/>
    <s v="NA"/>
    <n v="331.78000000000003"/>
    <s v="NA"/>
    <n v="3.0370213963963963"/>
    <s v="NA"/>
    <n v="1"/>
    <s v="NA"/>
    <s v="NA"/>
    <s v="NA"/>
    <n v="62.724423292611803"/>
    <s v="Biotechnology (Primary)"/>
    <s v="Public Company"/>
    <s v="Common Stock"/>
    <n v="710.4"/>
    <n v="83.9"/>
    <n v="0.01"/>
    <n v="4.0000000000000001E-3"/>
    <n v="0.192"/>
    <n v="-0.51700000000000002"/>
    <n v="0.28899999999999998"/>
    <n v="1.85"/>
    <n v="86.1"/>
    <n v="1.26"/>
    <m/>
    <m/>
    <m/>
    <n v="-1.05"/>
    <m/>
    <m/>
    <m/>
    <n v="7.81"/>
    <m/>
    <m/>
    <m/>
    <n v="33.9"/>
    <m/>
    <m/>
    <m/>
    <n v="47.1"/>
    <m/>
    <m/>
    <m/>
    <n v="0.34799999999999998"/>
    <n v="0.114"/>
    <x v="1"/>
    <s v="ImmunoGen, Inc., a biotechnology company, develops targeted anticancer therapeutics."/>
    <s v="Healthcare"/>
    <n v="1981"/>
    <n v="603.79999999999995"/>
    <n v="74.099999999999994"/>
    <n v="-67"/>
    <n v="-72.099999999999994"/>
    <n v="-72.599999999999994"/>
    <n v="106.6"/>
    <n v="14.1"/>
    <n v="128.5"/>
    <n v="0"/>
    <n v="77.5"/>
    <n v="8.48"/>
    <m/>
    <n v="26.5"/>
    <m/>
    <n v="119.7"/>
    <n v="112.9"/>
    <n v="107"/>
    <n v="101.6"/>
    <n v="84.6"/>
    <n v="85.4"/>
    <m/>
    <n v="-72.099999999999994"/>
    <m/>
    <n v="4.4999999999999998E-2"/>
    <m/>
    <n v="-72.599999999999994"/>
    <m/>
    <m/>
    <n v="-0.84599999999999997"/>
    <n v="-0.84599999999999997"/>
    <n v="-0.52900000000000003"/>
    <n v="-0.84599999999999997"/>
    <n v="-0.84599999999999997"/>
    <m/>
    <n v="3.69"/>
    <n v="1.92"/>
    <m/>
    <m/>
    <m/>
    <m/>
    <n v="5.61"/>
    <m/>
    <n v="0.63900000000000001"/>
    <m/>
    <m/>
    <m/>
    <m/>
    <n v="-2.61"/>
    <n v="43.9"/>
    <n v="6.24"/>
    <n v="7.05"/>
    <n v="6.94"/>
    <n v="6.92"/>
    <n v="7.15"/>
    <n v="-5.62"/>
    <m/>
    <m/>
    <m/>
    <n v="3.4"/>
    <m/>
    <m/>
    <n v="0"/>
    <m/>
    <m/>
    <n v="1.8"/>
    <n v="1.0900000000000001"/>
    <n v="2.04"/>
    <m/>
    <m/>
    <n v="77.5"/>
    <n v="8.25"/>
    <m/>
    <s v="United States"/>
    <n v="59.9"/>
    <n v="-66.900000000000006"/>
    <n v="-71.400000000000006"/>
    <n v="72.5"/>
    <n v="-82.6"/>
    <n v="11.11"/>
    <s v="IQ29794"/>
    <n v="24.6"/>
    <s v="0.26"/>
    <m/>
    <n v="15.59"/>
    <n v="5.34"/>
    <n v="-45.6"/>
    <n v="0"/>
    <m/>
    <n v="178.1"/>
    <m/>
    <m/>
    <n v="130"/>
    <n v="8.6300000000000008"/>
    <n v="99.7"/>
    <m/>
    <m/>
    <m/>
    <n v="33.4"/>
    <n v="307"/>
    <n v="114.4"/>
    <n v="189.5"/>
    <n v="3.81"/>
    <n v="10.3"/>
    <n v="3.5"/>
    <n v="5.4"/>
    <n v="8.4499999999999993"/>
    <n v="12.93"/>
    <n v="1"/>
    <n v="74.099999999999994"/>
    <s v="United States: 74.1 (100.0%)"/>
    <n v="-7.82"/>
    <n v="-17.3"/>
    <n v="-22.3"/>
    <n v="-20.100000000000001"/>
    <n v="-41.8"/>
    <n v="-41"/>
    <n v="-54.5"/>
    <n v="-63.5"/>
    <n v="-90.8"/>
    <n v="-30.8"/>
    <n v="-5.14"/>
    <n v="-14.5"/>
    <n v="-18.899999999999999"/>
    <n v="-16.899999999999999"/>
    <n v="-41.3"/>
    <n v="-40.799999999999997"/>
    <n v="-52.7"/>
    <n v="-63.4"/>
    <n v="-90.7"/>
    <n v="-30.6"/>
    <m/>
    <m/>
    <n v="74.099999999999994"/>
    <s v="Discovery of Monoclonal Antibody-Based Anticancer Therapeutics: 74.1 (100.0%)"/>
  </r>
  <r>
    <s v="ANI Pharmaceuticals, Inc. (NasdaqGM:ANIP)"/>
    <s v="NasdaqGM:ANIP"/>
    <e v="#N/A"/>
    <s v="NA"/>
    <n v="0.42678571428571427"/>
    <n v="0.3691071428571428"/>
    <n v="0"/>
    <n v="0.23311679523616183"/>
    <n v="0.2100858369098712"/>
    <s v="NA"/>
    <s v="NA"/>
    <n v="0.44233448723787588"/>
    <n v="0.13584411301272917"/>
    <n v="647.28790664061137"/>
    <n v="88.668000000000006"/>
    <n v="29.369999999999997"/>
    <n v="20.669999999999998"/>
    <n v="110.88790664061132"/>
    <n v="24.578397212543553"/>
    <n v="18.689895470383274"/>
    <n v="24.017705141300649"/>
    <n v="11.558712618582346"/>
    <n v="31.315331719429675"/>
    <n v="7.3001297721907719"/>
    <n v="27.083176010067422"/>
    <n v="7.1680000000000001"/>
    <n v="24.352441935312694"/>
    <n v="6.8046498440601075"/>
    <n v="19.399999999999999"/>
    <n v="1"/>
    <n v="-9.3699999999999992"/>
    <n v="28.7"/>
    <n v="705.4"/>
    <n v="0.18790664061132312"/>
    <s v="Pharmaceuticals (Primary)"/>
    <s v="Public Company"/>
    <s v="Common Stock"/>
    <n v="705.4"/>
    <n v="47.86"/>
    <n v="9.2999999999999999E-2"/>
    <n v="8.4000000000000005E-2"/>
    <m/>
    <n v="1.67"/>
    <n v="1.92"/>
    <m/>
    <n v="11.4"/>
    <n v="0.253"/>
    <n v="54.1"/>
    <n v="21.8"/>
    <m/>
    <n v="2.38"/>
    <m/>
    <m/>
    <m/>
    <m/>
    <m/>
    <m/>
    <m/>
    <m/>
    <m/>
    <n v="1527"/>
    <n v="254.2"/>
    <n v="50.2"/>
    <n v="9450.5"/>
    <n v="212.7"/>
    <n v="7.0000000000000001E-3"/>
    <n v="3.12"/>
    <n v="1"/>
    <x v="0"/>
    <s v="ANI Pharmaceuticals, Inc., an integrated specialty pharmaceutical company, develops, manufactures, and markets branded and generic prescription pharmaceuticals."/>
    <s v="Healthcare"/>
    <m/>
    <n v="647"/>
    <n v="56"/>
    <n v="23.9"/>
    <n v="20"/>
    <n v="28.7"/>
    <n v="169"/>
    <n v="5.22"/>
    <n v="263.7"/>
    <n v="110.7"/>
    <n v="139.80000000000001"/>
    <n v="1.1200000000000001"/>
    <m/>
    <n v="17.899999999999999"/>
    <m/>
    <n v="2.68"/>
    <n v="2.63"/>
    <n v="2.21"/>
    <n v="1.79"/>
    <n v="1.71"/>
    <n v="1.71"/>
    <n v="3.88"/>
    <n v="20"/>
    <n v="-0.78700000000000003"/>
    <m/>
    <m/>
    <n v="19.399999999999999"/>
    <n v="-9.3699999999999992"/>
    <n v="0.159"/>
    <n v="2.61"/>
    <n v="2.61"/>
    <n v="1.1100000000000001"/>
    <n v="2.59"/>
    <n v="2.59"/>
    <m/>
    <n v="17.3"/>
    <n v="7.52"/>
    <n v="7.64"/>
    <n v="9.02"/>
    <n v="3.79"/>
    <n v="1.84"/>
    <n v="2.65"/>
    <m/>
    <n v="1.45"/>
    <n v="110.7"/>
    <m/>
    <m/>
    <n v="218.1"/>
    <n v="86.1"/>
    <m/>
    <m/>
    <n v="2.9000000000000001E-2"/>
    <n v="4.3999999999999997E-2"/>
    <n v="5.2999999999999999E-2"/>
    <n v="7.8E-2"/>
    <n v="8.14"/>
    <m/>
    <m/>
    <m/>
    <n v="48.2"/>
    <m/>
    <n v="138.19999999999999"/>
    <n v="-34.6"/>
    <m/>
    <m/>
    <n v="0.22500000000000001"/>
    <n v="-3.47"/>
    <n v="-4.78"/>
    <m/>
    <n v="92"/>
    <n v="139.80000000000001"/>
    <n v="61.94"/>
    <n v="7.0000000000000007E-2"/>
    <s v="United States"/>
    <n v="56"/>
    <n v="23.9"/>
    <n v="28.7"/>
    <n v="92.1"/>
    <n v="60.4"/>
    <n v="14.29"/>
    <s v="IQ1528824"/>
    <n v="49.1"/>
    <s v="0.23"/>
    <m/>
    <n v="71.78"/>
    <n v="19.899999999999999"/>
    <n v="44.5"/>
    <n v="0"/>
    <m/>
    <n v="11.1"/>
    <n v="1.84"/>
    <m/>
    <n v="41"/>
    <n v="19.2"/>
    <n v="65.7"/>
    <m/>
    <n v="129.9"/>
    <m/>
    <n v="0.35199999999999998"/>
    <n v="92"/>
    <n v="203.5"/>
    <n v="27.7"/>
    <n v="1.43"/>
    <n v="1.35"/>
    <n v="0.75600000000000001"/>
    <n v="7.0000000000000007E-2"/>
    <n v="0.45800000000000002"/>
    <n v="14.44"/>
    <n v="1"/>
    <n v="56"/>
    <s v="United States: 56.0 (100.0%)"/>
    <m/>
    <m/>
    <m/>
    <m/>
    <m/>
    <m/>
    <m/>
    <n v="5.0000000000000001E-3"/>
    <n v="0.85799999999999998"/>
    <n v="6.4"/>
    <m/>
    <m/>
    <m/>
    <m/>
    <m/>
    <m/>
    <m/>
    <n v="-2.4300000000000002"/>
    <n v="-1.51"/>
    <n v="0.30099999999999999"/>
    <m/>
    <m/>
    <n v="56"/>
    <s v="Pharmaceuticals: 56.0 (100.0%)"/>
  </r>
  <r>
    <s v="Infinity Pharmaceuticals, Inc. (NasdaqGS:INFI)"/>
    <s v="NasdaqGS:INFI"/>
    <e v="#N/A"/>
    <s v="NA"/>
    <n v="-3.787878787878788E-2"/>
    <n v="0.12266666666666663"/>
    <n v="0"/>
    <n v="6.8640417811238835E-2"/>
    <n v="5.1360381861575065E-2"/>
    <s v="NA"/>
    <s v="NA"/>
    <n v="0.20436943919780556"/>
    <n v="7.1199029292356858E-2"/>
    <n v="448.41316357276628"/>
    <n v="294.87"/>
    <n v="10.759999999999977"/>
    <n v="20.239999999999995"/>
    <n v="53.813163572766292"/>
    <s v="NA"/>
    <n v="-20.768421052631581"/>
    <n v="65.241635687732483"/>
    <n v="2.717655536804644"/>
    <n v="22.154800571776995"/>
    <n v="1.5207147677714459"/>
    <s v="NA"/>
    <n v="386.09999999999997"/>
    <s v="NA"/>
    <n v="2.8774928774928776"/>
    <s v="NA"/>
    <n v="1"/>
    <s v="NA"/>
    <s v="NA"/>
    <s v="NA"/>
    <n v="47.143163572766291"/>
    <s v="Biotechnology (Primary)"/>
    <s v="Public Company"/>
    <s v="Common Stock"/>
    <n v="702"/>
    <n v="77.87"/>
    <n v="6.0000000000000001E-3"/>
    <n v="1E-3"/>
    <n v="0.05"/>
    <n v="0.35199999999999998"/>
    <n v="0.21099999999999999"/>
    <n v="1.1000000000000001"/>
    <n v="48.9"/>
    <n v="0.72799999999999998"/>
    <m/>
    <m/>
    <m/>
    <n v="-3.71"/>
    <m/>
    <m/>
    <m/>
    <m/>
    <m/>
    <m/>
    <m/>
    <n v="26.6"/>
    <m/>
    <m/>
    <m/>
    <n v="21.2"/>
    <m/>
    <m/>
    <m/>
    <n v="1.84"/>
    <n v="0.79900000000000004"/>
    <x v="1"/>
    <s v="Infinity Pharmaceuticals, Inc., a drug discovery and development company, discovers, develops, and delivers medicines to patients with difficult-to-treat diseases."/>
    <s v="Healthcare"/>
    <m/>
    <n v="375.9"/>
    <n v="165"/>
    <n v="-6.25"/>
    <n v="-7.92"/>
    <n v="-17.399999999999999"/>
    <n v="307.39999999999998"/>
    <n v="19"/>
    <n v="369.1"/>
    <n v="6.67"/>
    <n v="209.5"/>
    <n v="1.36"/>
    <m/>
    <n v="29.3"/>
    <m/>
    <n v="143.6"/>
    <n v="134.1"/>
    <n v="116.1"/>
    <n v="114"/>
    <n v="99.8"/>
    <n v="113.2"/>
    <m/>
    <n v="-7.92"/>
    <n v="-9.65"/>
    <n v="1.6"/>
    <m/>
    <n v="-17.2"/>
    <n v="0.183"/>
    <m/>
    <n v="-0.35899999999999999"/>
    <n v="-0.35899999999999999"/>
    <n v="-0.20599999999999999"/>
    <n v="-0.35899999999999999"/>
    <n v="-0.35899999999999999"/>
    <m/>
    <m/>
    <m/>
    <n v="2.63"/>
    <n v="39.9"/>
    <n v="21"/>
    <m/>
    <n v="5.95"/>
    <m/>
    <m/>
    <m/>
    <m/>
    <m/>
    <m/>
    <m/>
    <n v="32.1"/>
    <n v="5.88"/>
    <n v="5.56"/>
    <n v="5.51"/>
    <n v="5.6"/>
    <n v="4.1500000000000004"/>
    <n v="-31.9"/>
    <m/>
    <m/>
    <m/>
    <n v="4.72"/>
    <m/>
    <m/>
    <n v="119.2"/>
    <m/>
    <m/>
    <n v="6.82"/>
    <m/>
    <m/>
    <n v="62.3"/>
    <n v="195"/>
    <n v="209.5"/>
    <n v="14.35"/>
    <n v="4.5"/>
    <s v="United States"/>
    <n v="165"/>
    <n v="-6.25"/>
    <n v="-17.399999999999999"/>
    <n v="120.5"/>
    <n v="-133.1"/>
    <n v="11.11"/>
    <s v="IQ1208927"/>
    <n v="-0.69399999999999995"/>
    <s v="0.30"/>
    <m/>
    <n v="18.25"/>
    <n v="8.4"/>
    <n v="21.4"/>
    <n v="13.1"/>
    <m/>
    <n v="68.099999999999994"/>
    <m/>
    <m/>
    <n v="201.3"/>
    <n v="8.08"/>
    <n v="80.5"/>
    <m/>
    <m/>
    <m/>
    <n v="9.7899999999999991"/>
    <n v="195"/>
    <n v="344.6"/>
    <n v="224.9"/>
    <n v="6.38"/>
    <n v="9.16"/>
    <m/>
    <n v="4.5"/>
    <n v="6.58"/>
    <n v="13.76"/>
    <n v="1"/>
    <n v="165"/>
    <s v="United States: 165.0 (100.0%)"/>
    <n v="-33.700000000000003"/>
    <n v="-36.5"/>
    <n v="-25.9"/>
    <n v="-23.1"/>
    <n v="19.399999999999999"/>
    <n v="-46.5"/>
    <n v="-49"/>
    <n v="-38.5"/>
    <n v="-98.2"/>
    <n v="-127.7"/>
    <n v="-34.1"/>
    <n v="-36.4"/>
    <n v="-28.4"/>
    <n v="-16.899999999999999"/>
    <n v="23.8"/>
    <n v="-31.3"/>
    <n v="-49"/>
    <n v="-40"/>
    <n v="-54"/>
    <n v="-126.8"/>
    <m/>
    <m/>
    <n v="165"/>
    <s v="Drug Discovery and Development: 165.0 (100.0%)"/>
  </r>
  <r>
    <s v="Luminex Corporation (NasdaqGS:LMNX)"/>
    <s v="NasdaqGS:LMNX"/>
    <n v="3"/>
    <n v="20"/>
    <n v="0.19999999999999998"/>
    <n v="0.13295154185022026"/>
    <n v="0"/>
    <n v="8.4104336194404203E-2"/>
    <n v="0.11868749999999999"/>
    <n v="0.20300000000000001"/>
    <s v="NA"/>
    <n v="6.4539602162694151E-2"/>
    <n v="3.0965279270558217E-2"/>
    <n v="621.27754891581628"/>
    <n v="358.84"/>
    <n v="37.979999999999997"/>
    <n v="30.18"/>
    <n v="22.077548915816333"/>
    <n v="17.715384615384615"/>
    <n v="15.364102564102563"/>
    <n v="18.191153238546605"/>
    <n v="2.7369055018317896"/>
    <n v="20.585737207283508"/>
    <n v="1.7313497628910275"/>
    <n v="13.684527509158949"/>
    <n v="129.51999999999998"/>
    <n v="7.0200852984837994"/>
    <n v="0.6875090461716602"/>
    <n v="28.1"/>
    <n v="1"/>
    <n v="-11"/>
    <n v="39"/>
    <n v="690.9"/>
    <n v="21.057548915816334"/>
    <s v="Life Sciences Tools and Services (Primary)"/>
    <s v="Public Company"/>
    <s v="Common Stock"/>
    <n v="690.9"/>
    <n v="71.67"/>
    <n v="3.5000000000000003E-2"/>
    <n v="4.8000000000000001E-2"/>
    <n v="4.3999999999999997E-2"/>
    <n v="0.51700000000000002"/>
    <n v="0.63600000000000001"/>
    <n v="0.47399999999999998"/>
    <n v="42.9"/>
    <n v="0.246"/>
    <n v="4.1100000000000003"/>
    <n v="25.1"/>
    <m/>
    <n v="0.51400000000000001"/>
    <m/>
    <m/>
    <m/>
    <n v="20.3"/>
    <n v="17.100000000000001"/>
    <n v="33.4"/>
    <n v="23.6"/>
    <n v="13.5"/>
    <n v="39.200000000000003"/>
    <n v="2.2200000000000002"/>
    <n v="3.38"/>
    <n v="7.18"/>
    <n v="450.2"/>
    <n v="220.8"/>
    <n v="0.49099999999999999"/>
    <n v="11.99"/>
    <n v="0.23300000000000001"/>
    <x v="2"/>
    <s v="Luminex Corporation develops, manufactures, and sells proprietary biological testing technologies and products for the diagnostics and life sciences industries worldwide."/>
    <s v="Healthcare"/>
    <n v="1995"/>
    <n v="600.20000000000005"/>
    <n v="227"/>
    <n v="45.4"/>
    <n v="31.2"/>
    <n v="39"/>
    <n v="91.7"/>
    <n v="39.9"/>
    <n v="357.5"/>
    <n v="1.02"/>
    <n v="320"/>
    <n v="17.100000000000001"/>
    <m/>
    <n v="82.8"/>
    <m/>
    <n v="43.1"/>
    <n v="42.9"/>
    <n v="42.9"/>
    <n v="43.4"/>
    <n v="45"/>
    <n v="46.4"/>
    <n v="3.91"/>
    <n v="31.2"/>
    <n v="-6.0000000000000001E-3"/>
    <m/>
    <m/>
    <n v="28.1"/>
    <n v="-11"/>
    <m/>
    <n v="0.93899999999999995"/>
    <n v="0.93899999999999995"/>
    <n v="0.46899999999999997"/>
    <n v="0.93"/>
    <n v="0.93"/>
    <m/>
    <n v="29.1"/>
    <n v="36.6"/>
    <n v="12.2"/>
    <n v="98.7"/>
    <n v="58.7"/>
    <n v="49.6"/>
    <n v="11.8"/>
    <m/>
    <n v="0.48799999999999999"/>
    <m/>
    <m/>
    <m/>
    <n v="77.099999999999994"/>
    <n v="6.35"/>
    <n v="4.91"/>
    <n v="3.57"/>
    <n v="3.57"/>
    <n v="4.0599999999999996"/>
    <n v="4.0599999999999996"/>
    <n v="4.28"/>
    <n v="8.66"/>
    <m/>
    <m/>
    <m/>
    <n v="4.75"/>
    <n v="-1.62"/>
    <m/>
    <n v="-11.6"/>
    <m/>
    <m/>
    <n v="0.84099999999999997"/>
    <n v="-7.05"/>
    <n v="1.96"/>
    <m/>
    <n v="745"/>
    <n v="320"/>
    <n v="16.100000000000001"/>
    <n v="4.5"/>
    <s v="United States"/>
    <n v="227"/>
    <n v="45.4"/>
    <n v="39"/>
    <n v="231.6"/>
    <n v="49.8"/>
    <n v="0"/>
    <s v="IQ411496"/>
    <n v="5.22"/>
    <s v="0.39"/>
    <n v="4.6900000000000004"/>
    <n v="21.69"/>
    <n v="15.1"/>
    <n v="161.1"/>
    <n v="1.66"/>
    <m/>
    <n v="67.900000000000006"/>
    <n v="50.7"/>
    <m/>
    <n v="269.60000000000002"/>
    <n v="1.9"/>
    <n v="87.5"/>
    <m/>
    <m/>
    <n v="0"/>
    <n v="13.4"/>
    <n v="745"/>
    <n v="177"/>
    <n v="146.4"/>
    <n v="10.7"/>
    <n v="9.59"/>
    <n v="7.02"/>
    <n v="4.5"/>
    <n v="0.82499999999999996"/>
    <n v="18.84"/>
    <n v="3"/>
    <n v="227"/>
    <s v="Asia: 14.9 (6.5%);_x000d_Europe: 17.8 (7.9%);_x000d_Other: 2.7 (1.2%);_x000d_United States: 187.9 (82.8%);_x000d_Canada: 3.7 (1.6%)"/>
    <n v="-4.16"/>
    <n v="-3.5"/>
    <n v="-0.58099999999999996"/>
    <n v="-10"/>
    <n v="3.35"/>
    <n v="7.4"/>
    <n v="11.3"/>
    <n v="29.2"/>
    <n v="27"/>
    <n v="9.74"/>
    <n v="-3.61"/>
    <n v="-2.67"/>
    <n v="1.51"/>
    <n v="-2.71"/>
    <n v="3.06"/>
    <n v="17.7"/>
    <n v="5.23"/>
    <n v="14.5"/>
    <n v="12.4"/>
    <n v="7.1"/>
    <m/>
    <m/>
    <n v="227"/>
    <s v="Medical Products: 227.0 (100.0%)"/>
  </r>
  <r>
    <s v="Lexicon Pharmaceuticals, Inc. (NasdaqGS:LXRX)"/>
    <s v="NasdaqGS:LXRX"/>
    <n v="3"/>
    <n v="20"/>
    <n v="-3.4192139737991267"/>
    <n v="-3.565065502183407"/>
    <n v="0"/>
    <n v="-0.15549291482553715"/>
    <n v="-0.35823943661971835"/>
    <n v="-9.4600000000000004E-2"/>
    <s v="NA"/>
    <n v="0.28146558458725784"/>
    <n v="0.13896587095408255"/>
    <n v="663.24898725534808"/>
    <n v="525.04"/>
    <n v="-101.74000000000001"/>
    <n v="-81.640000000000015"/>
    <n v="111.2489872553482"/>
    <s v="NA"/>
    <n v="-5.4694621695533279"/>
    <s v="NA"/>
    <n v="28.962837871412582"/>
    <s v="NA"/>
    <n v="1.2632351578076872"/>
    <s v="NA"/>
    <n v="270.64"/>
    <s v="NA"/>
    <n v="0.59480632525750765"/>
    <s v="NA"/>
    <n v="1"/>
    <s v="NA"/>
    <s v="NA"/>
    <s v="NA"/>
    <n v="3.5489872553482016"/>
    <s v="Biotechnology (Primary)"/>
    <s v="Public Company"/>
    <s v="Common Stock"/>
    <n v="689.3"/>
    <n v="36.03"/>
    <n v="0"/>
    <n v="7.0000000000000001E-3"/>
    <n v="0.224"/>
    <n v="2.3E-2"/>
    <n v="0.40799999999999997"/>
    <n v="1.85"/>
    <n v="725.1"/>
    <n v="1.67"/>
    <m/>
    <m/>
    <m/>
    <n v="-0.19600000000000001"/>
    <m/>
    <m/>
    <m/>
    <n v="-9.4600000000000009"/>
    <m/>
    <m/>
    <m/>
    <n v="16.399999999999999"/>
    <m/>
    <m/>
    <m/>
    <n v="131.19999999999999"/>
    <m/>
    <m/>
    <n v="0.113"/>
    <n v="0.316"/>
    <m/>
    <x v="1"/>
    <s v="Lexicon Pharmaceuticals, Inc., a biopharmaceutical company, focuses on the discovery and development of pharmaceutical products for the treatment of human diseases."/>
    <s v="Healthcare"/>
    <n v="1995"/>
    <n v="458"/>
    <n v="22.9"/>
    <n v="-78.3"/>
    <n v="-80.2"/>
    <n v="-100.3"/>
    <n v="137.30000000000001"/>
    <n v="1.08"/>
    <n v="471.4"/>
    <n v="107.7"/>
    <n v="284"/>
    <n v="0.08"/>
    <m/>
    <n v="18.7"/>
    <m/>
    <n v="89.3"/>
    <n v="89.5"/>
    <n v="90.8"/>
    <n v="93.3"/>
    <n v="89.7"/>
    <n v="90.4"/>
    <m/>
    <n v="-80.2"/>
    <n v="-2.25"/>
    <n v="0.624"/>
    <m/>
    <n v="-100.4"/>
    <n v="-7.0000000000000007E-2"/>
    <m/>
    <n v="-0.188"/>
    <n v="-0.188"/>
    <n v="-9.6000000000000002E-2"/>
    <n v="-0.188"/>
    <n v="-0.188"/>
    <m/>
    <n v="1.04"/>
    <m/>
    <n v="24.3"/>
    <n v="37.4"/>
    <n v="36.299999999999997"/>
    <n v="44.5"/>
    <n v="13.1"/>
    <m/>
    <n v="0.3"/>
    <n v="87.5"/>
    <m/>
    <m/>
    <m/>
    <n v="928.5"/>
    <m/>
    <m/>
    <n v="0.57199999999999995"/>
    <n v="1.1299999999999999"/>
    <n v="1.1000000000000001"/>
    <n v="1.08"/>
    <n v="17.399999999999999"/>
    <m/>
    <m/>
    <n v="-0.88700000000000001"/>
    <n v="202.3"/>
    <n v="-1.71"/>
    <n v="84.1"/>
    <n v="-110.5"/>
    <m/>
    <m/>
    <n v="1.27"/>
    <m/>
    <n v="0.45700000000000002"/>
    <n v="5.56"/>
    <n v="106"/>
    <n v="284"/>
    <n v="0.95099999999999996"/>
    <n v="1"/>
    <s v="United States"/>
    <n v="22.9"/>
    <n v="-78.3"/>
    <n v="-100.3"/>
    <n v="4.32"/>
    <n v="-87"/>
    <n v="22.22"/>
    <s v="IQ30781"/>
    <n v="6.3"/>
    <s v="0.44"/>
    <m/>
    <n v="1.86"/>
    <n v="0.8"/>
    <n v="-61.5"/>
    <n v="21.9"/>
    <m/>
    <n v="37.5"/>
    <n v="44.5"/>
    <m/>
    <n v="170.2"/>
    <n v="1.64"/>
    <n v="39.9"/>
    <m/>
    <m/>
    <n v="100"/>
    <n v="4.38"/>
    <n v="106"/>
    <n v="369"/>
    <n v="134.6"/>
    <n v="9.7200000000000006"/>
    <n v="7.67"/>
    <n v="0.19500000000000001"/>
    <n v="1"/>
    <n v="23.6"/>
    <n v="2.14"/>
    <n v="3"/>
    <n v="22.9"/>
    <s v="United States: 22.9 (100.0%)"/>
    <n v="-47.5"/>
    <n v="-36.1"/>
    <n v="-55.2"/>
    <n v="-75"/>
    <n v="-96.5"/>
    <n v="-90"/>
    <n v="-92.1"/>
    <n v="-106.5"/>
    <n v="-98.5"/>
    <n v="-104.6"/>
    <n v="-47.2"/>
    <n v="-36.299999999999997"/>
    <n v="-54.3"/>
    <n v="-58.8"/>
    <n v="-76.900000000000006"/>
    <n v="-82.8"/>
    <n v="-101.8"/>
    <n v="-116.2"/>
    <n v="-110.2"/>
    <n v="-104.1"/>
    <m/>
    <m/>
    <n v="22.9"/>
    <s v="Discovery and Development of Pharmaceutical Products: 22.9 (100.0%)"/>
  </r>
  <r>
    <s v="Amphastar Pharmaceuticals, Inc. (NasdaqGS:AMPH)"/>
    <s v="NasdaqGS:AMPH"/>
    <n v="3"/>
    <n v="19"/>
    <n v="-1.5771971496437054E-2"/>
    <n v="-9.4916864608076024E-2"/>
    <n v="0"/>
    <n v="-4.7447162194253156E-2"/>
    <n v="-4.6555987283645364E-2"/>
    <n v="0.13100000000000001"/>
    <s v="NA"/>
    <n v="0.15340909090909088"/>
    <n v="6.9427527405602915E-2"/>
    <n v="738.9"/>
    <n v="421.1"/>
    <n v="-13.180000000000003"/>
    <n v="-19.980000000000004"/>
    <n v="51.3"/>
    <s v="NA"/>
    <n v="-64.261682242990659"/>
    <s v="NA"/>
    <n v="3.51021377672209"/>
    <s v="NA"/>
    <n v="1.7546900973640465"/>
    <s v="NA"/>
    <n v="86.7"/>
    <s v="NA"/>
    <n v="1.1525596276905177"/>
    <s v="NA"/>
    <n v="1"/>
    <s v="NA"/>
    <s v="NA"/>
    <s v="NA"/>
    <n v="0"/>
    <s v="Pharmaceuticals (Primary)"/>
    <s v="Public Company"/>
    <s v="Common Stock"/>
    <n v="687.6"/>
    <n v="18.170000000000002"/>
    <m/>
    <m/>
    <m/>
    <m/>
    <m/>
    <m/>
    <n v="44.6"/>
    <n v="0.161"/>
    <m/>
    <n v="35"/>
    <m/>
    <n v="-7.4999999999999997E-2"/>
    <m/>
    <m/>
    <m/>
    <n v="13.1"/>
    <m/>
    <m/>
    <m/>
    <m/>
    <m/>
    <m/>
    <m/>
    <n v="21.2"/>
    <m/>
    <m/>
    <n v="17.12"/>
    <n v="4.1900000000000004"/>
    <n v="1.98"/>
    <x v="0"/>
    <s v="Amphastar Pharmaceuticals, Inc., a specialty pharmaceutical company, focuses on the development, manufacture, marketing, and sale of generic and proprietary injectable and inhalation products."/>
    <s v="Healthcare"/>
    <n v="1996"/>
    <n v="663.5"/>
    <n v="210.5"/>
    <n v="-3.32"/>
    <n v="-17.5"/>
    <n v="-10.7"/>
    <m/>
    <m/>
    <m/>
    <n v="51.3"/>
    <n v="283.10000000000002"/>
    <m/>
    <m/>
    <n v="40.4"/>
    <m/>
    <n v="28.4"/>
    <n v="28.1"/>
    <n v="28.5"/>
    <n v="30.3"/>
    <n v="33"/>
    <n v="34.5"/>
    <m/>
    <n v="-17.5"/>
    <m/>
    <m/>
    <m/>
    <n v="-18.100000000000001"/>
    <n v="-7.45"/>
    <m/>
    <n v="-0.255"/>
    <n v="-0.255"/>
    <n v="-0.26400000000000001"/>
    <n v="-0.255"/>
    <n v="-0.255"/>
    <m/>
    <m/>
    <m/>
    <m/>
    <m/>
    <m/>
    <m/>
    <m/>
    <m/>
    <m/>
    <m/>
    <m/>
    <m/>
    <m/>
    <n v="-8.3699999999999992"/>
    <m/>
    <m/>
    <m/>
    <m/>
    <m/>
    <m/>
    <m/>
    <m/>
    <m/>
    <m/>
    <m/>
    <m/>
    <m/>
    <m/>
    <m/>
    <m/>
    <m/>
    <m/>
    <m/>
    <m/>
    <m/>
    <n v="283.10000000000002"/>
    <n v="15.43"/>
    <m/>
    <s v="United States"/>
    <n v="210.5"/>
    <n v="-3.32"/>
    <n v="-10.7"/>
    <n v="222.5"/>
    <n v="6"/>
    <n v="18.75"/>
    <s v="IQ2003650"/>
    <n v="8.34"/>
    <s v="0.41"/>
    <m/>
    <n v="15.79"/>
    <n v="8.32"/>
    <n v="51.3"/>
    <n v="32.200000000000003"/>
    <m/>
    <n v="53.6"/>
    <n v="0.28000000000000003"/>
    <m/>
    <n v="251.5"/>
    <n v="3.17"/>
    <n v="62.1"/>
    <m/>
    <m/>
    <m/>
    <n v="4.99"/>
    <m/>
    <m/>
    <n v="173"/>
    <n v="20.399999999999999"/>
    <n v="16.8"/>
    <n v="6.13"/>
    <m/>
    <m/>
    <m/>
    <m/>
    <m/>
    <m/>
    <n v="-6.6"/>
    <n v="0.48899999999999999"/>
    <m/>
    <m/>
    <m/>
    <m/>
    <n v="-6.22"/>
    <n v="-33.5"/>
    <n v="28.2"/>
    <n v="17.600000000000001"/>
    <n v="-6.57"/>
    <n v="-1.68"/>
    <m/>
    <m/>
    <m/>
    <m/>
    <n v="-10.7"/>
    <n v="7.75"/>
    <n v="18.100000000000001"/>
    <n v="11.9"/>
    <m/>
    <m/>
    <m/>
    <m/>
  </r>
  <r>
    <s v="Cocrystal Pharma, Inc. (OTCBB:COCP)"/>
    <s v="OTCBB:COCP"/>
    <n v="1"/>
    <n v="8"/>
    <s v="NA"/>
    <s v="NA"/>
    <n v="0"/>
    <n v="-0.37880258899676367"/>
    <n v="0.36633165829145747"/>
    <s v="NA"/>
    <s v="NA"/>
    <n v="0.14339726110528117"/>
    <n v="9.7639809700750073E-4"/>
    <n v="679.35626111881857"/>
    <n v="12.360000000000001"/>
    <n v="1.4580000000000006"/>
    <n v="-4.6819999999999995"/>
    <n v="0.66626111881853778"/>
    <n v="674.95049504950498"/>
    <n v="706.96875000000011"/>
    <n v="467.55829903978037"/>
    <s v="NA"/>
    <s v="NA"/>
    <n v="54.964098796020913"/>
    <s v="NA"/>
    <n v="11.39"/>
    <s v="NA"/>
    <n v="0.16062784215930762"/>
    <n v="1.01"/>
    <n v="1"/>
    <n v="0"/>
    <n v="1.01"/>
    <n v="681.7"/>
    <n v="0.66626111881853778"/>
    <s v="Pharmaceuticals (Primary)"/>
    <s v="Public Company"/>
    <s v="Common Stock"/>
    <n v="681.7"/>
    <n v="15.21"/>
    <n v="0.14599999999999999"/>
    <n v="0.155"/>
    <m/>
    <n v="3.02"/>
    <n v="2.99"/>
    <m/>
    <n v="668.3"/>
    <n v="0.59"/>
    <m/>
    <m/>
    <m/>
    <m/>
    <m/>
    <m/>
    <m/>
    <m/>
    <m/>
    <m/>
    <m/>
    <m/>
    <m/>
    <m/>
    <m/>
    <m/>
    <m/>
    <m/>
    <n v="2.8"/>
    <n v="45.4"/>
    <n v="1.4999999999999999E-2"/>
    <x v="0"/>
    <s v="Cocrystal Pharma, Inc., a preclinical-stage biopharmaceutical company, intends to develop medicines for use in treating human viral diseases."/>
    <s v="Healthcare"/>
    <n v="2007"/>
    <n v="676.2"/>
    <n v="0"/>
    <n v="-4.91"/>
    <n v="-5.13"/>
    <n v="1.01"/>
    <n v="3.01"/>
    <n v="0.314"/>
    <n v="11.6"/>
    <n v="0"/>
    <n v="3.98"/>
    <n v="7.0000000000000001E-3"/>
    <m/>
    <n v="1.48"/>
    <m/>
    <n v="3.65"/>
    <n v="3.73"/>
    <n v="3.82"/>
    <n v="3.86"/>
    <n v="4.5999999999999996"/>
    <m/>
    <m/>
    <n v="-5.13"/>
    <m/>
    <n v="0.05"/>
    <m/>
    <n v="1.01"/>
    <m/>
    <m/>
    <n v="8.0000000000000002E-3"/>
    <n v="8.0000000000000002E-3"/>
    <n v="6.0000000000000001E-3"/>
    <n v="-4.8000000000000001E-2"/>
    <n v="-4.8000000000000001E-2"/>
    <m/>
    <m/>
    <m/>
    <m/>
    <m/>
    <m/>
    <m/>
    <n v="0.125"/>
    <m/>
    <n v="7.24"/>
    <m/>
    <m/>
    <n v="1E-3"/>
    <m/>
    <m/>
    <n v="1.4E-2"/>
    <n v="0.16800000000000001"/>
    <n v="0.159"/>
    <n v="0.15"/>
    <n v="0.14000000000000001"/>
    <n v="0.124"/>
    <m/>
    <m/>
    <m/>
    <m/>
    <n v="2.87"/>
    <m/>
    <m/>
    <n v="2.78"/>
    <m/>
    <n v="0.58899999999999997"/>
    <n v="-0.21"/>
    <m/>
    <m/>
    <m/>
    <m/>
    <n v="3.98"/>
    <n v="1.02"/>
    <m/>
    <s v="United States"/>
    <m/>
    <n v="-3.85"/>
    <n v="-3.89"/>
    <m/>
    <m/>
    <n v="21.43"/>
    <s v="IQ49062639"/>
    <m/>
    <s v="0.21"/>
    <m/>
    <n v="1.17"/>
    <n v="0.252"/>
    <m/>
    <m/>
    <m/>
    <m/>
    <m/>
    <m/>
    <m/>
    <n v="0.438"/>
    <n v="51.8"/>
    <m/>
    <m/>
    <m/>
    <m/>
    <m/>
    <n v="5.8"/>
    <m/>
    <m/>
    <m/>
    <m/>
    <n v="0.19600000000000001"/>
    <n v="0.28799999999999998"/>
    <n v="1.56"/>
    <n v="1"/>
    <m/>
    <m/>
    <m/>
    <m/>
    <m/>
    <m/>
    <m/>
    <m/>
    <m/>
    <m/>
    <n v="-4.83"/>
    <n v="-4.08"/>
    <m/>
    <m/>
    <m/>
    <m/>
    <m/>
    <m/>
    <m/>
    <m/>
    <n v="-0.84899999999999998"/>
    <n v="-3.89"/>
    <m/>
    <m/>
    <m/>
    <m/>
  </r>
  <r>
    <s v="Dynavax Technologies Corporation (NasdaqCM:DVAX)"/>
    <s v="NasdaqCM:DVAX"/>
    <n v="3"/>
    <n v="19"/>
    <n v="-8.1727272727272737"/>
    <n v="-5.8818181818181818"/>
    <n v="0"/>
    <n v="-0.23659767424851896"/>
    <n v="-0.63781094527363191"/>
    <n v="-2.8999999999999998E-2"/>
    <s v="NA"/>
    <n v="0.15606880200926138"/>
    <n v="2.7534719030393381E-2"/>
    <n v="625.48553711401348"/>
    <n v="273.46000000000004"/>
    <n v="-64.100000000000009"/>
    <n v="-64.7"/>
    <n v="18.585537114013526"/>
    <s v="NA"/>
    <n v="-6.6772287685249356"/>
    <s v="NA"/>
    <n v="56.862321555819406"/>
    <s v="NA"/>
    <n v="2.2873017520442236"/>
    <s v="NA"/>
    <n v="212.9"/>
    <s v="NA"/>
    <n v="4.3799512492382693"/>
    <s v="NA"/>
    <n v="1"/>
    <s v="NA"/>
    <s v="NA"/>
    <s v="NA"/>
    <n v="9.0255371140135274"/>
    <s v="Biotechnology (Primary)"/>
    <s v="Public Company"/>
    <s v="Common Stock"/>
    <n v="656.4"/>
    <n v="64.41"/>
    <n v="0.01"/>
    <n v="2.9000000000000001E-2"/>
    <n v="0.23599999999999999"/>
    <n v="-0.34100000000000003"/>
    <n v="0.92500000000000004"/>
    <n v="2.44"/>
    <n v="28.9"/>
    <n v="0.27300000000000002"/>
    <m/>
    <m/>
    <m/>
    <n v="-3.96"/>
    <m/>
    <m/>
    <m/>
    <n v="-2.9"/>
    <m/>
    <m/>
    <m/>
    <n v="-22.8"/>
    <m/>
    <m/>
    <m/>
    <n v="-20.100000000000001"/>
    <m/>
    <m/>
    <m/>
    <n v="0.58699999999999997"/>
    <n v="8.9999999999999993E-3"/>
    <x v="1"/>
    <s v="Dynavax Technologies Corporation, a clinical-stage biopharmaceutical company, discovers and develops novel vaccines and therapeutics in the United States."/>
    <s v="Healthcare"/>
    <n v="1996"/>
    <n v="543.29999999999995"/>
    <n v="11"/>
    <n v="-89.9"/>
    <n v="-91.3"/>
    <n v="-90.7"/>
    <n v="49.5"/>
    <n v="7.92"/>
    <n v="138.30000000000001"/>
    <n v="9.56"/>
    <n v="100.5"/>
    <n v="1.67"/>
    <m/>
    <n v="17.8"/>
    <m/>
    <n v="84.6"/>
    <n v="77.099999999999994"/>
    <n v="60.8"/>
    <n v="49.9"/>
    <n v="50.9"/>
    <n v="51.3"/>
    <m/>
    <n v="-91.3"/>
    <n v="-3.5000000000000003E-2"/>
    <n v="0.191"/>
    <m/>
    <n v="-90.7"/>
    <m/>
    <m/>
    <n v="-3.45"/>
    <n v="-3.45"/>
    <n v="-2.16"/>
    <n v="-3.45"/>
    <n v="-3.45"/>
    <m/>
    <n v="0.72699999999999998"/>
    <m/>
    <m/>
    <n v="24.5"/>
    <n v="16.600000000000001"/>
    <n v="2.2799999999999998"/>
    <n v="1.1599999999999999"/>
    <m/>
    <m/>
    <n v="9.56"/>
    <m/>
    <m/>
    <m/>
    <n v="-1.95"/>
    <n v="1.69"/>
    <n v="0.90100000000000002"/>
    <n v="0.90100000000000002"/>
    <n v="2.29"/>
    <n v="2.29"/>
    <n v="2.21"/>
    <n v="-2.2999999999999998"/>
    <m/>
    <m/>
    <m/>
    <n v="0.34200000000000003"/>
    <m/>
    <n v="9.56"/>
    <n v="92.3"/>
    <m/>
    <m/>
    <n v="-0.52300000000000002"/>
    <m/>
    <n v="0.9"/>
    <m/>
    <n v="197"/>
    <n v="100.5"/>
    <n v="22.7"/>
    <n v="1.7"/>
    <s v="United States"/>
    <n v="11"/>
    <n v="-89.9"/>
    <n v="-90.7"/>
    <n v="9.7799999999999994"/>
    <m/>
    <n v="20"/>
    <s v="IQ423490"/>
    <n v="106.9"/>
    <s v="0.49"/>
    <m/>
    <n v="26.89"/>
    <n v="12.5"/>
    <n v="-73.5"/>
    <n v="0"/>
    <m/>
    <n v="23.1"/>
    <n v="2.58"/>
    <m/>
    <n v="186.3"/>
    <n v="11.5"/>
    <n v="91.9"/>
    <m/>
    <m/>
    <n v="104.6"/>
    <n v="10.6"/>
    <n v="197"/>
    <n v="127.4"/>
    <n v="192.4"/>
    <n v="1.9"/>
    <n v="8.17"/>
    <n v="6.13"/>
    <n v="1.7"/>
    <n v="1.82"/>
    <n v="27.48"/>
    <n v="3"/>
    <n v="11"/>
    <s v="Germany: .4 (4.0%);_x000d_United States: 10.6 (96.0%)"/>
    <n v="-16.899999999999999"/>
    <n v="-22.5"/>
    <n v="-60.8"/>
    <n v="-70.599999999999994"/>
    <n v="-24.1"/>
    <n v="-15.1"/>
    <n v="-47.6"/>
    <n v="-47.6"/>
    <n v="-67.599999999999994"/>
    <n v="-66.5"/>
    <n v="-16"/>
    <n v="-20.6"/>
    <n v="-52.1"/>
    <n v="-60"/>
    <n v="-20.8"/>
    <n v="-30.6"/>
    <n v="-57.3"/>
    <n v="-48.6"/>
    <n v="-69.900000000000006"/>
    <n v="-66.7"/>
    <m/>
    <m/>
    <n v="11"/>
    <s v="Discovery and Development of Biopharmaceutical Products: 11.0 (100.0%)"/>
  </r>
  <r>
    <s v="Sucampo Pharmaceuticals, Inc. (NasdaqGM:SCMP)"/>
    <s v="NasdaqGM:SCMP"/>
    <n v="3"/>
    <n v="19"/>
    <n v="0.30330062444246209"/>
    <n v="0.28688670829616419"/>
    <n v="0.51600000000000001"/>
    <n v="0.15612276830491476"/>
    <n v="0.15018226002430143"/>
    <n v="0.42100000000000004"/>
    <s v="NA"/>
    <n v="0.25627971111562764"/>
    <n v="4.1812708541547908E-2"/>
    <n v="606.65988279472003"/>
    <n v="99.699999999999989"/>
    <n v="12.360000000000007"/>
    <n v="32.160000000000004"/>
    <n v="28.359882794720072"/>
    <n v="49.610687022900763"/>
    <n v="44.732363861386141"/>
    <n v="52.580906148867285"/>
    <n v="5.4117741551714547"/>
    <n v="18.863802325706466"/>
    <n v="6.0848533881115356"/>
    <n v="17.842937729256473"/>
    <n v="63.199999999999996"/>
    <n v="11.110986864372162"/>
    <n v="6.924142175719342"/>
    <n v="27.1"/>
    <n v="1"/>
    <n v="14"/>
    <n v="13.1"/>
    <n v="649.9"/>
    <n v="2.5598827947200724"/>
    <s v="Pharmaceuticals (Primary)"/>
    <s v="Public Company"/>
    <s v="Common Stock"/>
    <n v="649.9"/>
    <n v="38.4"/>
    <n v="8.0000000000000002E-3"/>
    <n v="3.4000000000000002E-2"/>
    <n v="0.11700000000000001"/>
    <n v="0.35199999999999998"/>
    <n v="0.91700000000000004"/>
    <n v="1.57"/>
    <n v="44.8"/>
    <n v="0.222"/>
    <n v="44.9"/>
    <m/>
    <m/>
    <n v="0.628"/>
    <m/>
    <m/>
    <m/>
    <n v="42.1"/>
    <n v="22.4"/>
    <n v="28.4"/>
    <n v="27.2"/>
    <n v="12.3"/>
    <m/>
    <m/>
    <m/>
    <n v="29.7"/>
    <n v="87.1"/>
    <n v="139.9"/>
    <n v="53.42"/>
    <n v="1.19"/>
    <m/>
    <x v="0"/>
    <s v="Sucampo Pharmaceuticals, Inc., a biopharmaceutical company, focuses on the research and development of proprietary drugs in the Americas, Europe, and Asia."/>
    <s v="Healthcare"/>
    <n v="1996"/>
    <n v="581.70000000000005"/>
    <n v="112.1"/>
    <n v="34"/>
    <n v="32.9"/>
    <n v="13.1"/>
    <n v="71.599999999999994"/>
    <n v="0.76300000000000001"/>
    <n v="141.6"/>
    <n v="25.8"/>
    <n v="82.3"/>
    <n v="6.6000000000000003E-2"/>
    <m/>
    <n v="45.8"/>
    <m/>
    <n v="20.6"/>
    <n v="21.7"/>
    <n v="20.9"/>
    <n v="21"/>
    <n v="21.5"/>
    <n v="21.6"/>
    <m/>
    <n v="32.9"/>
    <n v="-1.52"/>
    <n v="0.17199999999999999"/>
    <m/>
    <n v="27.1"/>
    <n v="14"/>
    <m/>
    <n v="0.3"/>
    <n v="0.3"/>
    <n v="0.46899999999999997"/>
    <n v="0.28999999999999998"/>
    <n v="0.28999999999999998"/>
    <n v="51.6"/>
    <n v="23.9"/>
    <m/>
    <n v="0.98399999999999999"/>
    <n v="4.51"/>
    <n v="3.75"/>
    <m/>
    <n v="4.1399999999999997"/>
    <m/>
    <n v="6.54"/>
    <n v="17.600000000000001"/>
    <m/>
    <m/>
    <n v="123.6"/>
    <n v="25.2"/>
    <m/>
    <m/>
    <n v="0.104"/>
    <n v="0.24399999999999999"/>
    <n v="1.19"/>
    <n v="1.2"/>
    <n v="-34.799999999999997"/>
    <m/>
    <m/>
    <m/>
    <n v="9.15"/>
    <n v="-24.9"/>
    <m/>
    <n v="13"/>
    <m/>
    <m/>
    <n v="-3.44"/>
    <n v="0.20599999999999999"/>
    <n v="-3.68"/>
    <n v="3.72"/>
    <n v="80"/>
    <n v="82.3"/>
    <n v="14.5"/>
    <n v="1.4"/>
    <s v="United States"/>
    <n v="112.1"/>
    <n v="34"/>
    <n v="13.1"/>
    <n v="132.6"/>
    <n v="36.299999999999997"/>
    <n v="20"/>
    <s v="IQ2855282"/>
    <n v="14.4"/>
    <s v="0.48"/>
    <n v="18.600000000000001"/>
    <n v="18.84"/>
    <n v="5.8"/>
    <n v="78.900000000000006"/>
    <n v="52.7"/>
    <m/>
    <n v="44.1"/>
    <m/>
    <m/>
    <n v="59"/>
    <n v="18"/>
    <n v="45.4"/>
    <n v="100"/>
    <m/>
    <n v="0"/>
    <n v="3.59"/>
    <n v="80"/>
    <n v="122.3"/>
    <n v="113.4"/>
    <n v="7.61"/>
    <n v="5.68"/>
    <n v="2.42"/>
    <n v="1.4"/>
    <n v="4.3899999999999997"/>
    <m/>
    <n v="3"/>
    <n v="112.1"/>
    <s v="Europe: 8.6 (7.7%);_x000d_Asia: 32.1 (28.7%);_x000d_Americas: 71.3 (63.6%)"/>
    <n v="-19.899999999999999"/>
    <n v="-0.51700000000000002"/>
    <n v="14.8"/>
    <n v="27.6"/>
    <n v="40"/>
    <n v="9.42"/>
    <n v="-0.153"/>
    <n v="-28.8"/>
    <n v="8.32"/>
    <n v="13.7"/>
    <n v="-19.5"/>
    <n v="-0.316"/>
    <n v="21.8"/>
    <n v="13.2"/>
    <n v="31.5"/>
    <n v="4.78"/>
    <n v="-2.76"/>
    <n v="-17.3"/>
    <n v="5.0599999999999996"/>
    <n v="7.02"/>
    <m/>
    <m/>
    <n v="112.1"/>
    <s v="Innovative Research, Discovery, Development and Commercialization of Proprietary Drugs: 112.1 (100.0%)"/>
  </r>
  <r>
    <s v="Vital Therapies, Inc. (NasdaqGS:VTL)"/>
    <s v="NasdaqGS:VTL"/>
    <n v="2"/>
    <n v="12"/>
    <s v="NA"/>
    <s v="NA"/>
    <n v="0"/>
    <n v="-0.38202475147088655"/>
    <n v="-0.35922131147540987"/>
    <s v="NA"/>
    <s v="NA"/>
    <n v="2.0554512392357702E-2"/>
    <n v="3.3366889667561361E-3"/>
    <n v="511.64822058488841"/>
    <n v="98.58"/>
    <n v="-35.06"/>
    <n v="-37.659999999999997"/>
    <n v="2.048220584888484"/>
    <s v="NA"/>
    <n v="-10.679184391961272"/>
    <s v="NA"/>
    <s v="NA"/>
    <s v="NA"/>
    <n v="5.1901828016320595"/>
    <s v="NA"/>
    <n v="103.18"/>
    <s v="NA"/>
    <n v="0.45766590389016021"/>
    <s v="NA"/>
    <n v="1"/>
    <s v="NA"/>
    <s v="NA"/>
    <s v="NA"/>
    <n v="2.048220584888484"/>
    <s v="Biotechnology (Primary)"/>
    <s v="Public Company"/>
    <s v="Common Stock"/>
    <n v="611.79999999999995"/>
    <n v="17.829999999999998"/>
    <m/>
    <m/>
    <m/>
    <m/>
    <m/>
    <m/>
    <n v="24"/>
    <n v="7.1999999999999995E-2"/>
    <m/>
    <n v="9.9600000000000009"/>
    <m/>
    <n v="-2.42"/>
    <m/>
    <m/>
    <m/>
    <m/>
    <m/>
    <m/>
    <m/>
    <m/>
    <m/>
    <m/>
    <m/>
    <m/>
    <m/>
    <m/>
    <m/>
    <n v="30.12"/>
    <n v="0.75900000000000001"/>
    <x v="1"/>
    <s v="Vital Therapies, Inc., a biotherapeutic company, focuses on developing a cell-based therapy for the treatment of acute liver failure in the United States."/>
    <s v="Healthcare"/>
    <n v="2003"/>
    <n v="509.6"/>
    <n v="0"/>
    <n v="-49.3"/>
    <n v="-50.3"/>
    <n v="-47.7"/>
    <n v="102.2"/>
    <n v="3.07"/>
    <n v="108.1"/>
    <n v="0"/>
    <n v="97.6"/>
    <n v="1.41"/>
    <m/>
    <n v="10.9"/>
    <m/>
    <n v="39.5"/>
    <n v="36.200000000000003"/>
    <n v="32.200000000000003"/>
    <n v="27.6"/>
    <n v="21.8"/>
    <n v="16.5"/>
    <m/>
    <n v="-50.3"/>
    <m/>
    <n v="1.9E-2"/>
    <m/>
    <n v="-47.7"/>
    <m/>
    <n v="9.15"/>
    <n v="-3.54"/>
    <n v="-3.54"/>
    <n v="-1.86"/>
    <n v="-3.54"/>
    <n v="-3.54"/>
    <m/>
    <m/>
    <m/>
    <n v="2.58"/>
    <n v="9.85"/>
    <n v="6.78"/>
    <m/>
    <n v="1.1499999999999999"/>
    <m/>
    <n v="0.25"/>
    <m/>
    <m/>
    <m/>
    <m/>
    <m/>
    <m/>
    <m/>
    <m/>
    <n v="0.49099999999999999"/>
    <n v="0.85299999999999998"/>
    <n v="0.85599999999999998"/>
    <n v="-5.92"/>
    <m/>
    <m/>
    <m/>
    <n v="88.8"/>
    <m/>
    <m/>
    <n v="-0.63100000000000001"/>
    <m/>
    <m/>
    <n v="4.5999999999999999E-2"/>
    <m/>
    <m/>
    <m/>
    <n v="96"/>
    <n v="97.6"/>
    <n v="25.5"/>
    <n v="0.83499999999999996"/>
    <s v="United States"/>
    <m/>
    <n v="-49.3"/>
    <n v="-47.7"/>
    <n v="0"/>
    <n v="-58.3"/>
    <n v="9.52"/>
    <s v="IQ7186386"/>
    <m/>
    <s v="0.48"/>
    <m/>
    <n v="35.200000000000003"/>
    <n v="10.7"/>
    <m/>
    <n v="0"/>
    <m/>
    <n v="38.200000000000003"/>
    <m/>
    <n v="83.5"/>
    <n v="-44.7"/>
    <n v="1.1200000000000001"/>
    <n v="69.900000000000006"/>
    <m/>
    <m/>
    <m/>
    <n v="3.02"/>
    <n v="96"/>
    <n v="104.8"/>
    <n v="43.9"/>
    <n v="1.22"/>
    <n v="2.76"/>
    <n v="3.47"/>
    <n v="0.83499999999999996"/>
    <n v="3.21"/>
    <n v="7.54"/>
    <m/>
    <m/>
    <m/>
    <m/>
    <m/>
    <m/>
    <m/>
    <m/>
    <m/>
    <m/>
    <n v="-8.58"/>
    <n v="-9.58"/>
    <n v="-31.4"/>
    <m/>
    <m/>
    <m/>
    <m/>
    <m/>
    <m/>
    <m/>
    <n v="-5.88"/>
    <n v="-6.7"/>
    <n v="-32.700000000000003"/>
    <m/>
    <m/>
    <m/>
    <m/>
  </r>
  <r>
    <s v="Osiris Therapeutics, Inc. (NasdaqGM:OSIR)"/>
    <s v="NasdaqGM:OSIR"/>
    <n v="3"/>
    <n v="23"/>
    <n v="4.4407345575959933E-2"/>
    <n v="6.3138564273789652E-2"/>
    <n v="0"/>
    <n v="3.8324736783437875E-2"/>
    <n v="3.2380952380952409E-3"/>
    <n v="0.314"/>
    <s v="NA"/>
    <n v="9.4589737280577985E-2"/>
    <n v="1.4235147947789597E-2"/>
    <n v="614.26562168083217"/>
    <n v="98.683000000000007"/>
    <n v="0.27200000000000024"/>
    <n v="3.782"/>
    <n v="8.7756216808322147"/>
    <s v="NA"/>
    <n v="-338.26256983240222"/>
    <n v="2234.1911764705865"/>
    <n v="10.254851780982174"/>
    <n v="162.41819716574093"/>
    <n v="6.2246346552175362"/>
    <n v="230.92692544392185"/>
    <n v="16.776"/>
    <n v="64.523699756389931"/>
    <n v="0.61708079644561453"/>
    <s v="NA"/>
    <n v="1"/>
    <s v="NA"/>
    <s v="NA"/>
    <s v="NA"/>
    <n v="8.6586216808322138"/>
    <s v="Biotechnology (Primary)"/>
    <s v="Public Company"/>
    <s v="Common Stock"/>
    <n v="607.70000000000005"/>
    <n v="25.32"/>
    <n v="7.9000000000000001E-2"/>
    <n v="0"/>
    <n v="5.7000000000000002E-2"/>
    <n v="0.88100000000000001"/>
    <n v="-4.3999999999999997E-2"/>
    <n v="1.19"/>
    <n v="34.4"/>
    <n v="0.155"/>
    <m/>
    <m/>
    <m/>
    <n v="0.30499999999999999"/>
    <m/>
    <m/>
    <m/>
    <n v="31.4"/>
    <m/>
    <m/>
    <m/>
    <n v="6.1"/>
    <m/>
    <m/>
    <m/>
    <n v="261.89999999999998"/>
    <m/>
    <m/>
    <n v="7.74"/>
    <n v="33.08"/>
    <n v="0"/>
    <x v="1"/>
    <s v="Osiris Therapeutics, Inc. researches, develops, manufactures, markets, and distributes regenerative medicine products in the United States."/>
    <s v="Healthcare"/>
    <n v="1992"/>
    <n v="568.29999999999995"/>
    <n v="59.9"/>
    <n v="2.66"/>
    <n v="1.72"/>
    <n v="-1.79"/>
    <n v="2.21"/>
    <n v="2.09"/>
    <n v="98.1"/>
    <n v="0.11700000000000001"/>
    <n v="84"/>
    <n v="1.1299999999999999"/>
    <m/>
    <n v="38.1"/>
    <m/>
    <n v="6.86"/>
    <n v="5.38"/>
    <n v="4.59"/>
    <n v="4.67"/>
    <n v="4.95"/>
    <n v="4.4000000000000004"/>
    <m/>
    <n v="1.72"/>
    <m/>
    <m/>
    <m/>
    <n v="-5.2999999999999999E-2"/>
    <n v="0.193"/>
    <m/>
    <n v="-5.1999999999999998E-2"/>
    <n v="-7.0000000000000001E-3"/>
    <n v="6.0000000000000001E-3"/>
    <n v="-5.1999999999999998E-2"/>
    <n v="-7.0000000000000001E-3"/>
    <m/>
    <n v="24.3"/>
    <n v="10.9"/>
    <n v="10.6"/>
    <n v="7.18"/>
    <n v="5.09"/>
    <m/>
    <n v="8.85"/>
    <m/>
    <n v="1.67"/>
    <m/>
    <m/>
    <m/>
    <m/>
    <n v="146.30000000000001"/>
    <n v="4.96"/>
    <n v="1.22"/>
    <n v="1.0900000000000001"/>
    <n v="1.06"/>
    <n v="1.0900000000000001"/>
    <n v="1.19"/>
    <n v="16.2"/>
    <m/>
    <m/>
    <m/>
    <n v="1.69"/>
    <n v="-4.4999999999999998E-2"/>
    <m/>
    <n v="2.1800000000000002"/>
    <m/>
    <m/>
    <n v="3.96"/>
    <n v="-9"/>
    <n v="-18"/>
    <m/>
    <n v="214"/>
    <n v="84"/>
    <n v="17.690000000000001"/>
    <n v="1.3"/>
    <s v="United States"/>
    <n v="59.9"/>
    <n v="2.66"/>
    <n v="-1.79"/>
    <n v="91.7"/>
    <m/>
    <n v="40"/>
    <s v="IQ3126203"/>
    <n v="38.4"/>
    <s v="0.48"/>
    <m/>
    <n v="18.86"/>
    <n v="11.8"/>
    <n v="46.7"/>
    <n v="4.4999999999999998E-2"/>
    <m/>
    <n v="2.42"/>
    <m/>
    <m/>
    <n v="80.900000000000006"/>
    <n v="1.5"/>
    <n v="47.2"/>
    <m/>
    <m/>
    <m/>
    <n v="3.07"/>
    <n v="214"/>
    <n v="95.9"/>
    <n v="84.1"/>
    <n v="4.84"/>
    <m/>
    <n v="5.91"/>
    <n v="1.3"/>
    <n v="1.61"/>
    <n v="12.01"/>
    <n v="3"/>
    <n v="59.9"/>
    <s v="United States: 59.9 (100.0%)"/>
    <n v="-9.68"/>
    <n v="-15.7"/>
    <n v="-44.9"/>
    <n v="-51.2"/>
    <n v="-68.400000000000006"/>
    <n v="-27.5"/>
    <n v="13.2"/>
    <n v="-10.8"/>
    <n v="-5.83"/>
    <n v="-2.83"/>
    <n v="-10.5"/>
    <n v="-20"/>
    <n v="-45"/>
    <n v="-53.9"/>
    <n v="-33.5"/>
    <n v="14.6"/>
    <n v="13.1"/>
    <n v="14.9"/>
    <n v="-11.1"/>
    <n v="41.6"/>
    <m/>
    <m/>
    <n v="59.9"/>
    <s v="Biosurgery: 59.9 (100.0%)"/>
  </r>
  <r>
    <s v="Geron Corporation (NasdaqGS:GERN)"/>
    <s v="NasdaqGS:GERN"/>
    <n v="4"/>
    <n v="25"/>
    <n v="-31.565217391304348"/>
    <n v="-33.686956521739127"/>
    <n v="0"/>
    <n v="-0.25655629139072844"/>
    <n v="-0.29181331293037494"/>
    <n v="9.11E-3"/>
    <s v="NA"/>
    <n v="7.1161446831495435E-3"/>
    <n v="1.5406077626859283E-3"/>
    <n v="565.2367461310879"/>
    <n v="151"/>
    <n v="-38.14"/>
    <n v="-38.739999999999995"/>
    <n v="0.93674613108784699"/>
    <s v="NA"/>
    <n v="-15.643278906661493"/>
    <s v="NA"/>
    <n v="491.51021402703299"/>
    <s v="NA"/>
    <n v="3.7432897094774034"/>
    <s v="NA"/>
    <n v="63.099999999999994"/>
    <s v="NA"/>
    <n v="3.3890627573711085"/>
    <s v="NA"/>
    <n v="1"/>
    <s v="NA"/>
    <s v="NA"/>
    <s v="NA"/>
    <n v="0.93674613108784699"/>
    <s v="Biotechnology (Primary)"/>
    <s v="Public Company"/>
    <s v="Common Stock"/>
    <n v="607.1"/>
    <n v="42.07"/>
    <n v="1.4E-2"/>
    <n v="3.5999999999999997E-2"/>
    <n v="7.8E-2"/>
    <n v="0.80100000000000005"/>
    <n v="1.68"/>
    <n v="2.11"/>
    <n v="157.69999999999999"/>
    <n v="3.91"/>
    <m/>
    <m/>
    <m/>
    <n v="-8.3000000000000004E-2"/>
    <m/>
    <m/>
    <m/>
    <n v="0.91100000000000003"/>
    <m/>
    <m/>
    <m/>
    <n v="-7.75"/>
    <m/>
    <m/>
    <m/>
    <n v="-22.1"/>
    <m/>
    <m/>
    <m/>
    <n v="0.439"/>
    <n v="7.9000000000000001E-2"/>
    <x v="1"/>
    <s v="Geron Corporation, a clinical stage biopharmaceutical company, focuses on the development of telomerase inhibitor, imetelstat, for treating hematologic myeloid malignancies."/>
    <s v="Healthcare"/>
    <n v="1990"/>
    <n v="455.7"/>
    <n v="1.1499999999999999"/>
    <n v="-36.299999999999997"/>
    <n v="-36.299999999999997"/>
    <n v="-35.700000000000003"/>
    <n v="42.8"/>
    <n v="0.17299999999999999"/>
    <n v="172.5"/>
    <n v="0"/>
    <n v="130.69999999999999"/>
    <n v="0.13100000000000001"/>
    <m/>
    <n v="16.8"/>
    <m/>
    <n v="20.7"/>
    <n v="21.4"/>
    <n v="20.8"/>
    <n v="20.399999999999999"/>
    <n v="23.2"/>
    <n v="29.9"/>
    <m/>
    <n v="-36.299999999999997"/>
    <n v="-8.2000000000000003E-2"/>
    <n v="0.373"/>
    <m/>
    <n v="-35.700000000000003"/>
    <m/>
    <m/>
    <n v="-0.23200000000000001"/>
    <n v="-0.23200000000000001"/>
    <n v="-0.14499999999999999"/>
    <n v="-0.23200000000000001"/>
    <n v="-0.23200000000000001"/>
    <m/>
    <m/>
    <m/>
    <n v="0.26600000000000001"/>
    <n v="1.36"/>
    <n v="1.19"/>
    <m/>
    <n v="1.03"/>
    <m/>
    <n v="1.6E-2"/>
    <m/>
    <m/>
    <m/>
    <m/>
    <n v="-10.1"/>
    <m/>
    <m/>
    <m/>
    <n v="4.2000000000000003E-2"/>
    <n v="4.2000000000000003E-2"/>
    <n v="0.89500000000000002"/>
    <n v="-34.1"/>
    <m/>
    <m/>
    <m/>
    <n v="98.4"/>
    <m/>
    <m/>
    <n v="-77.8"/>
    <m/>
    <m/>
    <n v="-0.36399999999999999"/>
    <m/>
    <m/>
    <m/>
    <n v="42"/>
    <n v="130.69999999999999"/>
    <n v="3.85"/>
    <n v="0.93600000000000005"/>
    <s v="United States"/>
    <n v="1.1499999999999999"/>
    <n v="-36.299999999999997"/>
    <n v="-35.700000000000003"/>
    <n v="27.4"/>
    <m/>
    <n v="12.5"/>
    <s v="IQ215864"/>
    <n v="299.2"/>
    <s v="0.43"/>
    <m/>
    <n v="4.49"/>
    <n v="1.69"/>
    <n v="-7.75"/>
    <n v="0"/>
    <m/>
    <n v="13"/>
    <m/>
    <m/>
    <n v="59.8"/>
    <n v="8.23"/>
    <n v="99.6"/>
    <m/>
    <m/>
    <m/>
    <n v="0.56000000000000005"/>
    <n v="42"/>
    <n v="153.4"/>
    <n v="67.099999999999994"/>
    <n v="1.4"/>
    <n v="5.73"/>
    <n v="0.46100000000000002"/>
    <n v="0.93600000000000005"/>
    <n v="17"/>
    <n v="3.16"/>
    <n v="3"/>
    <n v="1.1499999999999999"/>
    <s v="United States: 1.2 (100.0%)"/>
    <n v="-36.1"/>
    <n v="-37.700000000000003"/>
    <n v="-47.4"/>
    <n v="-62.8"/>
    <n v="-67"/>
    <n v="-70.2"/>
    <n v="-76.2"/>
    <n v="-90.7"/>
    <n v="-69.099999999999994"/>
    <n v="-37.5"/>
    <n v="-79.599999999999994"/>
    <n v="-33.700000000000003"/>
    <n v="-31.4"/>
    <n v="-36.700000000000003"/>
    <n v="-62"/>
    <n v="-70.2"/>
    <n v="-111.4"/>
    <n v="-96.9"/>
    <n v="-68.900000000000006"/>
    <n v="-38.4"/>
    <m/>
    <m/>
    <n v="1.1499999999999999"/>
    <s v="Discovery and Development of Therapeutic Products for Oncology: 1.2 (100.0%)"/>
  </r>
  <r>
    <s v="Eagle Pharmaceuticals Inc. (NasdaqGM:EGRX)"/>
    <s v="NasdaqGM:EGRX"/>
    <n v="1"/>
    <n v="8"/>
    <n v="-1.6369426751592357"/>
    <n v="-1.2802547770700639"/>
    <n v="0"/>
    <n v="-0.50477147162230041"/>
    <n v="-0.51971326164874554"/>
    <s v="NA"/>
    <s v="NA"/>
    <n v="6.2333036509349951E-3"/>
    <n v="2.8955532574974146E-4"/>
    <n v="569.47500000000002"/>
    <n v="39.82"/>
    <n v="-14.5"/>
    <n v="-20.100000000000001"/>
    <n v="0.17499999999999999"/>
    <s v="NA"/>
    <n v="-28.139983194108058"/>
    <s v="NA"/>
    <n v="36.272292993630579"/>
    <s v="NA"/>
    <n v="14.301230537418384"/>
    <s v="NA"/>
    <n v="46.82"/>
    <s v="NA"/>
    <n v="3.8439258523667656"/>
    <s v="NA"/>
    <n v="1"/>
    <s v="NA"/>
    <s v="NA"/>
    <s v="NA"/>
    <n v="0.17499999999999999"/>
    <s v="Biotechnology (Primary)"/>
    <s v="Public Company"/>
    <s v="Common Stock"/>
    <n v="604.20000000000005"/>
    <n v="30.07"/>
    <n v="1.4E-2"/>
    <n v="2.1000000000000001E-2"/>
    <m/>
    <n v="0.91600000000000004"/>
    <n v="1.0900000000000001"/>
    <m/>
    <n v="15.2"/>
    <n v="0.115"/>
    <m/>
    <m/>
    <m/>
    <m/>
    <m/>
    <m/>
    <m/>
    <m/>
    <m/>
    <m/>
    <m/>
    <m/>
    <m/>
    <m/>
    <m/>
    <m/>
    <m/>
    <m/>
    <m/>
    <n v="11.29"/>
    <n v="10.96"/>
    <x v="1"/>
    <s v="Eagle Pharmaceuticals, Inc., a specialty pharmaceutical company, focuses on developing and commercializing injectable products primarily in the critical care and oncology areas in the United States."/>
    <s v="Healthcare"/>
    <n v="2007"/>
    <n v="569.29999999999995"/>
    <n v="15.7"/>
    <n v="-25.7"/>
    <n v="-25.8"/>
    <n v="-20.2"/>
    <n v="34.9"/>
    <n v="0.34200000000000003"/>
    <n v="50.1"/>
    <n v="0"/>
    <n v="27.9"/>
    <n v="0.05"/>
    <m/>
    <n v="11.7"/>
    <m/>
    <n v="18.2"/>
    <n v="16.8"/>
    <n v="14.3"/>
    <n v="11.4"/>
    <n v="10.199999999999999"/>
    <n v="9.8000000000000007"/>
    <m/>
    <n v="-25.8"/>
    <n v="-8.9999999999999993E-3"/>
    <n v="3.1E-2"/>
    <m/>
    <n v="-22.6"/>
    <n v="-2.35"/>
    <n v="0.53400000000000003"/>
    <n v="-1.64"/>
    <n v="-1.64"/>
    <n v="-1.1100000000000001"/>
    <n v="-1.64"/>
    <n v="-1.64"/>
    <m/>
    <n v="12"/>
    <n v="1.24"/>
    <n v="1.31"/>
    <m/>
    <m/>
    <m/>
    <n v="3.5"/>
    <m/>
    <m/>
    <m/>
    <m/>
    <m/>
    <m/>
    <n v="-11.2"/>
    <m/>
    <m/>
    <m/>
    <m/>
    <m/>
    <n v="0.182"/>
    <n v="2.93"/>
    <m/>
    <m/>
    <m/>
    <n v="46.2"/>
    <m/>
    <m/>
    <n v="0"/>
    <m/>
    <m/>
    <n v="1.1599999999999999"/>
    <n v="-1.24"/>
    <n v="-5.36"/>
    <m/>
    <n v="30"/>
    <n v="27.9"/>
    <n v="39.68"/>
    <m/>
    <s v="United States"/>
    <n v="15.6"/>
    <n v="-22.2"/>
    <n v="-18"/>
    <m/>
    <m/>
    <n v="16.670000000000002"/>
    <s v="IQ3474216"/>
    <m/>
    <s v="0.48"/>
    <m/>
    <n v="48.87"/>
    <n v="9.16"/>
    <n v="4.13"/>
    <n v="0"/>
    <m/>
    <n v="9.9700000000000006"/>
    <m/>
    <m/>
    <n v="0.77500000000000002"/>
    <n v="9.2899999999999991"/>
    <n v="51.5"/>
    <m/>
    <m/>
    <m/>
    <n v="0.45400000000000001"/>
    <n v="29"/>
    <n v="49.7"/>
    <n v="16.899999999999999"/>
    <n v="2.35"/>
    <n v="4.87"/>
    <n v="10"/>
    <n v="0.27700000000000002"/>
    <n v="1.31"/>
    <n v="8.16"/>
    <n v="3"/>
    <m/>
    <m/>
    <m/>
    <m/>
    <m/>
    <m/>
    <m/>
    <m/>
    <m/>
    <m/>
    <m/>
    <n v="-8.64"/>
    <m/>
    <m/>
    <m/>
    <m/>
    <m/>
    <m/>
    <m/>
    <m/>
    <m/>
    <n v="-6.82"/>
    <m/>
    <m/>
    <n v="15.7"/>
    <s v="Developing and Commercializing Injectable Products: 15.7 (100.0%)"/>
  </r>
  <r>
    <s v="BioCryst Pharmaceuticals, Inc. (NasdaqGS:BCRX)"/>
    <s v="NasdaqGS:BCRX"/>
    <n v="4"/>
    <n v="29"/>
    <n v="-3.3529411764705883"/>
    <n v="-2.763235294117647"/>
    <n v="0"/>
    <n v="-0.19244162228594838"/>
    <n v="-0.48915343915343923"/>
    <n v="0.44799999999999995"/>
    <s v="NA"/>
    <n v="0.29835835149232814"/>
    <n v="5.0830020472397493E-2"/>
    <n v="577.94730969975103"/>
    <n v="195.28"/>
    <n v="-36.980000000000004"/>
    <n v="-37.58"/>
    <n v="32.147309699751062"/>
    <s v="NA"/>
    <n v="-12.050427218333956"/>
    <s v="NA"/>
    <n v="42.496125713216991"/>
    <s v="NA"/>
    <n v="2.9595827002240425"/>
    <s v="NA"/>
    <n v="144.18"/>
    <s v="NA"/>
    <n v="3.081792437114776"/>
    <s v="NA"/>
    <n v="1"/>
    <s v="NA"/>
    <s v="NA"/>
    <s v="NA"/>
    <n v="2.1473096997510623"/>
    <s v="Biotechnology (Primary)"/>
    <s v="Public Company"/>
    <s v="Common Stock"/>
    <n v="600.29999999999995"/>
    <n v="61.66"/>
    <n v="3.1E-2"/>
    <n v="7.0000000000000001E-3"/>
    <n v="8.2000000000000003E-2"/>
    <n v="0.78900000000000003"/>
    <n v="0.68899999999999995"/>
    <n v="2.39"/>
    <n v="72.3"/>
    <n v="1.1000000000000001"/>
    <m/>
    <n v="-14.8"/>
    <m/>
    <n v="-1.01"/>
    <m/>
    <m/>
    <m/>
    <n v="44.8"/>
    <m/>
    <m/>
    <m/>
    <n v="-28.8"/>
    <m/>
    <m/>
    <m/>
    <n v="-11.5"/>
    <m/>
    <m/>
    <n v="4.1100000000000003"/>
    <n v="1.82"/>
    <n v="0.86099999999999999"/>
    <x v="1"/>
    <s v="BioCryst Pharmaceuticals, Inc., a biotechnology company, designs, optimizes, and develops small molecule drugs that block key enzymes involved in the pathogenesis of diseases."/>
    <s v="Healthcare"/>
    <n v="1986"/>
    <n v="557.5"/>
    <n v="13.6"/>
    <n v="-45.6"/>
    <n v="-45.8"/>
    <n v="-45.2"/>
    <n v="54.5"/>
    <n v="0.20699999999999999"/>
    <n v="136.9"/>
    <n v="30"/>
    <n v="75.599999999999994"/>
    <n v="0.106"/>
    <m/>
    <n v="7.46"/>
    <m/>
    <n v="51.8"/>
    <n v="49.5"/>
    <n v="44.2"/>
    <n v="44.7"/>
    <n v="41.9"/>
    <n v="37.6"/>
    <m/>
    <n v="-45.8"/>
    <n v="-5"/>
    <n v="9.2999999999999999E-2"/>
    <m/>
    <n v="-45.2"/>
    <m/>
    <m/>
    <n v="-0.67700000000000005"/>
    <n v="-0.67700000000000005"/>
    <n v="-0.42299999999999999"/>
    <n v="-0.67700000000000005"/>
    <n v="-0.67700000000000005"/>
    <m/>
    <n v="9.49"/>
    <n v="0.68300000000000005"/>
    <n v="0.22600000000000001"/>
    <n v="14.2"/>
    <n v="14"/>
    <m/>
    <n v="2.85"/>
    <m/>
    <m/>
    <m/>
    <m/>
    <m/>
    <m/>
    <n v="-21.5"/>
    <n v="0.186"/>
    <n v="0.36599999999999999"/>
    <n v="0.35599999999999998"/>
    <n v="0.38400000000000001"/>
    <n v="0.38300000000000001"/>
    <n v="0.73899999999999999"/>
    <n v="7.3999999999999996E-2"/>
    <m/>
    <m/>
    <m/>
    <n v="111.9"/>
    <m/>
    <m/>
    <n v="-39.9"/>
    <m/>
    <m/>
    <n v="6.82"/>
    <n v="-0.68300000000000005"/>
    <n v="-7.38"/>
    <n v="17.5"/>
    <n v="50"/>
    <n v="75.599999999999994"/>
    <n v="8.3000000000000007"/>
    <n v="0.63300000000000001"/>
    <s v="United States"/>
    <n v="13.6"/>
    <n v="-45.6"/>
    <n v="-45.2"/>
    <n v="16.8"/>
    <n v="-67.5"/>
    <n v="12.5"/>
    <s v="IQ25594"/>
    <n v="73.099999999999994"/>
    <s v="0.38"/>
    <m/>
    <n v="14.62"/>
    <n v="7.29"/>
    <n v="-38.299999999999997"/>
    <n v="30"/>
    <m/>
    <n v="21.2"/>
    <m/>
    <m/>
    <n v="-1.1299999999999999"/>
    <n v="7.4"/>
    <n v="69.5"/>
    <m/>
    <n v="100"/>
    <m/>
    <n v="1.42"/>
    <n v="50"/>
    <n v="89.3"/>
    <n v="42.1"/>
    <n v="4.17"/>
    <n v="9.61"/>
    <n v="1.47"/>
    <n v="0.63300000000000001"/>
    <n v="9.61"/>
    <n v="6.21"/>
    <n v="3"/>
    <m/>
    <m/>
    <n v="-21.7"/>
    <n v="-27.2"/>
    <n v="-47"/>
    <n v="-32.299999999999997"/>
    <n v="-27.2"/>
    <n v="-13.7"/>
    <n v="-33.299999999999997"/>
    <n v="-49.6"/>
    <n v="-32.1"/>
    <n v="-30.7"/>
    <n v="-21.1"/>
    <n v="-26.1"/>
    <n v="-43.6"/>
    <n v="-29.1"/>
    <n v="-24.7"/>
    <n v="-13.5"/>
    <n v="-33.9"/>
    <n v="-56.9"/>
    <n v="-39.1"/>
    <n v="-30.1"/>
    <m/>
    <m/>
    <n v="13.6"/>
    <s v="Designs, Optimizes and Develops Novel Small Molecule Drugs That Block Key Enzymes Involved in The Pathogenesis of Diseases: 13.6 (100.0%)"/>
  </r>
  <r>
    <s v="Intersect ENT, Inc. (NasdaqGM:XENT)"/>
    <s v="NasdaqGM:XENT"/>
    <n v="2"/>
    <n v="12"/>
    <n v="-0.46174142480211083"/>
    <n v="-0.46395778364116097"/>
    <n v="0"/>
    <n v="-0.24829144309517087"/>
    <n v="-0.3324163568773234"/>
    <s v="NA"/>
    <s v="NA"/>
    <n v="0.10865850935093492"/>
    <n v="1.0864521508023629E-2"/>
    <n v="590.25846032570917"/>
    <n v="70.819999999999993"/>
    <n v="-17.883999999999997"/>
    <n v="-17.584"/>
    <n v="6.5584603257090954"/>
    <s v="NA"/>
    <n v="-31.508771929824565"/>
    <s v="NA"/>
    <n v="15.57410185555961"/>
    <s v="NA"/>
    <n v="8.3346294877959508"/>
    <s v="NA"/>
    <n v="30.42"/>
    <s v="NA"/>
    <n v="0.66153073187070843"/>
    <s v="NA"/>
    <n v="1"/>
    <s v="NA"/>
    <s v="NA"/>
    <s v="NA"/>
    <n v="6.5584603257090954"/>
    <s v="Pharmaceuticals (Primary)"/>
    <s v="Public Company"/>
    <s v="Common Stock"/>
    <n v="597.1"/>
    <n v="24.24"/>
    <m/>
    <m/>
    <m/>
    <m/>
    <m/>
    <m/>
    <n v="23.5"/>
    <n v="0.13300000000000001"/>
    <m/>
    <n v="20"/>
    <m/>
    <n v="-1.02"/>
    <m/>
    <m/>
    <m/>
    <m/>
    <m/>
    <m/>
    <m/>
    <m/>
    <m/>
    <m/>
    <m/>
    <m/>
    <m/>
    <m/>
    <n v="5.0999999999999996"/>
    <n v="12.48"/>
    <n v="3.03"/>
    <x v="0"/>
    <s v="Intersect ENT, Inc., a commercial stage drug-device company, provides therapeutic solutions for patients with ear, nose, and throat conditions in the United States."/>
    <s v="Healthcare"/>
    <n v="2003"/>
    <n v="548.70000000000005"/>
    <n v="37.9"/>
    <n v="-17.5"/>
    <n v="-18.100000000000001"/>
    <n v="-18.399999999999999"/>
    <n v="13.4"/>
    <n v="1.47"/>
    <n v="63"/>
    <n v="0"/>
    <n v="53.8"/>
    <n v="0.36699999999999999"/>
    <m/>
    <n v="36.1"/>
    <m/>
    <n v="10.3"/>
    <n v="10.5"/>
    <n v="9.8000000000000007"/>
    <n v="9.84"/>
    <n v="9.52"/>
    <n v="9.26"/>
    <m/>
    <n v="-18.100000000000001"/>
    <n v="-3.5999999999999997E-2"/>
    <n v="0.125"/>
    <m/>
    <n v="-18.399999999999999"/>
    <m/>
    <m/>
    <n v="-1.61"/>
    <n v="-1.61"/>
    <n v="-1.01"/>
    <n v="-1.61"/>
    <n v="-1.61"/>
    <m/>
    <n v="8.34"/>
    <n v="2.5499999999999998"/>
    <m/>
    <n v="3.11"/>
    <n v="1.63"/>
    <m/>
    <n v="2.13"/>
    <m/>
    <n v="0.56999999999999995"/>
    <m/>
    <m/>
    <m/>
    <m/>
    <n v="114.9"/>
    <n v="0.68500000000000005"/>
    <n v="1.63"/>
    <n v="1.58"/>
    <n v="1.54"/>
    <n v="1.49"/>
    <n v="0.64500000000000002"/>
    <n v="2.2000000000000002"/>
    <m/>
    <m/>
    <m/>
    <n v="56"/>
    <n v="-1.45"/>
    <m/>
    <n v="-35.200000000000003"/>
    <m/>
    <m/>
    <n v="0.64500000000000002"/>
    <n v="-0.35"/>
    <n v="-4.1399999999999997"/>
    <m/>
    <n v="212"/>
    <n v="53.8"/>
    <n v="25.41"/>
    <n v="1.3"/>
    <s v="United States"/>
    <n v="37.9"/>
    <n v="-17.5"/>
    <n v="-18.399999999999999"/>
    <n v="65.900000000000006"/>
    <n v="-22.2"/>
    <n v="16.670000000000002"/>
    <s v="IQ37464681"/>
    <n v="59"/>
    <s v="0.34"/>
    <m/>
    <n v="28.8"/>
    <n v="12"/>
    <n v="28.4"/>
    <n v="1.45"/>
    <m/>
    <n v="12.3"/>
    <m/>
    <n v="90.8"/>
    <n v="-76.599999999999994"/>
    <n v="1.58"/>
    <n v="41.1"/>
    <m/>
    <m/>
    <m/>
    <n v="1.32"/>
    <n v="212"/>
    <n v="60.3"/>
    <n v="19.2"/>
    <n v="1.45"/>
    <n v="3.17"/>
    <n v="0.76900000000000002"/>
    <n v="1.3"/>
    <n v="2.46"/>
    <n v="4.84"/>
    <n v="1"/>
    <n v="37.9"/>
    <s v="United States: 37.9 (100.0%)"/>
    <m/>
    <m/>
    <m/>
    <m/>
    <m/>
    <m/>
    <m/>
    <m/>
    <n v="-16.5"/>
    <n v="-18"/>
    <m/>
    <m/>
    <m/>
    <m/>
    <m/>
    <m/>
    <m/>
    <m/>
    <n v="-16.399999999999999"/>
    <n v="-18.399999999999999"/>
    <m/>
    <m/>
    <n v="37.9"/>
    <s v="Drug Delivery Systems: 37.9 (100.0%)"/>
  </r>
  <r>
    <s v="Tyme Technologies, Inc. (OTCPK:TYMI)"/>
    <s v="OTCPK:TYMI"/>
    <e v="#N/A"/>
    <s v="NA"/>
    <s v="NA"/>
    <s v="NA"/>
    <n v="0"/>
    <s v="NA"/>
    <s v="NA"/>
    <s v="NA"/>
    <s v="NA"/>
    <s v="NA"/>
    <n v="1.8502943650126158E-3"/>
    <n v="594.21"/>
    <n v="-0.20999999999999991"/>
    <n v="0"/>
    <n v="0"/>
    <n v="1.1000000000000001"/>
    <s v="NA"/>
    <e v="#DIV/0!"/>
    <s v="NA"/>
    <s v="NA"/>
    <s v="NA"/>
    <s v="NA"/>
    <s v="NA"/>
    <n v="0"/>
    <s v="NA"/>
    <n v="3.370407819346141E-3"/>
    <s v="NA"/>
    <n v="0"/>
    <s v="NA"/>
    <s v="NA"/>
    <s v="NA"/>
    <n v="0"/>
    <s v="Pharmaceuticals (Primary)"/>
    <s v="Public Company"/>
    <s v="Common Stock"/>
    <n v="593.4"/>
    <m/>
    <m/>
    <m/>
    <m/>
    <m/>
    <m/>
    <m/>
    <n v="86"/>
    <n v="5.0000000000000001E-3"/>
    <m/>
    <m/>
    <m/>
    <m/>
    <m/>
    <m/>
    <m/>
    <m/>
    <m/>
    <m/>
    <m/>
    <m/>
    <m/>
    <m/>
    <m/>
    <m/>
    <m/>
    <m/>
    <m/>
    <m/>
    <m/>
    <x v="0"/>
    <s v="Tyme Technologies, Inc., a clinical-stage pharmaceutical company, focuses on the discovery and development of targeted cancer therapeutics for various oncology indications."/>
    <s v="Healthcare"/>
    <m/>
    <n v="594.20000000000005"/>
    <m/>
    <m/>
    <m/>
    <m/>
    <n v="0.28999999999999998"/>
    <n v="2.1000000000000001E-2"/>
    <n v="0.42899999999999999"/>
    <n v="1.1000000000000001"/>
    <n v="-1.02"/>
    <m/>
    <m/>
    <m/>
    <m/>
    <m/>
    <m/>
    <m/>
    <m/>
    <m/>
    <m/>
    <m/>
    <m/>
    <m/>
    <m/>
    <m/>
    <m/>
    <m/>
    <m/>
    <m/>
    <m/>
    <m/>
    <m/>
    <m/>
    <m/>
    <m/>
    <m/>
    <n v="0.11899999999999999"/>
    <n v="2.5000000000000001E-2"/>
    <n v="4.0000000000000001E-3"/>
    <m/>
    <n v="8.0000000000000002E-3"/>
    <n v="1.1000000000000001"/>
    <m/>
    <m/>
    <m/>
    <m/>
    <m/>
    <m/>
    <m/>
    <m/>
    <m/>
    <m/>
    <m/>
    <m/>
    <m/>
    <m/>
    <m/>
    <m/>
    <m/>
    <m/>
    <m/>
    <m/>
    <m/>
    <m/>
    <m/>
    <m/>
    <m/>
    <m/>
    <m/>
    <n v="-1.02"/>
    <n v="6.9"/>
    <m/>
    <s v="United States"/>
    <m/>
    <m/>
    <m/>
    <m/>
    <m/>
    <m/>
    <s v="IQ288228332"/>
    <m/>
    <m/>
    <m/>
    <n v="7"/>
    <n v="5.24"/>
    <m/>
    <m/>
    <m/>
    <m/>
    <m/>
    <m/>
    <m/>
    <n v="8.0000000000000002E-3"/>
    <m/>
    <m/>
    <m/>
    <m/>
    <m/>
    <m/>
    <n v="0.40899999999999997"/>
    <m/>
    <m/>
    <m/>
    <m/>
    <m/>
    <m/>
    <m/>
    <m/>
    <m/>
    <m/>
    <m/>
    <m/>
    <m/>
    <m/>
    <m/>
    <m/>
    <m/>
    <m/>
    <m/>
    <m/>
    <m/>
    <m/>
    <m/>
    <m/>
    <m/>
    <m/>
    <m/>
    <m/>
    <m/>
    <m/>
    <m/>
    <m/>
    <m/>
    <m/>
  </r>
  <r>
    <s v="Bellicum Pharmaceuticals, Inc. (NasdaqGM:BLCM)"/>
    <s v="NasdaqGM:BLCM"/>
    <n v="2"/>
    <n v="11"/>
    <n v="-7.8651685393258424"/>
    <n v="-6.4842696629213474"/>
    <n v="0"/>
    <n v="-0.40056916776566942"/>
    <n v="-0.4224530271398747"/>
    <s v="NA"/>
    <s v="NA"/>
    <n v="2.456174484005379E-2"/>
    <n v="8.0782501891461782E-3"/>
    <n v="405.62452916569544"/>
    <n v="28.814"/>
    <n v="-80.941999999999993"/>
    <n v="-11.541999999999998"/>
    <n v="4.8245291656955169"/>
    <s v="NA"/>
    <n v="-4.7694413042184802"/>
    <s v="NA"/>
    <n v="227.8789489694918"/>
    <s v="NA"/>
    <n v="14.077341888168787"/>
    <s v="NA"/>
    <n v="28.814"/>
    <s v="NA"/>
    <n v="2.8612424037812292"/>
    <s v="NA"/>
    <n v="1"/>
    <s v="NA"/>
    <s v="NA"/>
    <s v="NA"/>
    <n v="4.8245291656955169"/>
    <s v="Biotechnology (Primary)"/>
    <s v="Public Company"/>
    <s v="Common Stock"/>
    <n v="592.4"/>
    <n v="48.14"/>
    <m/>
    <m/>
    <m/>
    <m/>
    <m/>
    <m/>
    <n v="26.4"/>
    <n v="0.58199999999999996"/>
    <m/>
    <m/>
    <m/>
    <n v="-1.26"/>
    <m/>
    <m/>
    <m/>
    <m/>
    <m/>
    <m/>
    <m/>
    <m/>
    <m/>
    <m/>
    <m/>
    <m/>
    <m/>
    <m/>
    <m/>
    <n v="5.75"/>
    <n v="0.26800000000000002"/>
    <x v="1"/>
    <s v="Bellicum Pharmaceuticals, Inc., a clinical stage biopharmaceutical company, focuses on discovering and developing novel cellular immunotherapies for the treatment of hematological cancers, solid tumors, and orphan inherited blood disorders in the United States and internationally."/>
    <s v="Healthcare"/>
    <n v="2004"/>
    <n v="400.8"/>
    <n v="1.78"/>
    <n v="-14"/>
    <n v="-14.6"/>
    <n v="-84"/>
    <n v="191.6"/>
    <n v="2.4300000000000002"/>
    <n v="195.8"/>
    <n v="0"/>
    <n v="191.6"/>
    <n v="0.80400000000000005"/>
    <m/>
    <n v="5.4"/>
    <m/>
    <n v="11"/>
    <n v="9.56"/>
    <n v="9.18"/>
    <n v="8.1199999999999992"/>
    <n v="7.05"/>
    <n v="5.8"/>
    <m/>
    <n v="-14.6"/>
    <n v="-1.79"/>
    <n v="3.5000000000000003E-2"/>
    <m/>
    <n v="-84"/>
    <m/>
    <n v="1.43"/>
    <n v="-34"/>
    <n v="-34"/>
    <n v="-10.199999999999999"/>
    <n v="-34"/>
    <n v="-34"/>
    <m/>
    <n v="0.29799999999999999"/>
    <m/>
    <m/>
    <n v="3.84"/>
    <n v="1.41"/>
    <m/>
    <n v="1.21"/>
    <m/>
    <n v="0.43"/>
    <m/>
    <m/>
    <m/>
    <m/>
    <n v="-8.25"/>
    <n v="9.2999999999999999E-2"/>
    <n v="1.1100000000000001"/>
    <n v="1.0900000000000001"/>
    <n v="1.07"/>
    <n v="1.05"/>
    <n v="1.03"/>
    <n v="-1.21"/>
    <n v="-0.155"/>
    <m/>
    <n v="-5.0599999999999996"/>
    <n v="160.9"/>
    <n v="-1.19"/>
    <n v="0.38600000000000001"/>
    <m/>
    <m/>
    <m/>
    <n v="0.65900000000000003"/>
    <m/>
    <n v="0.44800000000000001"/>
    <m/>
    <n v="35"/>
    <n v="191.6"/>
    <n v="22.46"/>
    <n v="0.3"/>
    <s v="United States"/>
    <n v="1.78"/>
    <n v="-14"/>
    <n v="-84"/>
    <n v="2"/>
    <m/>
    <n v="18.18"/>
    <s v="IQ29554867"/>
    <n v="29.8"/>
    <s v="0.48"/>
    <m/>
    <n v="33.630000000000003"/>
    <n v="18.2"/>
    <n v="-9.23"/>
    <n v="0.8"/>
    <m/>
    <n v="11.2"/>
    <m/>
    <n v="39.9"/>
    <n v="-28.2"/>
    <n v="6.78"/>
    <n v="71.2"/>
    <m/>
    <m/>
    <m/>
    <n v="2.04"/>
    <n v="35"/>
    <n v="193.2"/>
    <n v="12.2"/>
    <n v="0.55000000000000004"/>
    <n v="0.76200000000000001"/>
    <n v="0.49199999999999999"/>
    <n v="0.3"/>
    <n v="2.73"/>
    <n v="5.09"/>
    <m/>
    <n v="1.78"/>
    <s v="United States: 1.8 (100.0%)"/>
    <m/>
    <m/>
    <m/>
    <m/>
    <m/>
    <m/>
    <m/>
    <m/>
    <n v="-6.27"/>
    <n v="-7.92"/>
    <m/>
    <m/>
    <m/>
    <m/>
    <m/>
    <m/>
    <m/>
    <m/>
    <n v="-6.26"/>
    <n v="-7.97"/>
    <m/>
    <m/>
    <n v="1.78"/>
    <s v="Focused on Discovering and Developing Novel Cellular Immunotherapies for Various Forms of Cancer, Including Both Hematological Cancers and Solid Tumors, as Well as Orphan Inherited Blood Disorders: 1.8 (100.0%)"/>
  </r>
  <r>
    <s v="Xencor, Inc. (NasdaqGM:XNCR)"/>
    <s v="NasdaqGM:XNCR"/>
    <n v="3"/>
    <n v="18"/>
    <n v="-1.5861344537815127"/>
    <n v="-1.5105042016806725"/>
    <n v="0"/>
    <n v="-0.25034818941504183"/>
    <n v="-0.25092748735244519"/>
    <s v="NA"/>
    <s v="NA"/>
    <n v="4.2008179397590245E-2"/>
    <n v="4.3746943766826306E-3"/>
    <n v="539.80031973624841"/>
    <n v="57.439999999999991"/>
    <n v="-14.879999999999999"/>
    <n v="-14.38"/>
    <n v="2.6003197362485237"/>
    <s v="NA"/>
    <n v="-32.690318262033706"/>
    <s v="NA"/>
    <n v="56.701714258009289"/>
    <s v="NA"/>
    <n v="9.3976378784165817"/>
    <s v="NA"/>
    <n v="52.739999999999995"/>
    <s v="NA"/>
    <n v="1.2630956404190605"/>
    <s v="NA"/>
    <n v="1"/>
    <s v="NA"/>
    <s v="NA"/>
    <s v="NA"/>
    <n v="2.6003197362485237"/>
    <s v="Biotechnology (Primary)"/>
    <s v="Public Company"/>
    <s v="Common Stock"/>
    <n v="591.79999999999995"/>
    <n v="45.09"/>
    <n v="7.6999999999999999E-2"/>
    <n v="0.05"/>
    <m/>
    <n v="1.48"/>
    <n v="1.21"/>
    <m/>
    <n v="38.9"/>
    <n v="0.129"/>
    <m/>
    <m/>
    <m/>
    <n v="-0.71099999999999997"/>
    <m/>
    <m/>
    <m/>
    <m/>
    <m/>
    <m/>
    <m/>
    <m/>
    <m/>
    <m/>
    <m/>
    <n v="11.6"/>
    <m/>
    <m/>
    <n v="0.72599999999999998"/>
    <n v="9.86"/>
    <n v="0.43"/>
    <x v="1"/>
    <s v="Xencor, Inc., a clinical-stage biopharmaceutical company, focuses on discovery and development of engineered monoclonal antibodies to treat severe and life-threatening diseases with unmet medical needs."/>
    <s v="Healthcare"/>
    <n v="1997"/>
    <n v="537.1"/>
    <n v="9.52"/>
    <n v="-15.1"/>
    <n v="-15.9"/>
    <n v="-16.399999999999999"/>
    <n v="54.6"/>
    <n v="0.89900000000000002"/>
    <n v="67.8"/>
    <n v="0"/>
    <n v="59.3"/>
    <n v="0.78"/>
    <m/>
    <n v="6.95"/>
    <m/>
    <n v="18.5"/>
    <n v="17.600000000000001"/>
    <n v="16.8"/>
    <n v="16.7"/>
    <n v="17"/>
    <n v="16.8"/>
    <m/>
    <n v="-15.9"/>
    <n v="-8.9999999999999993E-3"/>
    <n v="3.3000000000000002E-2"/>
    <m/>
    <n v="-16.399999999999999"/>
    <m/>
    <m/>
    <n v="-0.52300000000000002"/>
    <n v="-0.52300000000000002"/>
    <n v="-0.317"/>
    <n v="-0.52300000000000002"/>
    <n v="-0.52300000000000002"/>
    <m/>
    <n v="2.97"/>
    <m/>
    <m/>
    <n v="7.45"/>
    <n v="6.55"/>
    <m/>
    <n v="1.69"/>
    <m/>
    <m/>
    <m/>
    <m/>
    <m/>
    <m/>
    <n v="-6.41"/>
    <n v="0.29899999999999999"/>
    <n v="0.58099999999999996"/>
    <n v="0.56399999999999995"/>
    <n v="0.54700000000000004"/>
    <n v="0.59799999999999998"/>
    <n v="0.39800000000000002"/>
    <n v="4.26"/>
    <m/>
    <m/>
    <m/>
    <n v="0.316"/>
    <n v="-8.0000000000000002E-3"/>
    <m/>
    <n v="-1.51"/>
    <m/>
    <m/>
    <n v="-0.94299999999999995"/>
    <m/>
    <n v="-2.91"/>
    <m/>
    <n v="38"/>
    <n v="59.3"/>
    <n v="15.2"/>
    <n v="0.59699999999999998"/>
    <s v="United States"/>
    <n v="9.52"/>
    <n v="-15.1"/>
    <n v="-16.399999999999999"/>
    <n v="7.44"/>
    <n v="-23.5"/>
    <n v="11.11"/>
    <s v="IQ744102"/>
    <n v="-13.9"/>
    <s v="0.28"/>
    <m/>
    <n v="19.5"/>
    <n v="7.82"/>
    <n v="-9"/>
    <n v="0.01"/>
    <m/>
    <n v="78"/>
    <m/>
    <m/>
    <n v="73.5"/>
    <n v="2.99"/>
    <n v="79.400000000000006"/>
    <m/>
    <m/>
    <m/>
    <n v="0.83199999999999996"/>
    <n v="38"/>
    <n v="57.7"/>
    <n v="78.099999999999994"/>
    <n v="2.63"/>
    <n v="1.39"/>
    <n v="3.44"/>
    <n v="0.59699999999999998"/>
    <n v="2.83"/>
    <n v="5.12"/>
    <n v="1"/>
    <n v="9.5"/>
    <s v="United States: 8.6 (90.5%);_x000d_Non-U.S.: .9 (9.5%)"/>
    <m/>
    <m/>
    <m/>
    <m/>
    <m/>
    <m/>
    <m/>
    <n v="-8.2200000000000006"/>
    <n v="-5.84"/>
    <n v="-7.92"/>
    <m/>
    <m/>
    <m/>
    <m/>
    <m/>
    <m/>
    <m/>
    <n v="-11.2"/>
    <n v="-8.59"/>
    <n v="-60.3"/>
    <m/>
    <m/>
    <n v="9.52"/>
    <s v="Development of Pharmaceutical Products: 9.5 (100.0%)"/>
  </r>
  <r>
    <s v="Enanta Pharmaceuticals, Inc. (NasdaqGS:ENTA)"/>
    <s v="NasdaqGS:ENTA"/>
    <n v="3"/>
    <n v="20"/>
    <n v="0.76508447304907479"/>
    <n v="0.77489943684633955"/>
    <n v="0.14000000000000001"/>
    <n v="0.38349097003282362"/>
    <n v="0.42757560225525376"/>
    <s v="NA"/>
    <s v="NA"/>
    <n v="1.8906983473192786E-2"/>
    <n v="6.3795315687575011E-3"/>
    <n v="555.25983970274149"/>
    <n v="216.00299999999999"/>
    <n v="83.42"/>
    <n v="96.320000000000007"/>
    <n v="3.7598397027415"/>
    <n v="7.1589242053789732"/>
    <n v="6.7822664944967102"/>
    <n v="7.0198993047230882"/>
    <n v="4.4670944465224576"/>
    <n v="5.7647408607012194"/>
    <n v="2.5706117030908899"/>
    <n v="5.8386944237932861"/>
    <n v="54.82"/>
    <n v="4.8664315486655694"/>
    <n v="4.5679644808743172"/>
    <n v="95.1"/>
    <n v="1"/>
    <n v="13.3"/>
    <n v="81.8"/>
    <n v="585.6"/>
    <n v="3.5768397027415002"/>
    <s v="Biotechnology (Primary)"/>
    <s v="Public Company"/>
    <s v="Common Stock"/>
    <n v="585.6"/>
    <n v="59.79"/>
    <n v="7.0000000000000001E-3"/>
    <n v="1E-3"/>
    <n v="0"/>
    <n v="0.318"/>
    <n v="-0.193"/>
    <n v="5.3999999999999999E-2"/>
    <n v="18.7"/>
    <n v="0.28999999999999998"/>
    <n v="46.9"/>
    <n v="20.9"/>
    <m/>
    <n v="4.2699999999999996"/>
    <m/>
    <m/>
    <m/>
    <m/>
    <m/>
    <m/>
    <m/>
    <m/>
    <m/>
    <m/>
    <m/>
    <m/>
    <m/>
    <m/>
    <n v="14.3"/>
    <n v="9.7899999999999991"/>
    <n v="2.5499999999999998"/>
    <x v="1"/>
    <s v="Enanta Pharmaceuticals, Inc., a biotechnology company, discovers and develops small molecule drugs for the infectious disease field in the United States."/>
    <s v="Healthcare"/>
    <n v="1995"/>
    <n v="483.2"/>
    <n v="124.3"/>
    <n v="95.1"/>
    <n v="94.7"/>
    <n v="81.8"/>
    <n v="34.1"/>
    <n v="1.92"/>
    <n v="215.4"/>
    <n v="0.183"/>
    <n v="195.1"/>
    <n v="1.26"/>
    <m/>
    <n v="10.7"/>
    <m/>
    <n v="19"/>
    <n v="18.7"/>
    <n v="17.8"/>
    <n v="17.3"/>
    <n v="16.3"/>
    <n v="16.8"/>
    <m/>
    <n v="94.7"/>
    <n v="-1.4999999999999999E-2"/>
    <n v="0.48499999999999999"/>
    <m/>
    <n v="95.1"/>
    <n v="13.3"/>
    <m/>
    <n v="4.42"/>
    <n v="4.42"/>
    <n v="3.21"/>
    <n v="4.2"/>
    <n v="4.2"/>
    <n v="14"/>
    <n v="78.5"/>
    <m/>
    <n v="1.35"/>
    <m/>
    <m/>
    <m/>
    <n v="0.56699999999999995"/>
    <m/>
    <m/>
    <n v="0.183"/>
    <m/>
    <n v="1.43"/>
    <m/>
    <n v="2344.4"/>
    <m/>
    <m/>
    <n v="1.03"/>
    <n v="0.999"/>
    <n v="0.97199999999999998"/>
    <n v="0.94599999999999995"/>
    <n v="61.3"/>
    <m/>
    <m/>
    <m/>
    <n v="1.06"/>
    <m/>
    <m/>
    <n v="7.43"/>
    <m/>
    <m/>
    <n v="-0.249"/>
    <m/>
    <n v="-77.3"/>
    <n v="4.16"/>
    <m/>
    <n v="193.7"/>
    <n v="31.35"/>
    <m/>
    <s v="United States"/>
    <n v="47.7"/>
    <n v="19.3"/>
    <n v="34.4"/>
    <n v="155.5"/>
    <n v="145.1"/>
    <n v="12.5"/>
    <s v="IQ345286"/>
    <n v="79.900000000000006"/>
    <s v="0.41"/>
    <n v="128.30000000000001"/>
    <n v="52.58"/>
    <n v="30.9"/>
    <n v="124.3"/>
    <n v="0"/>
    <m/>
    <n v="4.43"/>
    <m/>
    <n v="1.64"/>
    <n v="105.6"/>
    <n v="10.7"/>
    <n v="48.5"/>
    <m/>
    <m/>
    <m/>
    <n v="4.87"/>
    <n v="52"/>
    <n v="185.1"/>
    <n v="94.4"/>
    <n v="0.84"/>
    <n v="1.72"/>
    <n v="5.0000000000000001E-3"/>
    <n v="0.94799999999999995"/>
    <n v="1.39"/>
    <n v="15.39"/>
    <n v="3"/>
    <n v="124.3"/>
    <s v="United States: 124.3 (100.0%)"/>
    <m/>
    <m/>
    <m/>
    <m/>
    <m/>
    <m/>
    <m/>
    <m/>
    <n v="46.4"/>
    <n v="-18.3"/>
    <m/>
    <m/>
    <m/>
    <m/>
    <m/>
    <m/>
    <m/>
    <m/>
    <n v="46.5"/>
    <n v="-17.7"/>
    <m/>
    <m/>
    <n v="124.3"/>
    <s v="Discovering and Developing Small Molecule Drugs in The Infectious Disease Field: 124.3 (100.0%)"/>
  </r>
  <r>
    <s v="Five Prime Therapeutics, Inc. (NasdaqGS:FPRX)"/>
    <s v="NasdaqGS:FPRX"/>
    <n v="2"/>
    <n v="14"/>
    <n v="-1.875"/>
    <n v="-1.5270833333333333"/>
    <n v="0"/>
    <n v="-0.15729613733905576"/>
    <n v="-0.34178403755868542"/>
    <s v="NA"/>
    <s v="NA"/>
    <n v="9.7197697445229117E-2"/>
    <n v="1.5694178692731077E-2"/>
    <n v="569.17282089212563"/>
    <n v="186.40000000000003"/>
    <n v="-29.119999999999997"/>
    <n v="-29.32"/>
    <n v="9.1728208921256247"/>
    <s v="NA"/>
    <n v="-14.889657006115396"/>
    <s v="NA"/>
    <n v="29.644417754798212"/>
    <s v="NA"/>
    <n v="3.0535022580049653"/>
    <s v="NA"/>
    <n v="116.50000000000001"/>
    <s v="NA"/>
    <n v="1.7686424474187383"/>
    <s v="NA"/>
    <n v="1"/>
    <s v="NA"/>
    <s v="NA"/>
    <s v="NA"/>
    <n v="9.1728208921256247"/>
    <s v="Biotechnology (Primary)"/>
    <s v="Public Company"/>
    <s v="Common Stock"/>
    <n v="575.29999999999995"/>
    <n v="60.43"/>
    <n v="4.3999999999999997E-2"/>
    <n v="4.0000000000000001E-3"/>
    <m/>
    <n v="0.95799999999999996"/>
    <n v="0.43"/>
    <m/>
    <n v="25.5"/>
    <n v="0.20799999999999999"/>
    <m/>
    <m/>
    <m/>
    <n v="-2.3199999999999998"/>
    <m/>
    <m/>
    <m/>
    <m/>
    <m/>
    <m/>
    <m/>
    <m/>
    <m/>
    <m/>
    <m/>
    <n v="-33.299999999999997"/>
    <m/>
    <m/>
    <n v="6.17"/>
    <n v="1.8"/>
    <n v="1.4"/>
    <x v="1"/>
    <s v="Five Prime Therapeutics, Inc., a clinical-stage biotechnology company, focuses on the discovery and development of protein therapeutics that block cancer and inflammatory disease processes."/>
    <s v="Healthcare"/>
    <n v="2001"/>
    <n v="426.2"/>
    <n v="19.2"/>
    <n v="-36"/>
    <n v="-37.6"/>
    <n v="-37.4"/>
    <n v="15.3"/>
    <n v="3.79"/>
    <n v="155.6"/>
    <n v="0"/>
    <n v="85.2"/>
    <n v="1.64"/>
    <m/>
    <n v="13.6"/>
    <m/>
    <n v="43.2"/>
    <n v="38.700000000000003"/>
    <n v="37.1"/>
    <n v="33.799999999999997"/>
    <n v="32.799999999999997"/>
    <n v="32.200000000000003"/>
    <m/>
    <n v="-37.6"/>
    <m/>
    <n v="0.21"/>
    <m/>
    <n v="-37.4"/>
    <m/>
    <m/>
    <n v="-1.79"/>
    <n v="-1.79"/>
    <n v="-1.1200000000000001"/>
    <n v="-1.79"/>
    <n v="-1.79"/>
    <m/>
    <n v="0.41"/>
    <m/>
    <m/>
    <n v="14.2"/>
    <n v="10.4"/>
    <m/>
    <n v="1.1000000000000001"/>
    <m/>
    <n v="0.63200000000000001"/>
    <m/>
    <m/>
    <m/>
    <m/>
    <n v="39.4"/>
    <m/>
    <m/>
    <m/>
    <n v="3.46"/>
    <n v="3.36"/>
    <n v="3.11"/>
    <n v="-5.72"/>
    <m/>
    <m/>
    <m/>
    <n v="61.2"/>
    <m/>
    <m/>
    <n v="-67.7"/>
    <m/>
    <m/>
    <n v="0.70099999999999996"/>
    <m/>
    <n v="-0.114"/>
    <m/>
    <n v="124"/>
    <n v="85.2"/>
    <n v="22.53"/>
    <n v="1.9"/>
    <s v="United States"/>
    <n v="19.2"/>
    <n v="-36"/>
    <n v="-37.4"/>
    <n v="17.3"/>
    <n v="-48"/>
    <n v="20"/>
    <s v="IQ3366199"/>
    <n v="55.3"/>
    <s v="0.41"/>
    <m/>
    <n v="28.47"/>
    <n v="10.5"/>
    <n v="-23.9"/>
    <n v="0"/>
    <m/>
    <n v="8.16"/>
    <m/>
    <m/>
    <n v="58"/>
    <n v="4.07"/>
    <n v="85.3"/>
    <m/>
    <m/>
    <m/>
    <n v="11.3"/>
    <n v="124"/>
    <n v="151.30000000000001"/>
    <n v="77.7"/>
    <n v="0.34799999999999998"/>
    <n v="5.01"/>
    <n v="8.4600000000000009"/>
    <n v="1.9"/>
    <n v="2.69"/>
    <n v="7.85"/>
    <n v="3"/>
    <n v="19.2"/>
    <s v="United States: 19.2 (100.0%)"/>
    <m/>
    <m/>
    <m/>
    <m/>
    <m/>
    <m/>
    <n v="-14"/>
    <n v="19.7"/>
    <n v="-27.8"/>
    <n v="-29.4"/>
    <m/>
    <m/>
    <m/>
    <m/>
    <m/>
    <m/>
    <n v="-13.5"/>
    <n v="19.7"/>
    <n v="-27.6"/>
    <n v="-28.9"/>
    <m/>
    <m/>
    <n v="19.2"/>
    <s v="Discovering and Developing Novel Protein Therapeutics: 19.2 (100.0%)"/>
  </r>
  <r>
    <s v="Albany Molecular Research Inc. (NasdaqGS:AMRI)"/>
    <s v="NasdaqGS:AMRI"/>
    <n v="3"/>
    <n v="24"/>
    <n v="0.12364425162689804"/>
    <n v="6.1123644251626884E-2"/>
    <n v="0"/>
    <n v="4.7318193496673093E-2"/>
    <n v="-9.4011579818031408E-3"/>
    <n v="5.0199999999999995E-2"/>
    <n v="7.3400000000000002E-3"/>
    <n v="0.41452506243637355"/>
    <n v="0.23004365583497524"/>
    <n v="697.19803712558132"/>
    <n v="357.30020000000002"/>
    <n v="-2.2731999999999997"/>
    <n v="16.906799999999997"/>
    <n v="171.19803712558135"/>
    <s v="NA"/>
    <n v="-160.21931160523911"/>
    <s v="NA"/>
    <n v="2.5206002788343502"/>
    <n v="41.237729027703729"/>
    <n v="1.9512948414962581"/>
    <n v="20.385907518291848"/>
    <n v="2.1002000000000005"/>
    <n v="19.806762418340377"/>
    <n v="2.5741710296684119"/>
    <s v="NA"/>
    <n v="1"/>
    <s v="NA"/>
    <s v="NA"/>
    <s v="NA"/>
    <n v="10.798037125581349"/>
    <s v="Life Sciences Tools and Services (Primary)"/>
    <s v="Public Company"/>
    <s v="Common Stock"/>
    <n v="573"/>
    <n v="76.22"/>
    <n v="1E-3"/>
    <n v="1.7999999999999999E-2"/>
    <n v="0.153"/>
    <n v="0.10299999999999999"/>
    <n v="0.59599999999999997"/>
    <n v="1.73"/>
    <n v="32.6"/>
    <n v="0.47399999999999998"/>
    <n v="23.5"/>
    <n v="8"/>
    <m/>
    <n v="0.82099999999999995"/>
    <m/>
    <n v="-0.41699999999999998"/>
    <n v="0.73399999999999999"/>
    <n v="5.0199999999999996"/>
    <m/>
    <n v="60.2"/>
    <n v="13.3"/>
    <n v="7.08"/>
    <m/>
    <m/>
    <n v="95.5"/>
    <n v="10"/>
    <m/>
    <n v="-49.1"/>
    <m/>
    <n v="24.07"/>
    <n v="1.27"/>
    <x v="2"/>
    <s v="Albany Molecular Research, Inc., a contract research and manufacturing company, provides integrated drug discovery, development, and manufacturing services primarily in the United States, Europe, and Asia."/>
    <s v="Healthcare"/>
    <n v="1991"/>
    <n v="686.5"/>
    <n v="276.60000000000002"/>
    <n v="34.200000000000003"/>
    <n v="15.9"/>
    <n v="-3.28"/>
    <n v="47"/>
    <n v="165.5"/>
    <n v="520"/>
    <n v="160.4"/>
    <n v="241.8"/>
    <n v="17.2"/>
    <m/>
    <n v="48.9"/>
    <m/>
    <n v="1"/>
    <n v="0.81899999999999995"/>
    <n v="0.34499999999999997"/>
    <n v="0.38800000000000001"/>
    <n v="0.41399999999999998"/>
    <n v="-2"/>
    <m/>
    <n v="15.9"/>
    <n v="-11"/>
    <n v="3.0000000000000001E-3"/>
    <m/>
    <n v="-5.47"/>
    <n v="-2.19"/>
    <m/>
    <n v="-0.104"/>
    <n v="-0.104"/>
    <n v="0.107"/>
    <n v="-0.104"/>
    <n v="-0.104"/>
    <m/>
    <n v="76.7"/>
    <n v="49.9"/>
    <n v="6.4"/>
    <n v="352.5"/>
    <n v="187"/>
    <n v="61.8"/>
    <n v="30.3"/>
    <m/>
    <n v="2.17"/>
    <n v="160"/>
    <m/>
    <m/>
    <n v="-26.7"/>
    <n v="12.2"/>
    <n v="0.155"/>
    <n v="0.38200000000000001"/>
    <n v="0.92300000000000004"/>
    <n v="2.02"/>
    <n v="3.45"/>
    <n v="4.78"/>
    <n v="40.5"/>
    <m/>
    <m/>
    <n v="-0.57899999999999996"/>
    <n v="2.31"/>
    <n v="-5.0599999999999996"/>
    <n v="35"/>
    <n v="-0.39800000000000002"/>
    <m/>
    <n v="-145.80000000000001"/>
    <n v="-4.87"/>
    <n v="-7.97"/>
    <n v="-10.199999999999999"/>
    <n v="7.6"/>
    <n v="1668"/>
    <n v="241.8"/>
    <n v="17.559999999999999"/>
    <n v="3.02"/>
    <s v="United States"/>
    <n v="276.60000000000002"/>
    <n v="34.200000000000003"/>
    <n v="-3.28"/>
    <n v="361.6"/>
    <n v="65.8"/>
    <n v="28.57"/>
    <s v="IQ396177"/>
    <n v="19.899999999999999"/>
    <s v="0.54"/>
    <n v="25.1"/>
    <n v="23.95"/>
    <n v="13.7"/>
    <n v="65.8"/>
    <n v="124.2"/>
    <m/>
    <n v="175.9"/>
    <m/>
    <m/>
    <n v="240.8"/>
    <n v="5.9"/>
    <n v="56.3"/>
    <m/>
    <n v="95"/>
    <n v="3.0000000000000001E-3"/>
    <n v="9.08"/>
    <n v="1668"/>
    <n v="191"/>
    <n v="279"/>
    <n v="24.2"/>
    <n v="6.81"/>
    <n v="16.8"/>
    <n v="3.02"/>
    <n v="1.8"/>
    <n v="6.18"/>
    <n v="3"/>
    <n v="250.7"/>
    <s v="United States: 170.5 (68.0%);_x000d_Other Countries: 5.0 (2.0%);_x000d_Asia: 17.5 (7.0%);_x000d_Europe: 57.7 (23.0%)"/>
    <n v="16.5"/>
    <n v="23.7"/>
    <n v="5.09"/>
    <n v="11.6"/>
    <n v="27.8"/>
    <n v="1.5"/>
    <n v="-11.4"/>
    <n v="-13.4"/>
    <n v="13.7"/>
    <n v="31.1"/>
    <n v="-11.7"/>
    <n v="16.3"/>
    <n v="2.1800000000000002"/>
    <n v="8.94"/>
    <n v="20.6"/>
    <n v="-16.7"/>
    <n v="-62.9"/>
    <n v="-32.299999999999997"/>
    <n v="-4.26"/>
    <n v="11.8"/>
    <m/>
    <m/>
    <n v="276.60000000000002"/>
    <s v="Drug Discovery and Development Services (DDS): 93.0 (33.6%);_x000d_Active Pharmaceutical Ingredients (API): 154.0 (55.7%);_x000d_Drug Product: 29.6 (10.7%)"/>
  </r>
  <r>
    <s v="Aratana Therapeutics, Inc. (NasdaqGM:PETX)"/>
    <s v="NasdaqGM:PETX"/>
    <n v="1"/>
    <n v="5"/>
    <n v="-48.891786179921773"/>
    <n v="-42.33898305084746"/>
    <n v="0"/>
    <n v="-0.13741536899119838"/>
    <n v="-0.1742244224422442"/>
    <s v="NA"/>
    <s v="NA"/>
    <n v="8.1907413993875688E-2"/>
    <n v="2.779556008726428E-2"/>
    <n v="573.69924421464304"/>
    <n v="236.32000000000002"/>
    <n v="-31.673999999999999"/>
    <n v="-32.474000000000004"/>
    <n v="16.219244214643151"/>
    <s v="NA"/>
    <n v="-14.322637001258895"/>
    <s v="NA"/>
    <n v="747.9781541260013"/>
    <s v="NA"/>
    <n v="2.4276372893307507"/>
    <s v="NA"/>
    <n v="49.34"/>
    <s v="NA"/>
    <n v="1.0356072624713557"/>
    <s v="NA"/>
    <n v="1"/>
    <s v="NA"/>
    <s v="NA"/>
    <s v="NA"/>
    <n v="1.2192442146431521"/>
    <s v="Pharmaceuticals (Primary)"/>
    <s v="Public Company"/>
    <s v="Common Stock"/>
    <n v="567.29999999999995"/>
    <n v="80.569999999999993"/>
    <n v="9.5000000000000001E-2"/>
    <n v="7.4999999999999997E-2"/>
    <m/>
    <n v="1.56"/>
    <n v="1.99"/>
    <m/>
    <n v="34.9"/>
    <n v="0.245"/>
    <m/>
    <n v="15"/>
    <m/>
    <n v="-1.69"/>
    <m/>
    <m/>
    <m/>
    <m/>
    <m/>
    <m/>
    <m/>
    <m/>
    <m/>
    <m/>
    <m/>
    <m/>
    <m/>
    <m/>
    <m/>
    <n v="4.93"/>
    <n v="2.2400000000000002"/>
    <x v="0"/>
    <s v="Aratana Therapeutics, Inc., a development-stage biopharmaceutical company, focuses on the licensing, development, and commercialization of biopharmaceutical products for the companion animals worldwide."/>
    <s v="Healthcare"/>
    <n v="2010"/>
    <n v="484.2"/>
    <n v="0.76700000000000002"/>
    <n v="-37.5"/>
    <n v="-39.6"/>
    <n v="-38.799999999999997"/>
    <n v="9.82"/>
    <n v="0.62"/>
    <n v="207.9"/>
    <n v="15"/>
    <n v="181.8"/>
    <n v="0.47099999999999997"/>
    <m/>
    <n v="18.100000000000001"/>
    <m/>
    <n v="20"/>
    <n v="17.100000000000001"/>
    <n v="14.2"/>
    <n v="12.4"/>
    <n v="10.9"/>
    <n v="9.77"/>
    <n v="1.89"/>
    <n v="-39.6"/>
    <n v="-1.06"/>
    <n v="0.123"/>
    <m/>
    <n v="-40.299999999999997"/>
    <n v="-1.44"/>
    <m/>
    <n v="-1.3"/>
    <n v="-1.3"/>
    <n v="-0.81299999999999994"/>
    <n v="-1.3"/>
    <n v="-1.3"/>
    <m/>
    <n v="0.35199999999999998"/>
    <n v="0.42699999999999999"/>
    <n v="0.158"/>
    <n v="0.80200000000000005"/>
    <n v="0.182"/>
    <n v="41.4"/>
    <n v="1.53"/>
    <m/>
    <n v="4.25"/>
    <n v="15"/>
    <m/>
    <m/>
    <m/>
    <n v="523.6"/>
    <m/>
    <n v="4.5999999999999999E-2"/>
    <n v="0.19600000000000001"/>
    <n v="0.22600000000000001"/>
    <n v="0.29899999999999999"/>
    <n v="0.55800000000000005"/>
    <n v="-1.81"/>
    <m/>
    <m/>
    <n v="-1.08"/>
    <n v="137.4"/>
    <n v="-18.100000000000001"/>
    <m/>
    <n v="-87.6"/>
    <m/>
    <n v="-12.1"/>
    <n v="-1.1399999999999999"/>
    <n v="-0.372"/>
    <n v="-0.10199999999999999"/>
    <n v="7.81"/>
    <n v="53"/>
    <n v="181.8"/>
    <n v="16.25"/>
    <n v="0.56499999999999995"/>
    <s v="United States"/>
    <n v="0.76700000000000002"/>
    <n v="-37.5"/>
    <n v="-38.799999999999997"/>
    <n v="1.78"/>
    <n v="-51.4"/>
    <n v="10"/>
    <s v="IQ118046574"/>
    <n v="473.4"/>
    <s v="0.48"/>
    <m/>
    <n v="20.63"/>
    <n v="9.1999999999999993"/>
    <n v="0.36199999999999999"/>
    <n v="17.899999999999999"/>
    <m/>
    <n v="41.1"/>
    <n v="25.6"/>
    <m/>
    <n v="83.4"/>
    <n v="2.35"/>
    <n v="79.400000000000006"/>
    <m/>
    <n v="0"/>
    <n v="100.2"/>
    <n v="0.248"/>
    <n v="53"/>
    <n v="99.9"/>
    <n v="48.2"/>
    <n v="2.31"/>
    <n v="2.5499999999999998"/>
    <n v="3.42"/>
    <n v="0.56499999999999995"/>
    <n v="1.65"/>
    <n v="15.54"/>
    <n v="3"/>
    <m/>
    <m/>
    <m/>
    <m/>
    <m/>
    <m/>
    <m/>
    <m/>
    <m/>
    <n v="-3.47"/>
    <n v="-10.3"/>
    <n v="-18.100000000000001"/>
    <m/>
    <m/>
    <m/>
    <m/>
    <m/>
    <m/>
    <m/>
    <n v="-3.46"/>
    <n v="-11.6"/>
    <n v="-6.94"/>
    <m/>
    <m/>
    <n v="0.76700000000000002"/>
    <s v="Developing Compounds to Address Unmet and Under-Served Medical Needs in Companion Animals: .8 (100.0%)"/>
  </r>
  <r>
    <s v="Corcept Therapeutics Incorporated (NasdaqCM:CORT)"/>
    <s v="NasdaqCM:CORT"/>
    <n v="2"/>
    <n v="17"/>
    <n v="-1.0338345864661653"/>
    <n v="-1.1526315789473685"/>
    <n v="0"/>
    <n v="-0.4433839479392625"/>
    <s v="NA"/>
    <s v="NA"/>
    <s v="NA"/>
    <s v="NA"/>
    <n v="5.7746620719788679E-2"/>
    <n v="576.27542671825199"/>
    <n v="69.150000000000006"/>
    <n v="-34.46"/>
    <n v="-30.660000000000004"/>
    <n v="34.675426718252162"/>
    <s v="NA"/>
    <n v="-17.248407643312099"/>
    <s v="NA"/>
    <n v="21.664489726250075"/>
    <s v="NA"/>
    <n v="8.3337010371403029"/>
    <s v="NA"/>
    <n v="62.84"/>
    <s v="NA"/>
    <n v="0.9499823259102157"/>
    <s v="NA"/>
    <n v="1"/>
    <s v="NA"/>
    <s v="NA"/>
    <s v="NA"/>
    <n v="0.77542671825216203"/>
    <s v="Pharmaceuticals (Primary)"/>
    <s v="Public Company"/>
    <s v="Common Stock"/>
    <n v="565.79999999999995"/>
    <n v="36.96"/>
    <n v="1.0999999999999999E-2"/>
    <n v="1.4999999999999999E-2"/>
    <n v="9.1999999999999998E-2"/>
    <n v="0.628"/>
    <n v="0.75"/>
    <n v="1.5"/>
    <n v="101.4"/>
    <n v="0.32100000000000001"/>
    <m/>
    <n v="49.3"/>
    <m/>
    <n v="-7.3999999999999996E-2"/>
    <m/>
    <m/>
    <m/>
    <m/>
    <m/>
    <m/>
    <m/>
    <n v="291.10000000000002"/>
    <m/>
    <m/>
    <m/>
    <m/>
    <m/>
    <m/>
    <n v="1.1200000000000001"/>
    <n v="15.59"/>
    <n v="2.73"/>
    <x v="0"/>
    <s v="Corcept Therapeutics Incorporated, a pharmaceutical company, engages in the discovery, development, and commercialization of drugs for the treatment of metabolic, oncologic, and psychiatric disorders in the United States."/>
    <s v="Healthcare"/>
    <n v="1998"/>
    <n v="575.5"/>
    <n v="26.6"/>
    <n v="-27.5"/>
    <n v="-27.6"/>
    <n v="-31.4"/>
    <n v="24.2"/>
    <n v="0.23599999999999999"/>
    <n v="34.6"/>
    <n v="33.9"/>
    <n v="-3.39"/>
    <n v="0.17399999999999999"/>
    <m/>
    <n v="34.9"/>
    <m/>
    <n v="18.399999999999999"/>
    <n v="21.2"/>
    <n v="23.3"/>
    <n v="23.5"/>
    <n v="20.5"/>
    <n v="18.8"/>
    <m/>
    <n v="-27.6"/>
    <n v="-3.76"/>
    <m/>
    <m/>
    <n v="-31.4"/>
    <m/>
    <m/>
    <n v="-0.311"/>
    <n v="-0.311"/>
    <n v="-0.19400000000000001"/>
    <n v="-0.311"/>
    <n v="-0.311"/>
    <m/>
    <n v="3.33"/>
    <n v="1.21"/>
    <m/>
    <n v="0.52500000000000002"/>
    <n v="0.28899999999999998"/>
    <m/>
    <n v="1.89"/>
    <m/>
    <m/>
    <n v="24.5"/>
    <m/>
    <m/>
    <m/>
    <n v="156.4"/>
    <m/>
    <m/>
    <m/>
    <n v="0.04"/>
    <n v="0.04"/>
    <n v="0.73099999999999998"/>
    <n v="5.41"/>
    <m/>
    <m/>
    <m/>
    <n v="1.78"/>
    <n v="-4.8600000000000003"/>
    <m/>
    <m/>
    <m/>
    <m/>
    <n v="-0.495"/>
    <n v="0.249"/>
    <n v="-1.91"/>
    <n v="9.5500000000000007"/>
    <n v="54"/>
    <n v="-3.39"/>
    <n v="5.58"/>
    <n v="0.60899999999999999"/>
    <s v="United States"/>
    <n v="26.6"/>
    <n v="-27.5"/>
    <n v="-31.4"/>
    <n v="52"/>
    <n v="-7.53"/>
    <n v="6.25"/>
    <s v="IQ1423826"/>
    <n v="76"/>
    <s v="0.28"/>
    <m/>
    <n v="6.34"/>
    <n v="1.69"/>
    <n v="25.7"/>
    <n v="35.1"/>
    <m/>
    <n v="54.9"/>
    <m/>
    <m/>
    <n v="21"/>
    <n v="2.15"/>
    <n v="64.2"/>
    <m/>
    <m/>
    <m/>
    <n v="0.42799999999999999"/>
    <n v="54"/>
    <n v="30.2"/>
    <n v="58.3"/>
    <n v="2.38"/>
    <n v="4.59"/>
    <n v="2.5000000000000001E-2"/>
    <n v="0.60899999999999999"/>
    <n v="14.7"/>
    <n v="2.62"/>
    <n v="1"/>
    <n v="26.6"/>
    <s v="United States: 26.6 (100.0%)"/>
    <n v="-16"/>
    <n v="-21.2"/>
    <n v="-25.6"/>
    <n v="-12.2"/>
    <n v="-19.7"/>
    <n v="-20.3"/>
    <n v="-27.4"/>
    <n v="-32.299999999999997"/>
    <n v="-36.299999999999997"/>
    <n v="-41.5"/>
    <n v="-15.5"/>
    <n v="-20.100000000000001"/>
    <n v="-24.9"/>
    <n v="-11.6"/>
    <n v="-20.100000000000001"/>
    <n v="-20.2"/>
    <n v="-26"/>
    <n v="-32.4"/>
    <n v="-38"/>
    <n v="-46"/>
    <m/>
    <m/>
    <n v="26.6"/>
    <s v="Discovery, Development and Commercialization of Pharmaceutical Products: 26.6 (100.0%)"/>
  </r>
  <r>
    <s v="Versartis, Inc. (NasdaqGS:VSAR)"/>
    <s v="NasdaqGS:VSAR"/>
    <n v="1"/>
    <n v="7"/>
    <s v="NA"/>
    <s v="NA"/>
    <n v="0"/>
    <n v="-0.44853364002300167"/>
    <n v="-0.25448028673835127"/>
    <s v="NA"/>
    <s v="NA"/>
    <n v="1.1385802384122328E-2"/>
    <n v="3.4066782747303312E-3"/>
    <n v="395.32793439918066"/>
    <n v="69.560000000000016"/>
    <n v="-42.6"/>
    <n v="-31.200000000000003"/>
    <n v="1.927934399180701"/>
    <s v="NA"/>
    <n v="-6.8260688506385341"/>
    <s v="NA"/>
    <s v="NA"/>
    <s v="NA"/>
    <n v="5.6832653018858625"/>
    <s v="NA"/>
    <n v="72.760000000000005"/>
    <s v="NA"/>
    <n v="1.3209219858156029"/>
    <s v="NA"/>
    <n v="1"/>
    <s v="NA"/>
    <s v="NA"/>
    <s v="NA"/>
    <n v="1.927934399180701"/>
    <s v="Biotechnology (Primary)"/>
    <s v="Public Company"/>
    <s v="Common Stock"/>
    <n v="564"/>
    <n v="40.659999999999997"/>
    <n v="0"/>
    <n v="0"/>
    <m/>
    <n v="-1.9E-2"/>
    <n v="-1.9E-2"/>
    <m/>
    <n v="29.3"/>
    <n v="0.115"/>
    <m/>
    <n v="-59"/>
    <m/>
    <n v="-2.52"/>
    <m/>
    <m/>
    <m/>
    <m/>
    <m/>
    <m/>
    <m/>
    <m/>
    <m/>
    <m/>
    <m/>
    <m/>
    <m/>
    <m/>
    <n v="6.6000000000000003E-2"/>
    <n v="0.11700000000000001"/>
    <n v="7.2999999999999995E-2"/>
    <x v="1"/>
    <s v="Versartis, Inc., a development stage company, operates as an endocrine-focused biopharmaceutical company in the United States."/>
    <s v="Healthcare"/>
    <n v="2008"/>
    <n v="393.5"/>
    <n v="0"/>
    <n v="-46"/>
    <n v="-46.1"/>
    <n v="-57.5"/>
    <n v="170.6"/>
    <n v="0.71399999999999997"/>
    <n v="174.3"/>
    <n v="0"/>
    <n v="167.4"/>
    <n v="0.82699999999999996"/>
    <m/>
    <n v="13.5"/>
    <m/>
    <n v="32.6"/>
    <n v="24.5"/>
    <n v="18.5"/>
    <n v="16.2"/>
    <n v="14.9"/>
    <n v="14.4"/>
    <m/>
    <n v="-46.1"/>
    <m/>
    <n v="0.13200000000000001"/>
    <m/>
    <n v="-57.5"/>
    <m/>
    <n v="25.6"/>
    <n v="-4.3899999999999997"/>
    <n v="-4.3899999999999997"/>
    <n v="-1.9"/>
    <n v="-4.3899999999999997"/>
    <n v="-4.3899999999999997"/>
    <m/>
    <m/>
    <m/>
    <n v="0.182"/>
    <n v="0.83799999999999997"/>
    <n v="0.124"/>
    <m/>
    <n v="1.26"/>
    <m/>
    <m/>
    <m/>
    <m/>
    <m/>
    <m/>
    <m/>
    <m/>
    <m/>
    <m/>
    <n v="0.52900000000000003"/>
    <n v="0.78100000000000003"/>
    <n v="0.76500000000000001"/>
    <n v="-1.52"/>
    <m/>
    <m/>
    <m/>
    <n v="132.30000000000001"/>
    <m/>
    <m/>
    <n v="5.5E-2"/>
    <m/>
    <m/>
    <n v="0.94399999999999995"/>
    <m/>
    <m/>
    <m/>
    <n v="33"/>
    <n v="167.4"/>
    <n v="19.28"/>
    <n v="0.52"/>
    <s v="United States"/>
    <m/>
    <n v="-46"/>
    <n v="-57.5"/>
    <n v="0"/>
    <n v="-58.5"/>
    <n v="9.09"/>
    <s v="IQ59516531"/>
    <m/>
    <s v="0.44"/>
    <m/>
    <n v="36.86"/>
    <n v="16.2"/>
    <m/>
    <n v="0"/>
    <m/>
    <n v="13.3"/>
    <m/>
    <n v="58"/>
    <n v="-47.3"/>
    <n v="2.98"/>
    <n v="60.3"/>
    <m/>
    <m/>
    <m/>
    <n v="7.6999999999999999E-2"/>
    <n v="33"/>
    <n v="173"/>
    <n v="14.3"/>
    <n v="0.315"/>
    <n v="3.67"/>
    <m/>
    <n v="0.52"/>
    <n v="2.72"/>
    <n v="10.33"/>
    <m/>
    <m/>
    <m/>
    <m/>
    <m/>
    <m/>
    <m/>
    <m/>
    <m/>
    <m/>
    <n v="-8.16"/>
    <n v="-12.9"/>
    <n v="-19.3"/>
    <m/>
    <m/>
    <m/>
    <m/>
    <m/>
    <m/>
    <m/>
    <n v="-7.17"/>
    <n v="-13.2"/>
    <n v="-18.5"/>
    <m/>
    <m/>
    <m/>
    <m/>
  </r>
  <r>
    <s v="Sarepta Therapeutics, Inc. (NasdaqGS:SRPT)"/>
    <s v="NasdaqGS:SRPT"/>
    <n v="5"/>
    <n v="35"/>
    <n v="-13.319672131147541"/>
    <n v="-12.036885245901637"/>
    <n v="0"/>
    <n v="-0.26419592057031049"/>
    <n v="-0.48276140492531289"/>
    <n v="0.36599999999999999"/>
    <s v="NA"/>
    <n v="0.11237596283781039"/>
    <n v="5.2975896755208418E-2"/>
    <n v="518.35959012998148"/>
    <n v="444.67"/>
    <n v="-119.58"/>
    <n v="-117.47999999999998"/>
    <n v="31.359590129981385"/>
    <s v="NA"/>
    <n v="-3.5657019014636218"/>
    <s v="NA"/>
    <n v="53.110613742825976"/>
    <s v="NA"/>
    <n v="1.1657174761733002"/>
    <s v="NA"/>
    <n v="264.24"/>
    <s v="NA"/>
    <n v="4.6378879771673205"/>
    <s v="NA"/>
    <n v="1"/>
    <s v="NA"/>
    <s v="NA"/>
    <s v="NA"/>
    <n v="25.029590129981386"/>
    <s v="Biotechnology (Primary)"/>
    <s v="Public Company"/>
    <s v="Common Stock"/>
    <n v="560.6"/>
    <n v="51.28"/>
    <n v="8.0000000000000002E-3"/>
    <n v="6.0000000000000001E-3"/>
    <n v="8.9999999999999993E-3"/>
    <n v="0.64800000000000002"/>
    <n v="0.63600000000000001"/>
    <n v="0.74"/>
    <n v="41.3"/>
    <n v="1.35"/>
    <m/>
    <n v="-1.44"/>
    <m/>
    <n v="-4.03"/>
    <m/>
    <m/>
    <m/>
    <n v="36.6"/>
    <m/>
    <m/>
    <m/>
    <n v="-11.1"/>
    <m/>
    <m/>
    <m/>
    <n v="-40.799999999999997"/>
    <m/>
    <m/>
    <m/>
    <n v="8.4"/>
    <n v="7.1999999999999995E-2"/>
    <x v="1"/>
    <s v="Sarepta Therapeutics, Inc., a biopharmaceutical company, focuses on the discovery and development of RNA-based therapeutics for the treatment of rare, infectious, and other diseases."/>
    <s v="Healthcare"/>
    <n v="1980"/>
    <n v="356.6"/>
    <n v="9.76"/>
    <n v="-130"/>
    <n v="-133.69999999999999"/>
    <n v="-135.80000000000001"/>
    <n v="73.599999999999994"/>
    <n v="38.5"/>
    <n v="295"/>
    <n v="6.33"/>
    <n v="247.7"/>
    <n v="25.4"/>
    <m/>
    <n v="49.3"/>
    <m/>
    <n v="94.2"/>
    <n v="88.5"/>
    <n v="87.7"/>
    <n v="80.099999999999994"/>
    <n v="72.900000000000006"/>
    <n v="60.7"/>
    <m/>
    <n v="-133.69999999999999"/>
    <m/>
    <n v="0.77900000000000003"/>
    <m/>
    <n v="-135.80000000000001"/>
    <m/>
    <m/>
    <n v="-3.39"/>
    <n v="-3.39"/>
    <n v="-2.12"/>
    <n v="-3.39"/>
    <n v="-3.39"/>
    <m/>
    <n v="2.42"/>
    <m/>
    <n v="32.200000000000003"/>
    <n v="58.4"/>
    <n v="19.899999999999999"/>
    <m/>
    <n v="12.4"/>
    <m/>
    <n v="1.19"/>
    <n v="3.74"/>
    <m/>
    <m/>
    <m/>
    <n v="-31.4"/>
    <n v="5.63"/>
    <n v="4.97"/>
    <n v="4.8499999999999996"/>
    <n v="4.7300000000000004"/>
    <n v="4.6100000000000003"/>
    <n v="4.38"/>
    <n v="25.2"/>
    <m/>
    <m/>
    <m/>
    <n v="116"/>
    <n v="-9.4E-2"/>
    <m/>
    <n v="-133.6"/>
    <m/>
    <m/>
    <n v="10.8"/>
    <m/>
    <n v="1.1100000000000001"/>
    <m/>
    <n v="204"/>
    <n v="247.7"/>
    <n v="13.57"/>
    <n v="4.4000000000000004"/>
    <s v="United States"/>
    <n v="9.76"/>
    <n v="-130"/>
    <n v="-135.80000000000001"/>
    <n v="3.13"/>
    <n v="-210.9"/>
    <n v="14.29"/>
    <s v="IQ362584"/>
    <n v="129.5"/>
    <s v="0.41"/>
    <m/>
    <n v="40"/>
    <n v="11.3"/>
    <n v="-84.4"/>
    <n v="1.67"/>
    <m/>
    <n v="257"/>
    <m/>
    <m/>
    <n v="247.2"/>
    <n v="10.4"/>
    <n v="84.8"/>
    <m/>
    <n v="75.099999999999994"/>
    <n v="25.3"/>
    <n v="19.3"/>
    <n v="204"/>
    <n v="247.8"/>
    <n v="270.8"/>
    <n v="8.08"/>
    <n v="14.6"/>
    <n v="13.2"/>
    <n v="4.4000000000000004"/>
    <n v="5.39"/>
    <n v="24.25"/>
    <n v="2"/>
    <n v="9.76"/>
    <s v="United States: 9.8 (100.0%)"/>
    <n v="-25"/>
    <n v="-17.5"/>
    <n v="-33"/>
    <n v="-31.5"/>
    <n v="-17.5"/>
    <n v="-15.5"/>
    <n v="-20.9"/>
    <n v="-34.799999999999997"/>
    <n v="-29.1"/>
    <n v="-89"/>
    <n v="-21.9"/>
    <n v="-18.2"/>
    <n v="-28.7"/>
    <n v="-27.2"/>
    <n v="-24"/>
    <n v="-25.2"/>
    <n v="-32.200000000000003"/>
    <n v="-2.3199999999999998"/>
    <n v="-121.3"/>
    <n v="-112"/>
    <m/>
    <m/>
    <n v="9.76"/>
    <s v="Development of Pharmaceutical Products: 9.8 (100.0%)"/>
  </r>
  <r>
    <s v="Northwest Biotherapeutics, Inc. (NasdaqCM:NWBO)"/>
    <s v="NasdaqCM:NWBO"/>
    <n v="3"/>
    <n v="19"/>
    <n v="-69.724137931034477"/>
    <n v="-49.075862068965513"/>
    <n v="0"/>
    <n v="-0.37020081157007589"/>
    <s v="NA"/>
    <n v="0.14099999999999999"/>
    <s v="NA"/>
    <s v="NA"/>
    <n v="4.7277855077550224E-2"/>
    <n v="552.66220698680024"/>
    <n v="192.22000000000003"/>
    <n v="-105.66"/>
    <n v="-71.16"/>
    <n v="26.76220698680018"/>
    <s v="NA"/>
    <n v="-3.8783185840707963"/>
    <s v="NA"/>
    <n v="381.14634964606915"/>
    <s v="NA"/>
    <n v="2.8751545468047039"/>
    <s v="NA"/>
    <n v="214.92000000000004"/>
    <s v="NA"/>
    <n v="3.5184498423882813"/>
    <s v="NA"/>
    <n v="1"/>
    <s v="NA"/>
    <s v="NA"/>
    <s v="NA"/>
    <n v="1.062206986800182"/>
    <s v="Biotechnology (Primary)"/>
    <s v="Public Company"/>
    <s v="Common Stock"/>
    <n v="539.29999999999995"/>
    <n v="28.54"/>
    <n v="1.0999999999999999E-2"/>
    <n v="1.0999999999999999E-2"/>
    <n v="9.5000000000000001E-2"/>
    <n v="0.60899999999999999"/>
    <n v="0.64500000000000002"/>
    <n v="2.83"/>
    <n v="70.3"/>
    <n v="0.68500000000000005"/>
    <m/>
    <m/>
    <m/>
    <n v="-1.19"/>
    <m/>
    <m/>
    <m/>
    <n v="14.1"/>
    <m/>
    <m/>
    <m/>
    <n v="170.7"/>
    <m/>
    <m/>
    <m/>
    <n v="425.8"/>
    <m/>
    <m/>
    <n v="30.83"/>
    <n v="4.8099999999999996"/>
    <n v="2.2400000000000002"/>
    <x v="1"/>
    <s v="Northwest Biotherapeutics, Inc., a biotechnology company, discovers and develops immunotherapy products to treat cancer in the United States and internationally."/>
    <s v="Healthcare"/>
    <n v="1996"/>
    <n v="551.6"/>
    <n v="1.45"/>
    <n v="-101.1"/>
    <n v="-101.1"/>
    <n v="-135.6"/>
    <n v="13.4"/>
    <n v="40"/>
    <n v="58.4"/>
    <n v="25.7"/>
    <n v="-35"/>
    <n v="33.700000000000003"/>
    <m/>
    <n v="16.899999999999999"/>
    <m/>
    <n v="85.6"/>
    <n v="75.400000000000006"/>
    <n v="65.5"/>
    <n v="52.3"/>
    <n v="43.9"/>
    <n v="41.2"/>
    <n v="1.0999999999999999E-2"/>
    <n v="-101.1"/>
    <n v="-0.996"/>
    <m/>
    <m/>
    <n v="-135.6"/>
    <m/>
    <m/>
    <n v="-2.29"/>
    <n v="-2.29"/>
    <n v="-1.24"/>
    <n v="-2.29"/>
    <n v="-2.29"/>
    <m/>
    <m/>
    <m/>
    <n v="0.86499999999999999"/>
    <n v="40.200000000000003"/>
    <n v="0.16"/>
    <m/>
    <n v="15.6"/>
    <n v="0.98399999999999999"/>
    <n v="50.9"/>
    <n v="24.5"/>
    <m/>
    <m/>
    <m/>
    <n v="79.7"/>
    <m/>
    <m/>
    <m/>
    <n v="0.39200000000000002"/>
    <n v="0.38300000000000001"/>
    <n v="0.374"/>
    <n v="-48.1"/>
    <m/>
    <m/>
    <m/>
    <n v="64.400000000000006"/>
    <n v="-2.5000000000000001E-2"/>
    <n v="24.5"/>
    <n v="-2.63"/>
    <m/>
    <m/>
    <n v="24.3"/>
    <m/>
    <m/>
    <n v="10.3"/>
    <n v="12"/>
    <n v="-35"/>
    <n v="7.67"/>
    <n v="0.3"/>
    <s v="United States"/>
    <n v="1.45"/>
    <n v="-101.1"/>
    <n v="-135.6"/>
    <n v="2"/>
    <m/>
    <n v="20"/>
    <s v="IQ1342115"/>
    <n v="31.1"/>
    <s v="0.46"/>
    <m/>
    <n v="9.35"/>
    <n v="3.79"/>
    <n v="-84.2"/>
    <n v="1.22"/>
    <m/>
    <n v="18.5"/>
    <m/>
    <m/>
    <n v="-9.82"/>
    <n v="7.59"/>
    <n v="64.400000000000006"/>
    <m/>
    <n v="72.8"/>
    <n v="27.2"/>
    <n v="1.1599999999999999"/>
    <n v="12"/>
    <n v="14.6"/>
    <n v="18.600000000000001"/>
    <n v="8.94"/>
    <n v="0.84199999999999997"/>
    <n v="8.69"/>
    <n v="0.3"/>
    <n v="1.55"/>
    <n v="10.56"/>
    <n v="3"/>
    <n v="1.45"/>
    <s v="United States: 1.5 (100.0%)"/>
    <n v="-6.12"/>
    <n v="-6.43"/>
    <n v="-6.01"/>
    <n v="-16"/>
    <n v="-21.6"/>
    <n v="-17.100000000000001"/>
    <n v="-15.4"/>
    <n v="-26.8"/>
    <n v="-43.8"/>
    <n v="-55.5"/>
    <n v="-8.51"/>
    <n v="-9.94"/>
    <n v="-1.4"/>
    <n v="-21.2"/>
    <n v="-22.3"/>
    <n v="-27"/>
    <n v="-27.4"/>
    <n v="-32.799999999999997"/>
    <n v="-67.3"/>
    <n v="-65.8"/>
    <m/>
    <m/>
    <n v="1.45"/>
    <s v="Discovery and Development of Innovative Immunotherapies for Cancer: 1.5 (100.0%)"/>
  </r>
  <r>
    <s v="Invitae Corporation (NYSE:NVTA)"/>
    <s v="NYSE:NVTA"/>
    <n v="1"/>
    <n v="5"/>
    <n v="-28.374999999999996"/>
    <n v="-25.932500000000001"/>
    <n v="0"/>
    <n v="-0.54323121235925631"/>
    <n v="-0.35153456998313665"/>
    <s v="NA"/>
    <s v="NA"/>
    <n v="2.8983134108400196E-2"/>
    <n v="6.7629527739569012E-3"/>
    <n v="416.43999999999994"/>
    <n v="76.38000000000001"/>
    <n v="-41.692000000000007"/>
    <n v="-41.492000000000004"/>
    <n v="3.54"/>
    <s v="NA"/>
    <n v="-8.6561844863731654"/>
    <s v="NA"/>
    <n v="260.27499999999992"/>
    <s v="NA"/>
    <n v="5.4522126211049997"/>
    <s v="NA"/>
    <n v="61.240000000000009"/>
    <s v="NA"/>
    <n v="2.3850740527024428"/>
    <s v="NA"/>
    <n v="1"/>
    <s v="NA"/>
    <s v="NA"/>
    <s v="NA"/>
    <n v="0"/>
    <s v="Biotechnology (Primary)"/>
    <s v="Public Company"/>
    <s v="Common Stock"/>
    <n v="519.9"/>
    <n v="14.82"/>
    <m/>
    <m/>
    <m/>
    <m/>
    <m/>
    <m/>
    <n v="30.8"/>
    <n v="0.40300000000000002"/>
    <m/>
    <m/>
    <m/>
    <n v="-2.13"/>
    <m/>
    <m/>
    <m/>
    <m/>
    <m/>
    <m/>
    <m/>
    <m/>
    <m/>
    <m/>
    <m/>
    <m/>
    <m/>
    <m/>
    <n v="7.17"/>
    <n v="11.87"/>
    <n v="11.17"/>
    <x v="1"/>
    <s v="Invitae Corporation, a genetic information company, focuses on bringing comprehensive genetic information into mainstream medical practice to enhance the quality of healthcare."/>
    <s v="Healthcare"/>
    <n v="2010"/>
    <n v="618.79999999999995"/>
    <n v="1.6"/>
    <n v="-45.4"/>
    <n v="-47.5"/>
    <n v="-47.7"/>
    <n v="107"/>
    <n v="15.7"/>
    <n v="128.80000000000001"/>
    <n v="3.54"/>
    <n v="118.6"/>
    <m/>
    <m/>
    <n v="21.4"/>
    <m/>
    <n v="22.1"/>
    <n v="21"/>
    <n v="19.899999999999999"/>
    <n v="18"/>
    <n v="16"/>
    <n v="5.56"/>
    <m/>
    <n v="-47.5"/>
    <n v="-6.0999999999999999E-2"/>
    <m/>
    <m/>
    <n v="-47.7"/>
    <m/>
    <m/>
    <n v="-56.3"/>
    <n v="-56.3"/>
    <n v="-35.200000000000003"/>
    <n v="-56.3"/>
    <n v="-56.3"/>
    <m/>
    <m/>
    <m/>
    <m/>
    <m/>
    <m/>
    <m/>
    <n v="2.86"/>
    <m/>
    <m/>
    <m/>
    <m/>
    <n v="202.4"/>
    <m/>
    <n v="983.8"/>
    <m/>
    <m/>
    <m/>
    <m/>
    <m/>
    <m/>
    <n v="-1.06"/>
    <m/>
    <m/>
    <m/>
    <m/>
    <m/>
    <m/>
    <m/>
    <m/>
    <m/>
    <m/>
    <m/>
    <m/>
    <n v="1.95"/>
    <m/>
    <n v="-83.8"/>
    <n v="16.88"/>
    <m/>
    <s v="United States"/>
    <n v="1.6"/>
    <n v="-45.4"/>
    <n v="-47.7"/>
    <n v="9.06"/>
    <n v="-60.5"/>
    <n v="13.33"/>
    <s v="IQ222707176"/>
    <n v="416.7"/>
    <s v="0.44"/>
    <m/>
    <n v="22.35"/>
    <n v="16.3"/>
    <n v="-4.0199999999999996"/>
    <n v="2"/>
    <m/>
    <n v="43.1"/>
    <m/>
    <n v="86.6"/>
    <n v="-37.299999999999997"/>
    <n v="4.96"/>
    <n v="68.8"/>
    <m/>
    <m/>
    <m/>
    <n v="6.85"/>
    <m/>
    <n v="111.5"/>
    <n v="43.8"/>
    <n v="0.498"/>
    <n v="0.71799999999999997"/>
    <n v="0.16800000000000001"/>
    <m/>
    <m/>
    <m/>
    <m/>
    <m/>
    <m/>
    <m/>
    <m/>
    <m/>
    <m/>
    <m/>
    <m/>
    <m/>
    <m/>
    <n v="-8.56"/>
    <n v="-24.8"/>
    <m/>
    <m/>
    <m/>
    <m/>
    <m/>
    <m/>
    <m/>
    <m/>
    <n v="-8.6"/>
    <n v="-24.8"/>
    <m/>
    <m/>
    <n v="1.6"/>
    <s v="Medical Labs &amp; Research: 1.6 (100.0%)"/>
  </r>
  <r>
    <s v="Supernus Pharmaceuticals, Inc. (NasdaqGM:SUPN)"/>
    <s v="NasdaqGM:SUPN"/>
    <n v="2"/>
    <n v="10"/>
    <n v="0.20655737704918031"/>
    <n v="0.21327868852459014"/>
    <n v="0"/>
    <n v="0.22020988490182797"/>
    <n v="0.30420168067226888"/>
    <s v="NA"/>
    <s v="NA"/>
    <n v="0.31913575026847979"/>
    <n v="6.0533068665015191E-2"/>
    <n v="516.46671906794131"/>
    <n v="118.16000000000001"/>
    <n v="21.72"/>
    <n v="26.019999999999996"/>
    <n v="33.466719067941355"/>
    <n v="26.100502512562816"/>
    <n v="24.703355155482814"/>
    <n v="23.913443830570902"/>
    <n v="4.233333762851978"/>
    <n v="19.848836243963927"/>
    <n v="4.3709099447185276"/>
    <n v="20.494711074124655"/>
    <n v="56.26"/>
    <n v="11.528274979195119"/>
    <n v="5.5352329611089726"/>
    <n v="19.899999999999999"/>
    <n v="1"/>
    <n v="0"/>
    <n v="19.899999999999999"/>
    <n v="519.4"/>
    <n v="6.566719067941353"/>
    <s v="Pharmaceuticals (Primary)"/>
    <s v="Public Company"/>
    <s v="Common Stock"/>
    <n v="519.4"/>
    <n v="55.31"/>
    <n v="2.5000000000000001E-2"/>
    <n v="3.0000000000000001E-3"/>
    <n v="3.1E-2"/>
    <n v="0.61299999999999999"/>
    <n v="0.219"/>
    <n v="1.37"/>
    <n v="44.1"/>
    <n v="0.45200000000000001"/>
    <m/>
    <n v="49"/>
    <m/>
    <n v="0.13700000000000001"/>
    <m/>
    <m/>
    <m/>
    <m/>
    <n v="112.4"/>
    <n v="43.3"/>
    <n v="37.700000000000003"/>
    <n v="26.3"/>
    <n v="-28.3"/>
    <m/>
    <m/>
    <n v="433.7"/>
    <m/>
    <m/>
    <m/>
    <n v="10.29"/>
    <n v="3.49"/>
    <x v="0"/>
    <s v="Supernus Pharmaceuticals, Inc., a specialty pharmaceutical company, focuses on the development and commercialization of products for the treatment of central nervous system diseases in the United States."/>
    <s v="Healthcare"/>
    <n v="2005"/>
    <n v="472"/>
    <n v="122"/>
    <n v="25.2"/>
    <n v="24.2"/>
    <n v="19.899999999999999"/>
    <n v="36.4"/>
    <n v="2.4500000000000002"/>
    <n v="137.5"/>
    <n v="26.9"/>
    <n v="71.400000000000006"/>
    <n v="0.59299999999999997"/>
    <m/>
    <n v="72.5"/>
    <m/>
    <n v="19.600000000000001"/>
    <n v="19.2"/>
    <n v="18.3"/>
    <n v="17.2"/>
    <n v="17.2"/>
    <n v="17"/>
    <m/>
    <n v="24.2"/>
    <n v="-4.96"/>
    <n v="0.34799999999999998"/>
    <m/>
    <n v="19.899999999999999"/>
    <m/>
    <m/>
    <n v="0.47"/>
    <n v="0.47"/>
    <n v="0.33200000000000002"/>
    <n v="0.32200000000000001"/>
    <n v="0.32200000000000001"/>
    <m/>
    <n v="17.3"/>
    <n v="13.4"/>
    <m/>
    <n v="8.74"/>
    <n v="6.29"/>
    <m/>
    <n v="1.86"/>
    <m/>
    <m/>
    <n v="26.9"/>
    <m/>
    <m/>
    <m/>
    <n v="915.4"/>
    <n v="0.45400000000000001"/>
    <n v="1.34"/>
    <n v="1.31"/>
    <n v="1.29"/>
    <n v="1.27"/>
    <n v="1.76"/>
    <n v="18.5"/>
    <m/>
    <m/>
    <m/>
    <n v="0.57099999999999995"/>
    <m/>
    <m/>
    <n v="-4.29"/>
    <m/>
    <m/>
    <n v="-1.28"/>
    <n v="-6.29"/>
    <n v="-12.2"/>
    <n v="17.8"/>
    <n v="309"/>
    <n v="71.400000000000006"/>
    <n v="11.78"/>
    <n v="2.2999999999999998"/>
    <s v="United States"/>
    <n v="122"/>
    <n v="25.2"/>
    <n v="19.899999999999999"/>
    <n v="138.5"/>
    <n v="11.2"/>
    <n v="8.33"/>
    <s v="IQ422832"/>
    <n v="27.7"/>
    <s v="0.44"/>
    <n v="48.9"/>
    <n v="12.11"/>
    <n v="7.09"/>
    <n v="116.3"/>
    <n v="34.4"/>
    <m/>
    <n v="33"/>
    <m/>
    <m/>
    <n v="33.5"/>
    <n v="11.5"/>
    <n v="53.1"/>
    <m/>
    <n v="100"/>
    <m/>
    <n v="5.0199999999999996"/>
    <n v="309"/>
    <n v="108.9"/>
    <n v="97.2"/>
    <n v="3.14"/>
    <n v="15.2"/>
    <n v="8.09"/>
    <n v="2.2999999999999998"/>
    <n v="2.08"/>
    <n v="7.93"/>
    <n v="3"/>
    <n v="122"/>
    <s v="United States: 122.0 (100.0%)"/>
    <m/>
    <m/>
    <m/>
    <n v="-19"/>
    <n v="-25.9"/>
    <n v="4.0199999999999996"/>
    <n v="-40.1"/>
    <n v="-37.799999999999997"/>
    <n v="-42.2"/>
    <n v="-61.9"/>
    <m/>
    <m/>
    <m/>
    <n v="-17.3"/>
    <n v="-33.5"/>
    <n v="0.46"/>
    <n v="-38.5"/>
    <n v="53.8"/>
    <n v="-46.3"/>
    <n v="-92.3"/>
    <m/>
    <m/>
    <n v="122"/>
    <s v="Developing and Commercializing Products for The Treatment of Central Nervous System Diseases, Including Neurological and Psychiatric Disorders: 122.0 (100.0%)"/>
  </r>
  <r>
    <s v="Inovio Pharmaceuticals, Inc. (NasdaqGS:INO)"/>
    <s v="NasdaqGS:INO"/>
    <n v="5"/>
    <n v="36"/>
    <n v="-3.6095238095238096"/>
    <n v="-2.92"/>
    <n v="0"/>
    <n v="-0.18921254011355218"/>
    <n v="-0.24448430493273543"/>
    <n v="0.245"/>
    <s v="NA"/>
    <n v="8.9484436954547858E-2"/>
    <n v="2.1312692904097812E-2"/>
    <n v="473.65809355203078"/>
    <n v="162.04000000000002"/>
    <n v="-27.26"/>
    <n v="-30.66"/>
    <n v="10.958093552030824"/>
    <s v="NA"/>
    <n v="-12.688879747703275"/>
    <s v="NA"/>
    <n v="45.110294624002933"/>
    <s v="NA"/>
    <n v="2.9230936407802437"/>
    <s v="NA"/>
    <n v="91.04"/>
    <s v="NA"/>
    <n v="1.7289348171701113"/>
    <s v="NA"/>
    <n v="1"/>
    <s v="NA"/>
    <s v="NA"/>
    <s v="NA"/>
    <n v="10.958093552030824"/>
    <s v="Biotechnology (Primary)"/>
    <s v="Public Company"/>
    <s v="Common Stock"/>
    <n v="503.2"/>
    <n v="28.83"/>
    <n v="1.9E-2"/>
    <n v="8.1000000000000003E-2"/>
    <n v="0.17"/>
    <n v="0.77800000000000002"/>
    <n v="2.21"/>
    <n v="2.73"/>
    <n v="60.7"/>
    <n v="1.25"/>
    <m/>
    <m/>
    <m/>
    <n v="-0.74199999999999999"/>
    <m/>
    <m/>
    <m/>
    <n v="24.5"/>
    <m/>
    <m/>
    <m/>
    <n v="2.77"/>
    <m/>
    <m/>
    <m/>
    <n v="2.2000000000000002"/>
    <m/>
    <m/>
    <m/>
    <n v="6.2"/>
    <n v="5.51"/>
    <x v="1"/>
    <s v="Inovio Pharmaceuticals, Inc., a clinical stage biopharmaceutical company, develops active DNA immunotherapies and vaccines in combination with proprietary electroporation delivery devices to prevent and treat cancers and infectious diseases."/>
    <s v="Healthcare"/>
    <n v="1979"/>
    <n v="409.9"/>
    <n v="10.5"/>
    <n v="-37.9"/>
    <n v="-39.5"/>
    <n v="-36.1"/>
    <n v="40.5"/>
    <n v="4.58"/>
    <n v="131.80000000000001"/>
    <n v="0"/>
    <n v="111.5"/>
    <n v="1.38"/>
    <m/>
    <n v="15.9"/>
    <m/>
    <n v="34.1"/>
    <n v="31.3"/>
    <n v="29.7"/>
    <n v="24.5"/>
    <n v="21.4"/>
    <n v="19.399999999999999"/>
    <m/>
    <n v="-39.5"/>
    <m/>
    <n v="0.36499999999999999"/>
    <m/>
    <n v="-36.1"/>
    <m/>
    <m/>
    <n v="-0.61099999999999999"/>
    <n v="-0.61099999999999999"/>
    <n v="-0.38100000000000001"/>
    <n v="-0.64500000000000002"/>
    <n v="-0.64500000000000002"/>
    <m/>
    <n v="2.8"/>
    <m/>
    <n v="0.34300000000000003"/>
    <n v="7.13"/>
    <n v="2.54"/>
    <n v="10.1"/>
    <n v="2.0299999999999998"/>
    <m/>
    <n v="2.02"/>
    <m/>
    <n v="0.311"/>
    <m/>
    <m/>
    <n v="-22.4"/>
    <n v="7.72"/>
    <n v="1.51"/>
    <n v="1.28"/>
    <n v="1.3"/>
    <n v="1.32"/>
    <n v="0.621"/>
    <n v="14.2"/>
    <m/>
    <m/>
    <m/>
    <n v="72.5"/>
    <m/>
    <m/>
    <n v="-34.4"/>
    <m/>
    <m/>
    <n v="0.99299999999999999"/>
    <m/>
    <n v="0.497"/>
    <m/>
    <n v="106"/>
    <n v="111.2"/>
    <n v="8.2899999999999991"/>
    <n v="1.2"/>
    <s v="United States"/>
    <n v="10.5"/>
    <n v="-37.9"/>
    <n v="-36.1"/>
    <n v="13.7"/>
    <m/>
    <n v="9.09"/>
    <s v="IQ28922"/>
    <n v="-20.2"/>
    <s v="0.23"/>
    <m/>
    <n v="14.56"/>
    <n v="6.33"/>
    <n v="-23.6"/>
    <n v="0"/>
    <n v="0.44800000000000001"/>
    <n v="33.700000000000003"/>
    <n v="10.1"/>
    <m/>
    <n v="52.5"/>
    <n v="3.48"/>
    <n v="93.8"/>
    <m/>
    <m/>
    <m/>
    <n v="3.13"/>
    <n v="106"/>
    <n v="98.9"/>
    <n v="58.7"/>
    <n v="2.39"/>
    <n v="5.03"/>
    <n v="21.6"/>
    <n v="1.2"/>
    <n v="4.84"/>
    <n v="6.19"/>
    <n v="1"/>
    <n v="10.5"/>
    <s v="United States: 10.5 (100.0%)"/>
    <n v="-11.5"/>
    <n v="-12.2"/>
    <n v="-13.3"/>
    <n v="-15.9"/>
    <n v="-13.7"/>
    <n v="-14"/>
    <n v="-19.2"/>
    <n v="-22.2"/>
    <n v="-24.6"/>
    <n v="-21.5"/>
    <n v="-11"/>
    <n v="-15.3"/>
    <n v="-12.3"/>
    <n v="-11.2"/>
    <n v="-13"/>
    <n v="-24.4"/>
    <n v="-17.600000000000001"/>
    <n v="-15.3"/>
    <n v="-19.7"/>
    <n v="-66"/>
    <m/>
    <m/>
    <n v="10.5"/>
    <s v="Discovery and Development of a New Generation of Vaccines and Immune Therapies: 10.5 (100.0%)"/>
  </r>
  <r>
    <s v="Exelixis, Inc. (NasdaqGS:EXEL)"/>
    <s v="NasdaqGS:EXEL"/>
    <n v="3"/>
    <n v="21"/>
    <n v="-8.5458167330677295"/>
    <n v="-8.6231075697211157"/>
    <n v="0"/>
    <n v="-0.28758968907786342"/>
    <s v="NA"/>
    <n v="-7.17E-2"/>
    <s v="NA"/>
    <s v="NA"/>
    <n v="0.44978738528620565"/>
    <n v="823.97766545726688"/>
    <n v="752.6"/>
    <n v="-268.04000000000002"/>
    <n v="-216.44000000000003"/>
    <n v="406.77766545726689"/>
    <s v="NA"/>
    <n v="-1.5442700621853716"/>
    <s v="NA"/>
    <n v="32.827795436544498"/>
    <s v="NA"/>
    <n v="1.0948414369615558"/>
    <s v="NA"/>
    <n v="586.1"/>
    <s v="NA"/>
    <n v="2.5321543408360125"/>
    <s v="NA"/>
    <n v="1"/>
    <s v="NA"/>
    <s v="NA"/>
    <s v="NA"/>
    <n v="45.077665457266903"/>
    <s v="Biotechnology (Primary)"/>
    <s v="Public Company"/>
    <s v="Common Stock"/>
    <n v="497.6"/>
    <n v="66.09"/>
    <n v="3.0000000000000001E-3"/>
    <n v="1.6E-2"/>
    <n v="0.19800000000000001"/>
    <n v="0.47499999999999998"/>
    <n v="0.85499999999999998"/>
    <n v="2.5499999999999998"/>
    <n v="195.9"/>
    <n v="3.93"/>
    <m/>
    <m/>
    <m/>
    <n v="-0.86499999999999999"/>
    <m/>
    <m/>
    <m/>
    <n v="-7.17"/>
    <m/>
    <m/>
    <m/>
    <n v="-30.2"/>
    <m/>
    <m/>
    <m/>
    <n v="-55.7"/>
    <m/>
    <m/>
    <m/>
    <n v="7.52"/>
    <n v="5.8000000000000003E-2"/>
    <x v="1"/>
    <s v="Exelixis, Inc., a biopharmaceutical company, develops and sells small molecule therapies for the treatment of cancer in the United States."/>
    <s v="Healthcare"/>
    <n v="1994"/>
    <n v="714.9"/>
    <n v="25.1"/>
    <n v="-214.5"/>
    <n v="-216.9"/>
    <n v="-268.5"/>
    <n v="80.400000000000006"/>
    <n v="2.4300000000000002"/>
    <n v="328"/>
    <n v="361.7"/>
    <n v="-114.8"/>
    <n v="0.47399999999999998"/>
    <m/>
    <n v="50.8"/>
    <m/>
    <n v="189.1"/>
    <n v="199"/>
    <n v="202.8"/>
    <n v="200.9"/>
    <n v="178.8"/>
    <n v="161.69999999999999"/>
    <m/>
    <n v="-216.9"/>
    <n v="-48.6"/>
    <n v="1.66"/>
    <m/>
    <n v="-268.7"/>
    <n v="-0.182"/>
    <m/>
    <n v="-1.38"/>
    <n v="-1.38"/>
    <n v="-0.84299999999999997"/>
    <n v="-1.38"/>
    <n v="-1.38"/>
    <m/>
    <n v="4.88"/>
    <n v="2.38"/>
    <n v="12.2"/>
    <n v="48.7"/>
    <n v="46.3"/>
    <n v="63.7"/>
    <n v="6.41"/>
    <m/>
    <n v="6.43"/>
    <n v="262.39999999999998"/>
    <m/>
    <m/>
    <m/>
    <n v="-19.899999999999999"/>
    <m/>
    <m/>
    <n v="2.81"/>
    <n v="9.1"/>
    <n v="16.399999999999999"/>
    <n v="20.2"/>
    <n v="2.29"/>
    <m/>
    <m/>
    <m/>
    <n v="77.2"/>
    <n v="-11.7"/>
    <m/>
    <n v="145.6"/>
    <n v="0.83799999999999997"/>
    <m/>
    <n v="-13.2"/>
    <n v="0.50900000000000001"/>
    <n v="-0.94099999999999995"/>
    <n v="13.9"/>
    <n v="98"/>
    <n v="-114.8"/>
    <n v="2.54"/>
    <n v="10.3"/>
    <s v="United States"/>
    <n v="25.1"/>
    <n v="-214.5"/>
    <n v="-268.5"/>
    <n v="38.4"/>
    <n v="-137"/>
    <n v="15.38"/>
    <s v="IQ28338"/>
    <n v="72"/>
    <s v="0.43"/>
    <m/>
    <n v="4.55"/>
    <n v="1.26"/>
    <n v="23.1"/>
    <n v="347.2"/>
    <m/>
    <n v="104"/>
    <n v="63.7"/>
    <m/>
    <n v="66.2"/>
    <n v="5.04"/>
    <n v="92.5"/>
    <n v="79.5"/>
    <n v="27.3"/>
    <n v="22.2"/>
    <n v="68.400000000000006"/>
    <n v="98"/>
    <n v="167.2"/>
    <n v="266.60000000000002"/>
    <n v="9.35"/>
    <n v="60.9"/>
    <n v="5.88"/>
    <n v="10.3"/>
    <n v="27.8"/>
    <n v="5"/>
    <n v="3"/>
    <n v="25.1"/>
    <s v="United States: 25.1 (100.0%)"/>
    <n v="-106.6"/>
    <n v="-94"/>
    <n v="-126.8"/>
    <n v="-157"/>
    <n v="-176.4"/>
    <n v="-121.9"/>
    <n v="-58.7"/>
    <n v="99.7"/>
    <n v="-113.3"/>
    <n v="-199.5"/>
    <n v="-137.19999999999999"/>
    <n v="-84.4"/>
    <n v="-101.5"/>
    <n v="-86.4"/>
    <n v="-162.9"/>
    <n v="-135.19999999999999"/>
    <n v="-92.3"/>
    <n v="75.7"/>
    <n v="-147.6"/>
    <n v="-244.8"/>
    <m/>
    <m/>
    <n v="25.1"/>
    <s v="Developing Small Molecule Therapies for The Treatment of Cancer: 25.1 (100.0%)"/>
  </r>
  <r>
    <s v="Lion Biotechnologies, Inc. (NasdaqGM:LBIO)"/>
    <s v="NasdaqGM:LBIO"/>
    <n v="1"/>
    <n v="8"/>
    <s v="NA"/>
    <s v="NA"/>
    <n v="0"/>
    <n v="-1.9119655048508806"/>
    <n v="-0.23754464285714286"/>
    <s v="NA"/>
    <s v="NA"/>
    <n v="1.2995014858973884E-2"/>
    <n v="1.1933113270521612E-3"/>
    <n v="449.38984166690796"/>
    <n v="5.5659999999999989"/>
    <n v="-10.641999999999999"/>
    <n v="-10.641999999999999"/>
    <n v="0.5898416669079406"/>
    <s v="NA"/>
    <n v="-37.381309345327338"/>
    <s v="NA"/>
    <s v="NA"/>
    <s v="NA"/>
    <n v="80.738383339365441"/>
    <s v="NA"/>
    <n v="5.6660000000000004"/>
    <s v="NA"/>
    <n v="2.0964148268179055"/>
    <s v="NA"/>
    <n v="1"/>
    <s v="NA"/>
    <s v="NA"/>
    <s v="NA"/>
    <n v="0.5898416669079406"/>
    <s v="Biotechnology (Primary)"/>
    <s v="Public Company"/>
    <s v="Common Stock"/>
    <n v="493.7"/>
    <n v="14.97"/>
    <n v="3.4000000000000002E-2"/>
    <n v="6.0000000000000001E-3"/>
    <n v="7.5999999999999998E-2"/>
    <n v="1.32"/>
    <n v="2.2799999999999998"/>
    <n v="-18.2"/>
    <n v="44.1"/>
    <n v="0.121"/>
    <m/>
    <m/>
    <m/>
    <n v="-0.57999999999999996"/>
    <m/>
    <m/>
    <m/>
    <m/>
    <m/>
    <m/>
    <m/>
    <m/>
    <m/>
    <m/>
    <m/>
    <m/>
    <m/>
    <m/>
    <n v="0.30299999999999999"/>
    <n v="8.67"/>
    <n v="0.45400000000000001"/>
    <x v="1"/>
    <s v="Lion Biotechnologies, Inc., a clinical-stage biopharmaceutical company, focuses on developing and commercializing cancer immunotherapy products to harness the power of a patient's immune system to eradicate cancer cells."/>
    <s v="Healthcare"/>
    <n v="2007"/>
    <n v="448.8"/>
    <n v="0"/>
    <n v="-12"/>
    <n v="-12"/>
    <n v="-12"/>
    <n v="44.9"/>
    <n v="1.53"/>
    <n v="46.5"/>
    <n v="0"/>
    <n v="44.8"/>
    <n v="1.59"/>
    <m/>
    <n v="9.34"/>
    <m/>
    <n v="2.71"/>
    <n v="1.58"/>
    <n v="1.47"/>
    <n v="1.36"/>
    <n v="1.33"/>
    <n v="1.02"/>
    <m/>
    <n v="-12"/>
    <m/>
    <n v="6.0000000000000001E-3"/>
    <m/>
    <n v="-12"/>
    <m/>
    <m/>
    <n v="-0.48199999999999998"/>
    <n v="-0.48199999999999998"/>
    <n v="-0.30099999999999999"/>
    <n v="-0.48199999999999998"/>
    <n v="-0.48199999999999998"/>
    <m/>
    <m/>
    <m/>
    <m/>
    <n v="1.64"/>
    <n v="0.104"/>
    <m/>
    <n v="1.25"/>
    <m/>
    <n v="0.111"/>
    <m/>
    <m/>
    <n v="0"/>
    <m/>
    <m/>
    <m/>
    <n v="0.14099999999999999"/>
    <n v="0.13600000000000001"/>
    <n v="0.13300000000000001"/>
    <n v="0.129"/>
    <n v="0.125"/>
    <n v="0.501"/>
    <m/>
    <m/>
    <m/>
    <n v="35.5"/>
    <m/>
    <m/>
    <m/>
    <m/>
    <m/>
    <n v="-0.35499999999999998"/>
    <m/>
    <m/>
    <m/>
    <n v="14"/>
    <n v="44.8"/>
    <n v="11.2"/>
    <m/>
    <s v="United States"/>
    <m/>
    <n v="-12"/>
    <n v="-12"/>
    <n v="0"/>
    <n v="-26.4"/>
    <n v="16.670000000000002"/>
    <s v="IQ40424708"/>
    <m/>
    <s v="0.20"/>
    <m/>
    <n v="15.03"/>
    <n v="4.97"/>
    <m/>
    <n v="0"/>
    <m/>
    <n v="19.7"/>
    <m/>
    <n v="0"/>
    <n v="17.600000000000001"/>
    <n v="4.1399999999999997"/>
    <n v="62.2"/>
    <m/>
    <m/>
    <m/>
    <n v="7.0000000000000001E-3"/>
    <n v="14"/>
    <n v="45"/>
    <n v="19.8"/>
    <n v="0.41299999999999998"/>
    <n v="1.86"/>
    <m/>
    <m/>
    <n v="1.86"/>
    <n v="7.31"/>
    <n v="1"/>
    <m/>
    <m/>
    <m/>
    <m/>
    <m/>
    <n v="-6.0000000000000001E-3"/>
    <n v="-5.7000000000000002E-2"/>
    <n v="-1.6E-2"/>
    <n v="-0.81499999999999995"/>
    <n v="-21.1"/>
    <n v="-8.1300000000000008"/>
    <n v="-5.99"/>
    <m/>
    <m/>
    <m/>
    <n v="-6.0000000000000001E-3"/>
    <n v="-5.7000000000000002E-2"/>
    <n v="-1.6E-2"/>
    <n v="-1.61"/>
    <n v="-25.7"/>
    <n v="-3.31"/>
    <n v="-25.4"/>
    <m/>
    <m/>
    <m/>
    <m/>
  </r>
  <r>
    <s v="Celladon Corporation (NasdaqGM:CLDN)"/>
    <s v="NasdaqGM:CLDN"/>
    <n v="2"/>
    <n v="15"/>
    <s v="NA"/>
    <s v="NA"/>
    <n v="0"/>
    <n v="-0.17743006863975203"/>
    <n v="-0.30170731707317072"/>
    <s v="NA"/>
    <s v="NA"/>
    <n v="0.11104824148771709"/>
    <n v="2.0415762771117944E-2"/>
    <n v="487.34347577334484"/>
    <n v="135.48999999999998"/>
    <n v="-24.74"/>
    <n v="-24.04"/>
    <n v="10.243475773344771"/>
    <s v="NA"/>
    <n v="-16.579788712816235"/>
    <s v="NA"/>
    <s v="NA"/>
    <s v="NA"/>
    <n v="3.5968962711148049"/>
    <s v="NA"/>
    <n v="57.98"/>
    <s v="NA"/>
    <s v="NA"/>
    <s v="NA"/>
    <n v="1"/>
    <s v="NA"/>
    <s v="NA"/>
    <s v="NA"/>
    <n v="0.3334757733447708"/>
    <s v="Biotechnology (Primary)"/>
    <s v="Public Company"/>
    <s v="Common Stock"/>
    <n v="491.5"/>
    <n v="56.02"/>
    <n v="2.5999999999999999E-2"/>
    <n v="2.5000000000000001E-2"/>
    <m/>
    <n v="-1.1299999999999999"/>
    <n v="-1.33"/>
    <m/>
    <n v="23.3"/>
    <n v="0.25800000000000001"/>
    <m/>
    <m/>
    <m/>
    <n v="-1.35"/>
    <m/>
    <m/>
    <m/>
    <m/>
    <m/>
    <m/>
    <m/>
    <m/>
    <m/>
    <m/>
    <m/>
    <m/>
    <m/>
    <m/>
    <n v="7.81"/>
    <n v="0.41099999999999998"/>
    <n v="1.2999999999999999E-2"/>
    <x v="1"/>
    <s v="Celladon Corporation, a clinical-stage biotechnology company, focuses on developing treatments for heart failure, diabetes, and neurodegenerative diseases."/>
    <s v="Healthcare"/>
    <n v="2000"/>
    <n v="406.3"/>
    <n v="0"/>
    <n v="-27.9"/>
    <n v="-28"/>
    <n v="-28.7"/>
    <n v="14.4"/>
    <n v="0.61599999999999999"/>
    <n v="96.9"/>
    <n v="9.91"/>
    <n v="82"/>
    <n v="0.624"/>
    <m/>
    <n v="7.3"/>
    <m/>
    <n v="20.7"/>
    <n v="20"/>
    <n v="19.2"/>
    <n v="16.899999999999999"/>
    <n v="15"/>
    <n v="12.6"/>
    <m/>
    <n v="-28"/>
    <n v="-0.38900000000000001"/>
    <n v="7.5999999999999998E-2"/>
    <m/>
    <n v="-28.7"/>
    <m/>
    <n v="0.85599999999999998"/>
    <n v="-2.2799999999999998"/>
    <n v="-2.2799999999999998"/>
    <n v="-1.38"/>
    <n v="-2.2799999999999998"/>
    <n v="-2.2799999999999998"/>
    <m/>
    <m/>
    <m/>
    <m/>
    <n v="0.93700000000000006"/>
    <n v="0.32100000000000001"/>
    <m/>
    <n v="2.2000000000000002"/>
    <m/>
    <m/>
    <n v="9.91"/>
    <m/>
    <m/>
    <m/>
    <m/>
    <m/>
    <m/>
    <n v="8.3000000000000004E-2"/>
    <n v="9.7000000000000003E-2"/>
    <n v="9.5000000000000001E-2"/>
    <n v="9.1999999999999998E-2"/>
    <n v="-0.94299999999999995"/>
    <m/>
    <m/>
    <m/>
    <n v="94.6"/>
    <m/>
    <n v="11.1"/>
    <n v="-67.7"/>
    <m/>
    <m/>
    <n v="1.64"/>
    <m/>
    <m/>
    <m/>
    <n v="26"/>
    <n v="82"/>
    <n v="21.09"/>
    <m/>
    <s v="United States"/>
    <m/>
    <n v="-19.899999999999999"/>
    <n v="-20"/>
    <n v="0"/>
    <n v="-33.299999999999997"/>
    <n v="18.18"/>
    <s v="IQ13565068"/>
    <m/>
    <s v="0.48"/>
    <m/>
    <n v="28.25"/>
    <n v="7.82"/>
    <m/>
    <n v="0"/>
    <m/>
    <n v="9.9600000000000009"/>
    <m/>
    <m/>
    <n v="21.3"/>
    <n v="32.6"/>
    <n v="52"/>
    <m/>
    <n v="100"/>
    <m/>
    <n v="0.434"/>
    <n v="16"/>
    <n v="96"/>
    <n v="23.4"/>
    <n v="1.01"/>
    <n v="2.25"/>
    <n v="7.0000000000000001E-3"/>
    <n v="0.1"/>
    <n v="1.54"/>
    <n v="3.19"/>
    <m/>
    <m/>
    <m/>
    <m/>
    <m/>
    <m/>
    <m/>
    <m/>
    <m/>
    <m/>
    <n v="-4.34"/>
    <n v="-15.9"/>
    <n v="-20"/>
    <m/>
    <m/>
    <m/>
    <m/>
    <m/>
    <m/>
    <m/>
    <n v="-5.72"/>
    <n v="-15.7"/>
    <n v="-20"/>
    <m/>
    <m/>
    <m/>
    <m/>
  </r>
  <r>
    <s v="Flexion Therapeutics, Inc. (NasdaqGM:FLXN)"/>
    <s v="NasdaqGM:FLXN"/>
    <n v="1"/>
    <n v="8"/>
    <s v="NA"/>
    <s v="NA"/>
    <n v="0"/>
    <n v="-0.24032132098627693"/>
    <n v="-0.15072463768115943"/>
    <s v="NA"/>
    <s v="NA"/>
    <n v="2.7480474629528285E-2"/>
    <n v="8.4544391792562013E-3"/>
    <n v="381.19443786982242"/>
    <n v="89.63000000000001"/>
    <n v="-21.840000000000003"/>
    <n v="-21.540000000000003"/>
    <n v="4.0944378698224853"/>
    <s v="NA"/>
    <n v="-13.575002699881207"/>
    <s v="NA"/>
    <s v="NA"/>
    <s v="NA"/>
    <n v="4.2529782201252075"/>
    <s v="NA"/>
    <n v="44.239999999999995"/>
    <s v="NA"/>
    <n v="0.85381091211995008"/>
    <s v="NA"/>
    <n v="1"/>
    <s v="NA"/>
    <s v="NA"/>
    <s v="NA"/>
    <n v="0.50443786982248517"/>
    <s v="Biotechnology (Primary)"/>
    <s v="Public Company"/>
    <s v="Common Stock"/>
    <n v="480.2"/>
    <n v="41.98"/>
    <n v="1.2999999999999999E-2"/>
    <n v="2.1999999999999999E-2"/>
    <m/>
    <n v="0.66700000000000004"/>
    <n v="0.86199999999999999"/>
    <m/>
    <n v="21.5"/>
    <n v="6.3E-2"/>
    <m/>
    <m/>
    <m/>
    <n v="-2.37"/>
    <m/>
    <m/>
    <m/>
    <m/>
    <m/>
    <m/>
    <m/>
    <m/>
    <m/>
    <m/>
    <m/>
    <m/>
    <m/>
    <m/>
    <n v="7.86"/>
    <n v="1.77"/>
    <n v="1.42"/>
    <x v="1"/>
    <s v="Flexion Therapeutics, Inc., a specialty pharmaceutical company, focuses on the development and commercialization of anti-inflammatory and analgesic therapies for the treatment of patients with musculoskeletal conditions."/>
    <s v="Healthcare"/>
    <n v="2007"/>
    <n v="332.2"/>
    <n v="0"/>
    <n v="-26.9"/>
    <n v="-27"/>
    <n v="-27.3"/>
    <n v="103.1"/>
    <n v="1.1100000000000001"/>
    <n v="153.4"/>
    <n v="3.59"/>
    <n v="144.9"/>
    <n v="0.80200000000000005"/>
    <m/>
    <n v="9.06"/>
    <m/>
    <n v="17.899999999999999"/>
    <n v="14.7"/>
    <n v="12.6"/>
    <n v="12"/>
    <n v="11.1"/>
    <n v="11.8"/>
    <m/>
    <n v="-27"/>
    <n v="-0.40100000000000002"/>
    <n v="0.47899999999999998"/>
    <m/>
    <n v="-27.3"/>
    <m/>
    <m/>
    <n v="-1.97"/>
    <n v="-1.97"/>
    <n v="-1.21"/>
    <n v="-1.97"/>
    <n v="-1.97"/>
    <m/>
    <m/>
    <m/>
    <n v="1.7000000000000001E-2"/>
    <n v="1.38"/>
    <n v="0.26800000000000002"/>
    <m/>
    <n v="1.59"/>
    <m/>
    <n v="0.1"/>
    <n v="1.59"/>
    <m/>
    <m/>
    <m/>
    <m/>
    <m/>
    <m/>
    <m/>
    <m/>
    <n v="0.24399999999999999"/>
    <n v="0.28999999999999998"/>
    <n v="-0.94199999999999995"/>
    <m/>
    <m/>
    <m/>
    <n v="162.5"/>
    <n v="-1.5"/>
    <m/>
    <n v="-48.6"/>
    <m/>
    <m/>
    <n v="0.51800000000000002"/>
    <m/>
    <m/>
    <n v="9.0399999999999991"/>
    <n v="29"/>
    <n v="144.9"/>
    <n v="22.38"/>
    <n v="0.24299999999999999"/>
    <s v="United States"/>
    <m/>
    <n v="-26.9"/>
    <n v="-27.3"/>
    <n v="0"/>
    <n v="-55.7"/>
    <n v="12.5"/>
    <s v="IQ61177529"/>
    <m/>
    <s v="0.48"/>
    <m/>
    <n v="30.37"/>
    <n v="11.1"/>
    <m/>
    <n v="5.05"/>
    <m/>
    <n v="16.2"/>
    <m/>
    <n v="74.8"/>
    <n v="-64.7"/>
    <n v="1.64"/>
    <n v="48.1"/>
    <m/>
    <m/>
    <n v="100"/>
    <n v="0.80100000000000005"/>
    <n v="29"/>
    <n v="152.1"/>
    <n v="16.600000000000001"/>
    <n v="1.28"/>
    <n v="2.19"/>
    <n v="6.8000000000000005E-2"/>
    <n v="0.24299999999999999"/>
    <n v="1.29"/>
    <n v="10.26"/>
    <m/>
    <m/>
    <m/>
    <m/>
    <m/>
    <m/>
    <m/>
    <m/>
    <m/>
    <m/>
    <n v="-11.5"/>
    <n v="-15"/>
    <n v="-17.8"/>
    <m/>
    <m/>
    <m/>
    <m/>
    <m/>
    <m/>
    <m/>
    <n v="-11.4"/>
    <n v="-15"/>
    <n v="-18.2"/>
    <m/>
    <m/>
    <m/>
    <m/>
  </r>
  <r>
    <s v="IGI, Laboratories, Inc. (AMEX:IG)"/>
    <s v="AMEX:IG"/>
    <n v="5"/>
    <n v="38"/>
    <n v="0.13115727002967359"/>
    <n v="0.20385756676557862"/>
    <n v="3.1899999999999998E-2"/>
    <n v="0.16074166183294666"/>
    <n v="0.20997442455242968"/>
    <n v="0.252"/>
    <s v="NA"/>
    <n v="0.79038598463084975"/>
    <n v="0.24140377095342722"/>
    <n v="451.83332856174331"/>
    <n v="41.375999999999991"/>
    <n v="8.2100000000000009"/>
    <n v="6.87"/>
    <n v="147.43332856174328"/>
    <n v="88.247619047619054"/>
    <n v="57.980952380952374"/>
    <n v="56.431181485992688"/>
    <n v="13.407517168004251"/>
    <n v="65.769043458769033"/>
    <n v="10.920179054566498"/>
    <n v="102.22473496872021"/>
    <n v="16.176000000000002"/>
    <n v="39.879375865996764"/>
    <n v="5.8277573926181736"/>
    <n v="5.42"/>
    <n v="1"/>
    <n v="0.17299999999999999"/>
    <n v="5.25"/>
    <n v="463.3"/>
    <n v="2.4333285617432909"/>
    <s v="Pharmaceuticals (Primary)"/>
    <s v="Public Company"/>
    <s v="Common Stock"/>
    <n v="463.3"/>
    <n v="59.37"/>
    <n v="4.1000000000000002E-2"/>
    <n v="1.9E-2"/>
    <n v="2.7E-2"/>
    <n v="1.08"/>
    <n v="0.82499999999999996"/>
    <n v="0.67500000000000004"/>
    <n v="52.8"/>
    <n v="0.76100000000000001"/>
    <n v="92.9"/>
    <n v="15"/>
    <m/>
    <n v="0.08"/>
    <m/>
    <m/>
    <m/>
    <n v="25.2"/>
    <m/>
    <m/>
    <m/>
    <n v="54.9"/>
    <m/>
    <m/>
    <m/>
    <n v="62.9"/>
    <m/>
    <m/>
    <m/>
    <n v="6.25"/>
    <n v="0.51400000000000001"/>
    <x v="0"/>
    <s v="IGI Laboratories, Inc., a specialty generic pharmaceutical company, develops, manufactures, and markets topical formulations in the United States."/>
    <s v="Healthcare"/>
    <n v="1977"/>
    <n v="449.4"/>
    <n v="33.700000000000003"/>
    <n v="4.42"/>
    <n v="3.91"/>
    <n v="5.25"/>
    <n v="158.9"/>
    <n v="3.26"/>
    <n v="197.1"/>
    <n v="145"/>
    <n v="39.1"/>
    <n v="3.79"/>
    <m/>
    <n v="5.98"/>
    <m/>
    <n v="6.91"/>
    <n v="5.67"/>
    <n v="4.67"/>
    <n v="3.45"/>
    <n v="2.74"/>
    <n v="3.22"/>
    <m/>
    <n v="3.91"/>
    <n v="-0.78200000000000003"/>
    <m/>
    <m/>
    <n v="5.42"/>
    <n v="0.17299999999999999"/>
    <m/>
    <n v="0.105"/>
    <n v="0.105"/>
    <n v="6.8000000000000005E-2"/>
    <n v="8.5000000000000006E-2"/>
    <n v="8.5000000000000006E-2"/>
    <n v="3.19"/>
    <n v="14.4"/>
    <n v="2.78"/>
    <m/>
    <n v="8.41"/>
    <n v="5.15"/>
    <m/>
    <n v="1.64"/>
    <m/>
    <n v="6"/>
    <n v="144.9"/>
    <m/>
    <m/>
    <n v="1024.9000000000001"/>
    <n v="85.1"/>
    <n v="1.17"/>
    <n v="0.318"/>
    <n v="0.34799999999999998"/>
    <n v="0.41"/>
    <n v="0.41799999999999998"/>
    <n v="0.27800000000000002"/>
    <n v="2.21"/>
    <m/>
    <m/>
    <m/>
    <n v="25.7"/>
    <n v="-3.06"/>
    <n v="141.69999999999999"/>
    <m/>
    <m/>
    <m/>
    <n v="2.35"/>
    <n v="-0.14299999999999999"/>
    <n v="-9.42"/>
    <n v="3.35"/>
    <n v="81"/>
    <n v="39.1"/>
    <n v="8.77"/>
    <n v="0.216"/>
    <s v="United States"/>
    <n v="33.700000000000003"/>
    <n v="4.42"/>
    <n v="5.25"/>
    <n v="57.7"/>
    <n v="9.61"/>
    <n v="28.57"/>
    <s v="IQ94243"/>
    <n v="62.1"/>
    <s v="0.16"/>
    <n v="127"/>
    <n v="12.05"/>
    <n v="3.84"/>
    <n v="9.8800000000000008"/>
    <n v="3.02"/>
    <m/>
    <n v="2.1"/>
    <m/>
    <m/>
    <n v="7.19"/>
    <n v="10.8"/>
    <n v="66.400000000000006"/>
    <m/>
    <n v="99.1"/>
    <m/>
    <n v="0.42499999999999999"/>
    <n v="81"/>
    <n v="177.2"/>
    <n v="10.6"/>
    <n v="1.52"/>
    <n v="2.92"/>
    <n v="0.76800000000000002"/>
    <n v="0.216"/>
    <n v="2.44"/>
    <n v="1.79"/>
    <n v="1"/>
    <n v="33.700000000000003"/>
    <s v="United States: 33.7 (100.0%)"/>
    <n v="-0.98899999999999999"/>
    <n v="-1.1299999999999999"/>
    <n v="-1.94"/>
    <n v="-0.80600000000000005"/>
    <n v="-2.06"/>
    <n v="-3.75"/>
    <n v="-3.63"/>
    <n v="-2.97"/>
    <n v="-2.99"/>
    <n v="-8.2000000000000003E-2"/>
    <n v="-0.89200000000000002"/>
    <n v="-1.3"/>
    <n v="-1.67"/>
    <n v="-0.33200000000000002"/>
    <n v="-1.85"/>
    <n v="-4.92"/>
    <n v="-3.42"/>
    <n v="-3.01"/>
    <n v="-3.93"/>
    <n v="-8.4000000000000005E-2"/>
    <m/>
    <m/>
    <n v="33.700000000000003"/>
    <s v="Developer, Manufacturer, and Marketer of Topical Formulations: 33.7 (100.0%)"/>
  </r>
  <r>
    <s v="Sequenom Inc. (NasdaqGS:SQNM)"/>
    <s v="NasdaqGS:SQNM"/>
    <n v="3"/>
    <n v="21"/>
    <n v="-6.1477572559366755E-2"/>
    <n v="-0.23839050131926123"/>
    <n v="0"/>
    <n v="-0.24807797913234486"/>
    <s v="NA"/>
    <n v="0.21"/>
    <s v="NA"/>
    <s v="NA"/>
    <n v="0.26417206696461293"/>
    <n v="561.98205215318069"/>
    <n v="145.68"/>
    <n v="-13.629999999999999"/>
    <n v="-36.14"/>
    <n v="165.18205215318068"/>
    <n v="455.54455445544556"/>
    <n v="415.49738219895289"/>
    <s v="NA"/>
    <n v="3.7070056210631974"/>
    <s v="NA"/>
    <n v="3.8576472553073904"/>
    <s v="NA"/>
    <n v="100.48"/>
    <s v="NA"/>
    <n v="2.6135622690719407"/>
    <s v="NA"/>
    <n v="1"/>
    <s v="NA"/>
    <n v="1.01"/>
    <n v="460.1"/>
    <n v="25.482052153180675"/>
    <s v="Life Sciences Tools and Services (Primary)"/>
    <s v="Public Company"/>
    <s v="Common Stock"/>
    <n v="460.1"/>
    <n v="42.06"/>
    <n v="5.0000000000000001E-3"/>
    <n v="2.5000000000000001E-2"/>
    <n v="8.9999999999999993E-3"/>
    <n v="0.29099999999999998"/>
    <n v="0.78100000000000003"/>
    <n v="0.39400000000000002"/>
    <n v="118"/>
    <n v="1.66"/>
    <m/>
    <n v="25"/>
    <m/>
    <n v="-7.5999999999999998E-2"/>
    <m/>
    <m/>
    <m/>
    <n v="21"/>
    <m/>
    <m/>
    <m/>
    <n v="32"/>
    <m/>
    <m/>
    <m/>
    <n v="39.4"/>
    <m/>
    <m/>
    <m/>
    <n v="1.22"/>
    <n v="4.4999999999999998E-2"/>
    <x v="2"/>
    <s v="Sequenom, Inc., a life sciences company, develops and commercializes molecular diagnostics testing services for the women's health and oncology markets in the United States and internationally."/>
    <s v="Healthcare"/>
    <n v="1994"/>
    <n v="505.9"/>
    <n v="151.6"/>
    <n v="-9.32"/>
    <n v="-21.5"/>
    <n v="1.01"/>
    <n v="63.3"/>
    <n v="15.3"/>
    <n v="161.1"/>
    <n v="139.69999999999999"/>
    <n v="-31.2"/>
    <n v="2.2400000000000002"/>
    <m/>
    <n v="64.599999999999994"/>
    <m/>
    <n v="25"/>
    <n v="35.4"/>
    <n v="37.9"/>
    <n v="41.7"/>
    <n v="38.700000000000003"/>
    <n v="44.5"/>
    <m/>
    <n v="-21.5"/>
    <n v="-8.18"/>
    <n v="5.5E-2"/>
    <m/>
    <n v="-22"/>
    <n v="-7.68"/>
    <m/>
    <n v="8.9999999999999993E-3"/>
    <n v="-0.123"/>
    <n v="-0.16"/>
    <n v="8.9999999999999993E-3"/>
    <n v="-0.123"/>
    <m/>
    <n v="9.1300000000000008"/>
    <n v="6.52"/>
    <m/>
    <n v="65.8"/>
    <n v="50.4"/>
    <n v="10"/>
    <n v="6.09"/>
    <m/>
    <n v="2.58"/>
    <n v="135.6"/>
    <m/>
    <m/>
    <m/>
    <n v="26.8"/>
    <n v="17.100000000000001"/>
    <n v="2.7"/>
    <n v="2.63"/>
    <n v="2.56"/>
    <n v="2.5"/>
    <n v="4.07"/>
    <n v="-12.3"/>
    <m/>
    <m/>
    <m/>
    <n v="1.83"/>
    <n v="-7.54"/>
    <m/>
    <n v="35"/>
    <m/>
    <m/>
    <n v="-5.68"/>
    <n v="5.08"/>
    <n v="-6.58"/>
    <n v="5.75"/>
    <n v="448"/>
    <n v="-31.2"/>
    <n v="3.9"/>
    <n v="5.2"/>
    <s v="United States"/>
    <n v="151.6"/>
    <n v="-9.32"/>
    <n v="1.01"/>
    <n v="162.6"/>
    <n v="3.3"/>
    <n v="4.76"/>
    <s v="IQ34225"/>
    <n v="10.6"/>
    <s v="0.39"/>
    <m/>
    <n v="4.1900000000000004"/>
    <n v="2.33"/>
    <n v="68.099999999999994"/>
    <n v="147.30000000000001"/>
    <m/>
    <n v="61.6"/>
    <n v="10"/>
    <m/>
    <n v="-46.5"/>
    <n v="4.8099999999999996"/>
    <n v="82.9"/>
    <m/>
    <n v="93"/>
    <n v="2.66"/>
    <n v="15.1"/>
    <n v="448"/>
    <n v="121.7"/>
    <n v="101.5"/>
    <n v="9.09"/>
    <n v="25.3"/>
    <n v="7.66"/>
    <n v="5.2"/>
    <n v="11.1"/>
    <n v="4.96"/>
    <n v="1"/>
    <m/>
    <m/>
    <n v="-33.5"/>
    <n v="-27.3"/>
    <n v="-19.3"/>
    <n v="-22.6"/>
    <n v="-42.6"/>
    <n v="-69.099999999999994"/>
    <n v="-65.599999999999994"/>
    <n v="-74.2"/>
    <n v="-114.6"/>
    <n v="-76.5"/>
    <n v="-34.6"/>
    <n v="-26.5"/>
    <n v="-17.600000000000001"/>
    <n v="-22"/>
    <n v="-44.2"/>
    <n v="-71"/>
    <n v="-120.8"/>
    <n v="-74.099999999999994"/>
    <n v="-117"/>
    <n v="-107.4"/>
    <m/>
    <m/>
    <n v="151.6"/>
    <s v="Sequenom Laboratories: 151.6 (100.0%)"/>
  </r>
  <r>
    <s v="Mirati Therapeutics, Inc. (NasdaqCM:MRTX)"/>
    <s v="NasdaqCM:MRTX"/>
    <e v="#N/A"/>
    <s v="NA"/>
    <s v="NA"/>
    <s v="NA"/>
    <n v="0"/>
    <n v="-0.3721483403611201"/>
    <n v="-1.3992882562277582"/>
    <s v="NA"/>
    <s v="NA"/>
    <n v="2.6781867871266941E-2"/>
    <n v="1.6804112996574782E-3"/>
    <n v="453.58328038015128"/>
    <n v="92.490000000000009"/>
    <n v="-39.320000000000007"/>
    <n v="-34.42"/>
    <n v="0.77328038015125511"/>
    <s v="NA"/>
    <n v="-10.332702005796044"/>
    <s v="NA"/>
    <s v="NA"/>
    <s v="NA"/>
    <n v="4.9041332076997648"/>
    <s v="NA"/>
    <n v="70.98"/>
    <s v="NA"/>
    <n v="1.9373095341750111"/>
    <s v="NA"/>
    <n v="1"/>
    <s v="NA"/>
    <s v="NA"/>
    <s v="NA"/>
    <n v="0.77328038015125511"/>
    <s v="Biotechnology (Primary)"/>
    <s v="Public Company"/>
    <s v="Common Stock"/>
    <n v="459.4"/>
    <n v="52.78"/>
    <n v="2.8000000000000001E-2"/>
    <n v="1E-3"/>
    <n v="6.5000000000000002E-2"/>
    <n v="0.73599999999999999"/>
    <n v="13.9"/>
    <n v="126.3"/>
    <n v="16.2"/>
    <n v="4.7E-2"/>
    <m/>
    <m/>
    <m/>
    <n v="-2.87"/>
    <m/>
    <m/>
    <m/>
    <m/>
    <m/>
    <m/>
    <m/>
    <m/>
    <m/>
    <m/>
    <m/>
    <m/>
    <m/>
    <m/>
    <m/>
    <n v="0.27900000000000003"/>
    <n v="0.17699999999999999"/>
    <x v="1"/>
    <s v="Mirati Therapeutics, Inc., a biopharmaceutical company, is engaged in the development and commercialization of therapeutics for cancer and fungal diseases."/>
    <s v="Healthcare"/>
    <m/>
    <n v="430.1"/>
    <n v="0"/>
    <n v="-38.6"/>
    <n v="-38.799999999999997"/>
    <n v="-43.7"/>
    <n v="6.59"/>
    <n v="0.496"/>
    <n v="33.5"/>
    <n v="0"/>
    <n v="28.1"/>
    <n v="0.38600000000000001"/>
    <m/>
    <n v="12.7"/>
    <m/>
    <n v="26.1"/>
    <n v="23.9"/>
    <n v="22.6"/>
    <n v="20.2"/>
    <n v="20.6"/>
    <n v="21.3"/>
    <m/>
    <n v="-38.799999999999997"/>
    <m/>
    <n v="0.123"/>
    <m/>
    <n v="-43.7"/>
    <m/>
    <m/>
    <n v="-3.24"/>
    <n v="-3.24"/>
    <n v="-2.0099999999999998"/>
    <n v="-3.24"/>
    <n v="-3.24"/>
    <m/>
    <m/>
    <m/>
    <n v="0.622"/>
    <n v="0.73099999999999998"/>
    <n v="0.23499999999999999"/>
    <m/>
    <n v="1.66"/>
    <m/>
    <m/>
    <m/>
    <m/>
    <m/>
    <m/>
    <m/>
    <m/>
    <m/>
    <n v="2.5000000000000001E-2"/>
    <n v="0.30299999999999999"/>
    <n v="0.28999999999999998"/>
    <n v="0.223"/>
    <n v="34.5"/>
    <m/>
    <m/>
    <m/>
    <n v="0.88700000000000001"/>
    <m/>
    <m/>
    <n v="24.6"/>
    <m/>
    <m/>
    <n v="0.151"/>
    <m/>
    <m/>
    <m/>
    <n v="33"/>
    <n v="28.1"/>
    <n v="28.42"/>
    <n v="0.4"/>
    <s v="United States"/>
    <m/>
    <n v="-38.6"/>
    <n v="-43.7"/>
    <n v="0"/>
    <m/>
    <n v="12.5"/>
    <s v="IQ121270"/>
    <m/>
    <s v="0.38"/>
    <m/>
    <n v="30.77"/>
    <n v="13.7"/>
    <m/>
    <n v="0"/>
    <m/>
    <n v="14.2"/>
    <m/>
    <m/>
    <n v="25.9"/>
    <n v="3.56"/>
    <n v="74.5"/>
    <m/>
    <m/>
    <m/>
    <n v="0.379"/>
    <n v="33"/>
    <n v="32.700000000000003"/>
    <n v="64.2"/>
    <n v="1.3"/>
    <n v="3.94"/>
    <n v="33.4"/>
    <n v="0.4"/>
    <n v="1.46"/>
    <n v="14"/>
    <n v="1"/>
    <m/>
    <m/>
    <n v="-8.14"/>
    <n v="-13.3"/>
    <n v="-3.18"/>
    <n v="-22.5"/>
    <n v="-10.199999999999999"/>
    <n v="-22"/>
    <n v="-13.2"/>
    <n v="-10.1"/>
    <n v="-20.5"/>
    <n v="-31"/>
    <n v="-9.14"/>
    <n v="-13.1"/>
    <n v="-6.45"/>
    <n v="-22.3"/>
    <n v="-7.27"/>
    <n v="-22.5"/>
    <n v="-14.7"/>
    <n v="-9.7799999999999994"/>
    <n v="-20.3"/>
    <n v="-52.9"/>
    <m/>
    <m/>
    <m/>
    <m/>
  </r>
  <r>
    <s v="Revance Therapeutics, Inc. (NasdaqGM:RVNC)"/>
    <s v="NasdaqGM:RVNC"/>
    <n v="2"/>
    <n v="16"/>
    <n v="-130.54830287206266"/>
    <n v="-128.66840731070496"/>
    <n v="0"/>
    <n v="-0.49093444909344497"/>
    <n v="-0.3405895691609977"/>
    <s v="NA"/>
    <s v="NA"/>
    <n v="0.21039645410463584"/>
    <n v="9.3445225011338423E-2"/>
    <n v="332.0032520712312"/>
    <n v="100.38"/>
    <n v="-60.08"/>
    <n v="-49.28"/>
    <n v="47.003252071231181"/>
    <s v="NA"/>
    <n v="-4.5278342653787496"/>
    <s v="NA"/>
    <n v="866.84922211809715"/>
    <s v="NA"/>
    <n v="3.3074641569160312"/>
    <s v="NA"/>
    <n v="91.44"/>
    <s v="NA"/>
    <n v="1.7708333333333333"/>
    <s v="NA"/>
    <n v="1"/>
    <s v="NA"/>
    <s v="NA"/>
    <s v="NA"/>
    <n v="43.463252071231182"/>
    <s v="Pharmaceuticals (Primary)"/>
    <s v="Public Company"/>
    <s v="Common Stock"/>
    <n v="456"/>
    <n v="58.76"/>
    <n v="1.4999999999999999E-2"/>
    <n v="5.0000000000000001E-3"/>
    <m/>
    <n v="0.60199999999999998"/>
    <n v="0.39700000000000002"/>
    <m/>
    <n v="23.9"/>
    <n v="0.192"/>
    <m/>
    <m/>
    <m/>
    <n v="-3.31"/>
    <m/>
    <m/>
    <m/>
    <m/>
    <m/>
    <m/>
    <m/>
    <m/>
    <m/>
    <m/>
    <m/>
    <n v="-11.7"/>
    <m/>
    <m/>
    <m/>
    <n v="1.32"/>
    <n v="0.91"/>
    <x v="0"/>
    <s v="Revance Therapeutics, Inc., a clinical-stage specialty biopharmaceutical company, focuses on the development, manufacture, and commercialization of novel botulinum toxin products for various aesthetic and therapeutic indications."/>
    <s v="Healthcare"/>
    <n v="1999"/>
    <n v="288.5"/>
    <n v="0.38300000000000001"/>
    <n v="-50"/>
    <n v="-52.1"/>
    <n v="-62.9"/>
    <n v="171"/>
    <n v="19.3"/>
    <n v="192.5"/>
    <n v="3.54"/>
    <n v="176.4"/>
    <n v="6.98"/>
    <m/>
    <n v="24.2"/>
    <m/>
    <n v="33.4"/>
    <n v="30.5"/>
    <n v="28.2"/>
    <n v="27.9"/>
    <n v="27.8"/>
    <n v="38.5"/>
    <m/>
    <n v="-52.1"/>
    <n v="-10.7"/>
    <n v="4.3999999999999997E-2"/>
    <m/>
    <n v="-62.9"/>
    <m/>
    <m/>
    <n v="-3.25"/>
    <n v="-3.25"/>
    <n v="-1.98"/>
    <n v="-3.25"/>
    <n v="-3.25"/>
    <m/>
    <n v="0.3"/>
    <m/>
    <n v="0.314"/>
    <n v="29.2"/>
    <n v="9.91"/>
    <m/>
    <n v="3.15"/>
    <m/>
    <n v="0.77400000000000002"/>
    <n v="0.59799999999999998"/>
    <m/>
    <m/>
    <m/>
    <n v="-37.9"/>
    <n v="26.6"/>
    <n v="5.76"/>
    <n v="5.58"/>
    <n v="5.39"/>
    <n v="5.22"/>
    <n v="5.07"/>
    <n v="18.2"/>
    <m/>
    <m/>
    <m/>
    <n v="236.3"/>
    <n v="-12.5"/>
    <n v="6.75"/>
    <n v="7.4999999999999997E-2"/>
    <m/>
    <m/>
    <n v="-3.4"/>
    <m/>
    <m/>
    <n v="20.3"/>
    <n v="83"/>
    <n v="176.4"/>
    <n v="19.05"/>
    <n v="5.2"/>
    <s v="United States"/>
    <n v="0.38300000000000001"/>
    <n v="-50"/>
    <n v="-62.9"/>
    <n v="0.27500000000000002"/>
    <m/>
    <n v="10"/>
    <s v="IQ9344828"/>
    <n v="-15.3"/>
    <s v="0.44"/>
    <m/>
    <n v="36.979999999999997"/>
    <n v="14"/>
    <n v="0.38300000000000001"/>
    <n v="25.5"/>
    <m/>
    <n v="3.91"/>
    <m/>
    <n v="125.2"/>
    <n v="-157.5"/>
    <n v="3.23"/>
    <n v="68.400000000000006"/>
    <m/>
    <n v="0"/>
    <n v="74.599999999999994"/>
    <n v="23"/>
    <n v="83"/>
    <n v="172.7"/>
    <n v="4.8099999999999996"/>
    <n v="5.53"/>
    <n v="1.7"/>
    <n v="17.5"/>
    <n v="5.2"/>
    <n v="1.89"/>
    <n v="17.899999999999999"/>
    <m/>
    <n v="0.38300000000000001"/>
    <s v="United States: .4 (100.0%)"/>
    <m/>
    <m/>
    <m/>
    <m/>
    <m/>
    <m/>
    <m/>
    <n v="-27.7"/>
    <n v="-43.2"/>
    <n v="-38.200000000000003"/>
    <m/>
    <m/>
    <m/>
    <m/>
    <m/>
    <m/>
    <m/>
    <n v="-44.9"/>
    <n v="-58.3"/>
    <n v="-52.4"/>
    <m/>
    <m/>
    <n v="0.38300000000000001"/>
    <s v="Treatment of Therapeutic and Aesthetic Conditions: .4 (100.0%)"/>
  </r>
  <r>
    <s v="Xenoport, Inc. (NasdaqGS:XNPT)"/>
    <s v="NasdaqGS:XNPT"/>
    <n v="2"/>
    <n v="16"/>
    <n v="-1.0341151385927505"/>
    <n v="-1.1296375266524521"/>
    <n v="0"/>
    <n v="-0.35986958293710097"/>
    <n v="-0.58375411635565311"/>
    <n v="0.16800000000000001"/>
    <s v="NA"/>
    <n v="3.3836494465436733E-2"/>
    <n v="7.0399950384641427E-3"/>
    <n v="441.19045857988164"/>
    <n v="147.22"/>
    <n v="-53.18"/>
    <n v="-52.980000000000004"/>
    <n v="3.1904585798816565"/>
    <s v="NA"/>
    <n v="-8.8390208463665179"/>
    <s v="NA"/>
    <n v="9.407046025157392"/>
    <s v="NA"/>
    <n v="2.9968106139103492"/>
    <s v="NA"/>
    <n v="68.12"/>
    <s v="NA"/>
    <n v="1.211111111111111"/>
    <s v="NA"/>
    <n v="1"/>
    <s v="NA"/>
    <s v="NA"/>
    <s v="NA"/>
    <n v="3.1904585798816565"/>
    <s v="Pharmaceuticals (Primary)"/>
    <s v="Public Company"/>
    <s v="Common Stock"/>
    <n v="450"/>
    <n v="69.12"/>
    <n v="0"/>
    <n v="1.7000000000000001E-2"/>
    <n v="4.3999999999999997E-2"/>
    <n v="7.2999999999999995E-2"/>
    <n v="0.58799999999999997"/>
    <n v="0.88300000000000001"/>
    <n v="62.8"/>
    <n v="0.52400000000000002"/>
    <m/>
    <m/>
    <m/>
    <n v="-1.22"/>
    <m/>
    <m/>
    <m/>
    <n v="16.8"/>
    <m/>
    <m/>
    <m/>
    <n v="6.46"/>
    <m/>
    <m/>
    <m/>
    <n v="2.5099999999999998"/>
    <m/>
    <m/>
    <n v="6.42"/>
    <n v="2.06"/>
    <n v="0.63300000000000001"/>
    <x v="0"/>
    <s v="XenoPort, Inc., a biopharmaceutical company, focuses on developing and commercializing a portfolio of product candidates for the treatment of neurological and other disorders."/>
    <s v="Healthcare"/>
    <n v="1999"/>
    <n v="347.9"/>
    <n v="46.9"/>
    <n v="-48.5"/>
    <n v="-49.1"/>
    <n v="-49.3"/>
    <n v="12"/>
    <n v="2.42"/>
    <n v="123.1"/>
    <n v="0"/>
    <n v="91.1"/>
    <n v="0.49299999999999999"/>
    <m/>
    <n v="70.2"/>
    <m/>
    <n v="23.7"/>
    <n v="20.2"/>
    <n v="19.600000000000001"/>
    <n v="24.6"/>
    <n v="33.299999999999997"/>
    <n v="40.200000000000003"/>
    <m/>
    <n v="-49.1"/>
    <n v="-0.48699999999999999"/>
    <n v="0.253"/>
    <m/>
    <n v="-49.3"/>
    <m/>
    <m/>
    <n v="-0.81100000000000005"/>
    <n v="-0.81100000000000005"/>
    <n v="-0.50700000000000001"/>
    <n v="-0.81100000000000005"/>
    <n v="-0.81100000000000005"/>
    <m/>
    <n v="2.9"/>
    <n v="1.46"/>
    <m/>
    <n v="22.7"/>
    <n v="20.3"/>
    <m/>
    <n v="2.84"/>
    <m/>
    <n v="2.0099999999999998"/>
    <m/>
    <m/>
    <m/>
    <m/>
    <n v="489.5"/>
    <m/>
    <m/>
    <m/>
    <m/>
    <n v="0.98599999999999999"/>
    <n v="2.37"/>
    <n v="-5.21"/>
    <m/>
    <m/>
    <m/>
    <n v="78.2"/>
    <m/>
    <m/>
    <n v="-53.2"/>
    <m/>
    <m/>
    <n v="1.4"/>
    <n v="0.89100000000000001"/>
    <n v="-1.96"/>
    <m/>
    <n v="152"/>
    <n v="91.1"/>
    <n v="7.17"/>
    <n v="2.62"/>
    <s v="United States"/>
    <n v="46.9"/>
    <n v="-48.5"/>
    <n v="-49.3"/>
    <n v="43.2"/>
    <n v="-77.7"/>
    <n v="22.22"/>
    <s v="IQ121767"/>
    <n v="16"/>
    <s v="0.61"/>
    <m/>
    <n v="9.6"/>
    <n v="3.15"/>
    <n v="21.1"/>
    <n v="0"/>
    <m/>
    <n v="20.6"/>
    <m/>
    <m/>
    <n v="53.7"/>
    <n v="2.1800000000000002"/>
    <n v="82.7"/>
    <m/>
    <m/>
    <m/>
    <n v="3.68"/>
    <n v="152"/>
    <n v="109.6"/>
    <n v="63.7"/>
    <n v="1.43"/>
    <n v="5.6"/>
    <n v="3.04"/>
    <n v="2.62"/>
    <n v="6.63"/>
    <n v="14.49"/>
    <n v="3"/>
    <n v="46.9"/>
    <s v="United States: 46.9 (100.0%)"/>
    <n v="-31.6"/>
    <n v="-44.9"/>
    <n v="-69.7"/>
    <n v="17"/>
    <n v="-69.7"/>
    <n v="-68.3"/>
    <n v="-78"/>
    <n v="-30.7"/>
    <n v="-51.6"/>
    <n v="-84.4"/>
    <n v="-31.2"/>
    <n v="-42.9"/>
    <n v="-64.3"/>
    <n v="28.2"/>
    <n v="-62.5"/>
    <n v="-66.3"/>
    <n v="-82.5"/>
    <n v="-33.4"/>
    <n v="-30.8"/>
    <n v="-85.9"/>
    <m/>
    <m/>
    <n v="46.9"/>
    <s v="Development and Commercialization of Product Candidates: 46.9 (100.0%)"/>
  </r>
  <r>
    <s v="Sorrento Therapeutics, Inc. (NasdaqCM:SRNE)"/>
    <s v="NasdaqCM:SRNE"/>
    <n v="1"/>
    <n v="9"/>
    <n v="-8.1723237597911229"/>
    <n v="-6.2250652741514365"/>
    <n v="0"/>
    <n v="-0.22373409406553812"/>
    <n v="-0.22117755289788413"/>
    <s v="NA"/>
    <s v="NA"/>
    <n v="0.10753902033368425"/>
    <n v="2.8592224643114929E-2"/>
    <n v="386.1980421291272"/>
    <n v="106.56399999999999"/>
    <n v="-24.042000000000005"/>
    <n v="-23.842000000000002"/>
    <n v="13.098042129127132"/>
    <s v="NA"/>
    <n v="-10.748444342014288"/>
    <s v="NA"/>
    <n v="100.83499794494183"/>
    <s v="NA"/>
    <n v="3.6240948362404493"/>
    <s v="NA"/>
    <n v="57.664000000000001"/>
    <s v="NA"/>
    <n v="3.095505617977528"/>
    <s v="NA"/>
    <n v="1"/>
    <s v="NA"/>
    <s v="NA"/>
    <s v="NA"/>
    <n v="0.99804212912713131"/>
    <s v="Biotechnology (Primary)"/>
    <s v="Public Company"/>
    <s v="Common Stock"/>
    <n v="445"/>
    <n v="56"/>
    <n v="7.4999999999999997E-2"/>
    <n v="1.2E-2"/>
    <n v="5.3999999999999999E-2"/>
    <n v="2.38"/>
    <n v="1.28"/>
    <n v="2.13"/>
    <n v="36.200000000000003"/>
    <n v="0.215"/>
    <m/>
    <m/>
    <m/>
    <n v="-1.02"/>
    <m/>
    <m/>
    <m/>
    <m/>
    <m/>
    <m/>
    <m/>
    <m/>
    <m/>
    <m/>
    <m/>
    <n v="93.3"/>
    <m/>
    <m/>
    <n v="0.79400000000000004"/>
    <n v="21.59"/>
    <n v="5.69"/>
    <x v="1"/>
    <s v="Sorrento Therapeutics, Inc., a biopharmaceutical company, focuses on the discovery, acquisition, development, and commercialization of proprietary drug therapeutics for addressing unmet medical needs in the United States, Europe, and internationally."/>
    <s v="Healthcare"/>
    <n v="2006"/>
    <n v="385.2"/>
    <n v="3.83"/>
    <n v="-31.3"/>
    <n v="-34.5"/>
    <n v="-34.700000000000003"/>
    <n v="71.900000000000006"/>
    <n v="2.2799999999999998"/>
    <n v="141.5"/>
    <n v="12.1"/>
    <n v="108.7"/>
    <n v="0.59099999999999997"/>
    <m/>
    <n v="10.5"/>
    <m/>
    <n v="24"/>
    <n v="20.3"/>
    <n v="16.899999999999999"/>
    <n v="13.7"/>
    <n v="9.02"/>
    <n v="6.79"/>
    <n v="2.35"/>
    <n v="-34.5"/>
    <n v="-1.63"/>
    <n v="1.2E-2"/>
    <m/>
    <n v="-36.4"/>
    <n v="-1.7"/>
    <m/>
    <n v="-1.3"/>
    <n v="-1.3"/>
    <n v="-0.84699999999999998"/>
    <n v="-1.3"/>
    <n v="-1.3"/>
    <m/>
    <n v="0.73199999999999998"/>
    <m/>
    <n v="5.2999999999999999E-2"/>
    <n v="3.96"/>
    <n v="1.69"/>
    <n v="24"/>
    <n v="1.66"/>
    <m/>
    <m/>
    <n v="8.83"/>
    <m/>
    <m/>
    <m/>
    <n v="731.5"/>
    <m/>
    <m/>
    <n v="0.09"/>
    <n v="0.17699999999999999"/>
    <n v="0.252"/>
    <n v="0.55200000000000005"/>
    <n v="-8.6999999999999994E-2"/>
    <m/>
    <m/>
    <m/>
    <n v="72.3"/>
    <m/>
    <n v="7.5"/>
    <n v="-10"/>
    <m/>
    <m/>
    <n v="-0.497"/>
    <m/>
    <n v="-0.371"/>
    <n v="15.2"/>
    <n v="66"/>
    <n v="108.7"/>
    <n v="12.29"/>
    <n v="0.51300000000000001"/>
    <s v="United States"/>
    <n v="3.83"/>
    <n v="-31.3"/>
    <n v="-34.700000000000003"/>
    <n v="8.01"/>
    <m/>
    <n v="14.29"/>
    <s v="IQ60048201"/>
    <n v="54.2"/>
    <s v="0.44"/>
    <m/>
    <n v="14.3"/>
    <n v="3.1"/>
    <n v="-21.7"/>
    <n v="4.8099999999999996"/>
    <m/>
    <n v="31.7"/>
    <n v="24"/>
    <m/>
    <n v="66.8"/>
    <n v="5.51"/>
    <n v="77.599999999999994"/>
    <m/>
    <m/>
    <n v="102.9"/>
    <n v="1.03"/>
    <n v="66"/>
    <n v="73.900000000000006"/>
    <n v="32.6"/>
    <n v="2.15"/>
    <n v="2.95"/>
    <m/>
    <n v="0.51300000000000001"/>
    <n v="2.2400000000000002"/>
    <n v="6.33"/>
    <n v="1"/>
    <m/>
    <m/>
    <m/>
    <m/>
    <m/>
    <n v="-1.6E-2"/>
    <n v="-2.5999999999999999E-2"/>
    <n v="-0.95399999999999996"/>
    <n v="-1.81"/>
    <n v="-3.24"/>
    <n v="-4.8499999999999996"/>
    <n v="-15.7"/>
    <m/>
    <m/>
    <m/>
    <n v="-1.6E-2"/>
    <n v="-2.5999999999999999E-2"/>
    <n v="-0.94199999999999995"/>
    <n v="-1.81"/>
    <n v="-3.24"/>
    <n v="-4.8499999999999996"/>
    <n v="-21.9"/>
    <m/>
    <m/>
    <m/>
    <m/>
  </r>
  <r>
    <s v="Paratek Pharmaceuticals, Inc. (NasdaqGM:PRTK)"/>
    <s v="NasdaqGM:PRTK"/>
    <e v="#N/A"/>
    <s v="NA"/>
    <n v="-17.949367088607595"/>
    <n v="-20.718987341772152"/>
    <n v="0"/>
    <n v="-24.070588235294004"/>
    <s v="NA"/>
    <s v="NA"/>
    <s v="NA"/>
    <s v="NA"/>
    <n v="2.5881547787321678E-2"/>
    <n v="452.11092939235323"/>
    <n v="0.34000000000000163"/>
    <n v="-9.3739999999999988"/>
    <n v="-8.1840000000000011"/>
    <n v="11.740929392353209"/>
    <s v="NA"/>
    <n v="-53.095008439836036"/>
    <s v="NA"/>
    <n v="1144.584631373046"/>
    <s v="NA"/>
    <n v="1329.7380276245619"/>
    <s v="NA"/>
    <n v="10.370000000000001"/>
    <s v="NA"/>
    <n v="0.66757184883457799"/>
    <s v="NA"/>
    <n v="1"/>
    <s v="NA"/>
    <s v="NA"/>
    <s v="NA"/>
    <n v="1.4409293923532089"/>
    <s v="Biotechnology (Primary)"/>
    <s v="Public Company"/>
    <s v="Common Stock"/>
    <n v="441.9"/>
    <n v="46.08"/>
    <m/>
    <m/>
    <m/>
    <m/>
    <m/>
    <m/>
    <n v="14.4"/>
    <n v="3.1E-2"/>
    <m/>
    <m/>
    <m/>
    <n v="-2.06"/>
    <m/>
    <m/>
    <m/>
    <m/>
    <m/>
    <m/>
    <m/>
    <m/>
    <m/>
    <m/>
    <m/>
    <m/>
    <m/>
    <m/>
    <m/>
    <n v="6.95"/>
    <m/>
    <x v="1"/>
    <s v="Paratek Pharmaceuticals, Inc., a biopharmaceutical company, focuses on the development and commercialization of medicines to save lives and alleviate suffering."/>
    <s v="Healthcare"/>
    <m/>
    <n v="552.4"/>
    <n v="0.39500000000000002"/>
    <n v="-7.09"/>
    <n v="-7.1"/>
    <n v="-8.2899999999999991"/>
    <n v="1.53"/>
    <n v="2.7E-2"/>
    <n v="2.09"/>
    <n v="10.3"/>
    <n v="-18.8"/>
    <m/>
    <m/>
    <n v="4.47"/>
    <m/>
    <n v="3.03"/>
    <n v="3.06"/>
    <n v="3.85"/>
    <n v="4.63"/>
    <n v="3.65"/>
    <n v="5.38"/>
    <m/>
    <n v="-7.1"/>
    <n v="-0.79400000000000004"/>
    <n v="4.0000000000000001E-3"/>
    <m/>
    <n v="-8.2899999999999991"/>
    <m/>
    <n v="3.39"/>
    <n v="-9.25"/>
    <n v="-9.25"/>
    <n v="-5.25"/>
    <n v="-9.25"/>
    <n v="-9.25"/>
    <m/>
    <m/>
    <m/>
    <m/>
    <m/>
    <m/>
    <m/>
    <n v="5.5"/>
    <n v="10.3"/>
    <m/>
    <m/>
    <m/>
    <n v="101.7"/>
    <m/>
    <n v="-28.9"/>
    <m/>
    <m/>
    <m/>
    <n v="0.51300000000000001"/>
    <n v="0.51300000000000001"/>
    <n v="0.53100000000000003"/>
    <m/>
    <m/>
    <m/>
    <m/>
    <n v="0"/>
    <n v="-0.83099999999999996"/>
    <n v="10.6"/>
    <n v="0.159"/>
    <m/>
    <m/>
    <n v="-1.83"/>
    <m/>
    <n v="0.14699999999999999"/>
    <n v="7.87"/>
    <m/>
    <n v="-120.5"/>
    <n v="30.65"/>
    <m/>
    <s v="United States"/>
    <n v="0.47799999999999998"/>
    <n v="-7.44"/>
    <n v="-4.6500000000000004"/>
    <n v="4.5"/>
    <m/>
    <n v="33.33"/>
    <s v="IQ1267824"/>
    <m/>
    <s v="0.43"/>
    <m/>
    <n v="39.799999999999997"/>
    <n v="16"/>
    <n v="-2.63"/>
    <m/>
    <m/>
    <m/>
    <m/>
    <m/>
    <m/>
    <n v="1.18"/>
    <n v="44.9"/>
    <m/>
    <n v="100"/>
    <m/>
    <m/>
    <n v="13"/>
    <n v="1.57"/>
    <m/>
    <m/>
    <m/>
    <m/>
    <n v="1.03"/>
    <n v="8.5000000000000006E-2"/>
    <n v="31.82"/>
    <m/>
    <n v="0.39500000000000002"/>
    <s v="United States: .4 (100.0%)"/>
    <m/>
    <m/>
    <m/>
    <m/>
    <m/>
    <m/>
    <n v="0.68100000000000005"/>
    <n v="33.299999999999997"/>
    <n v="-18.2"/>
    <n v="-7.54"/>
    <m/>
    <m/>
    <m/>
    <m/>
    <m/>
    <m/>
    <n v="1.52"/>
    <n v="34"/>
    <n v="-43.2"/>
    <n v="-4.6500000000000004"/>
    <m/>
    <m/>
    <n v="0.39500000000000002"/>
    <s v="Development and Commercialization of Proprietary Products That Address Important Therapeutic Needs in The Field of Neuroscience: .4 (100.0%)"/>
  </r>
  <r>
    <s v="SciClone Pharmaceuticals, Inc. (NasdaqGS:SCLN)"/>
    <s v="NasdaqGS:SCLN"/>
    <n v="4"/>
    <n v="26"/>
    <n v="0.19881305637982194"/>
    <n v="0.25611275964391689"/>
    <n v="4.4299999999999999E-2"/>
    <n v="0.34958558623466335"/>
    <n v="0.21715389568576945"/>
    <n v="0.18600000000000003"/>
    <s v="NA"/>
    <n v="3.6985847866050067E-2"/>
    <n v="1.3541396337233847E-2"/>
    <n v="354.26450442692834"/>
    <n v="94.382000000000005"/>
    <n v="33.723999999999997"/>
    <n v="34.524000000000001"/>
    <n v="5.9645044269283289"/>
    <n v="17.242063492063494"/>
    <n v="13.910299932105916"/>
    <n v="12.883999525560434"/>
    <n v="2.6280749586567382"/>
    <n v="10.261397996377255"/>
    <n v="3.7535176667895183"/>
    <n v="13.218824792049565"/>
    <n v="25.282000000000004"/>
    <n v="8.5571136335006841"/>
    <n v="1.6110471806674338"/>
    <n v="26.4"/>
    <n v="1"/>
    <n v="1.17"/>
    <n v="25.2"/>
    <n v="434.5"/>
    <n v="5.9645044269283289"/>
    <s v="Pharmaceuticals (Primary)"/>
    <s v="Public Company"/>
    <s v="Common Stock"/>
    <n v="434.5"/>
    <n v="73.97"/>
    <n v="7.0000000000000007E-2"/>
    <n v="0.10199999999999999"/>
    <n v="0.30499999999999999"/>
    <n v="0.86599999999999999"/>
    <n v="0.97799999999999998"/>
    <n v="2.23"/>
    <n v="50.1"/>
    <n v="0.39700000000000002"/>
    <m/>
    <m/>
    <m/>
    <n v="0.43"/>
    <m/>
    <m/>
    <m/>
    <n v="18.600000000000001"/>
    <n v="16.100000000000001"/>
    <n v="15.6"/>
    <n v="15.4"/>
    <n v="13.2"/>
    <n v="-3.58"/>
    <n v="-3.88"/>
    <n v="-5.9"/>
    <n v="0.55600000000000005"/>
    <n v="129.9"/>
    <n v="90.9"/>
    <m/>
    <n v="0.79800000000000004"/>
    <n v="0.32700000000000001"/>
    <x v="0"/>
    <s v="SciClone Pharmaceuticals, Inc., a specialty pharmaceutical company, provides therapies for oncology, infectious diseases, and cardiovascular disorders in the People’s Republic of China, the United States, and Hong Kong."/>
    <s v="Healthcare"/>
    <n v="1989"/>
    <n v="348.2"/>
    <n v="134.80000000000001"/>
    <n v="26.8"/>
    <n v="26"/>
    <n v="25.2"/>
    <n v="86.2"/>
    <n v="1.85"/>
    <n v="181.8"/>
    <n v="0"/>
    <n v="155.30000000000001"/>
    <n v="1.45"/>
    <m/>
    <n v="68.7"/>
    <m/>
    <n v="14.6"/>
    <n v="4.08"/>
    <n v="3.97"/>
    <n v="8.57"/>
    <n v="8.0399999999999991"/>
    <n v="5.72"/>
    <m/>
    <n v="26"/>
    <n v="-4.8000000000000001E-2"/>
    <n v="0.161"/>
    <m/>
    <n v="26.4"/>
    <n v="1.17"/>
    <m/>
    <n v="0.49199999999999999"/>
    <n v="0.49199999999999999"/>
    <n v="0.32200000000000001"/>
    <n v="0.48"/>
    <n v="0.48"/>
    <n v="4.43"/>
    <n v="40.299999999999997"/>
    <n v="10.7"/>
    <n v="0.32600000000000001"/>
    <n v="5.18"/>
    <n v="3.33"/>
    <n v="34.5"/>
    <n v="5.31"/>
    <m/>
    <n v="2"/>
    <m/>
    <m/>
    <m/>
    <n v="85.5"/>
    <n v="6.09"/>
    <m/>
    <m/>
    <n v="0.61899999999999999"/>
    <n v="1.63"/>
    <n v="1.93"/>
    <n v="2.29"/>
    <n v="1.48"/>
    <m/>
    <m/>
    <n v="-24.4"/>
    <n v="5.21"/>
    <n v="-1.62"/>
    <m/>
    <n v="-4.75"/>
    <m/>
    <m/>
    <n v="-5.49"/>
    <n v="5.91"/>
    <n v="-3.28"/>
    <m/>
    <n v="570"/>
    <n v="155.30000000000001"/>
    <n v="8.68"/>
    <n v="2.2000000000000002"/>
    <s v="United States"/>
    <n v="134.80000000000001"/>
    <n v="26.8"/>
    <n v="25.2"/>
    <n v="156.5"/>
    <m/>
    <n v="16.670000000000002"/>
    <s v="IQ316977"/>
    <m/>
    <s v="0.34"/>
    <m/>
    <n v="9.65"/>
    <n v="4.24"/>
    <n v="111.8"/>
    <n v="1.65"/>
    <m/>
    <n v="85.8"/>
    <n v="35.4"/>
    <m/>
    <n v="146.6"/>
    <n v="2.8"/>
    <n v="91.7"/>
    <m/>
    <m/>
    <m/>
    <n v="5.99"/>
    <n v="570"/>
    <n v="140.19999999999999"/>
    <n v="143.4"/>
    <n v="7.72"/>
    <n v="13.9"/>
    <n v="9.94"/>
    <n v="2.2000000000000002"/>
    <n v="5.9"/>
    <n v="4.17"/>
    <n v="1"/>
    <n v="134.80000000000001"/>
    <s v="China: 130.3 (96.7%);_x000d_Rest of The World (Including The US and Hong Kong): 4.5 (3.3%)"/>
    <n v="-14.2"/>
    <n v="-8.64"/>
    <n v="-8.92"/>
    <n v="-11.3"/>
    <n v="-8.43"/>
    <n v="12.6"/>
    <n v="22.4"/>
    <n v="29.3"/>
    <n v="34.799999999999997"/>
    <n v="13.6"/>
    <n v="-13.3"/>
    <n v="-7.71"/>
    <n v="0.72699999999999998"/>
    <n v="-9.9499999999999993"/>
    <n v="-8.35"/>
    <n v="11.9"/>
    <n v="21.1"/>
    <n v="28.1"/>
    <n v="9.6199999999999992"/>
    <n v="11"/>
    <m/>
    <m/>
    <n v="134.80000000000001"/>
    <s v="Specialist-Oriented Proprietary Drugs: 134.8 (100.0%)"/>
  </r>
  <r>
    <s v="Dicerna Pharmaceuticals, Inc. (NasdaqGS:DRNA)"/>
    <s v="NasdaqGS:DRNA"/>
    <n v="1"/>
    <n v="9"/>
    <s v="NA"/>
    <s v="NA"/>
    <n v="0"/>
    <n v="-0.2362103458130895"/>
    <n v="-0.36480162767039676"/>
    <s v="NA"/>
    <s v="NA"/>
    <n v="8.6552961139039306E-2"/>
    <n v="2.1333105488217111E-2"/>
    <n v="410.51433976793766"/>
    <n v="139.95999999999998"/>
    <n v="-35.86"/>
    <n v="-33.06"/>
    <n v="9.3143397679376818"/>
    <s v="NA"/>
    <n v="-8.3647811854971543"/>
    <s v="NA"/>
    <s v="NA"/>
    <s v="NA"/>
    <n v="2.9330833078589436"/>
    <s v="NA"/>
    <n v="67.759999999999991"/>
    <s v="NA"/>
    <n v="3.0599110695062017"/>
    <s v="NA"/>
    <n v="1"/>
    <s v="NA"/>
    <s v="NA"/>
    <s v="NA"/>
    <n v="9.3143397679376818"/>
    <s v="Biotechnology (Primary)"/>
    <s v="Public Company"/>
    <s v="Common Stock"/>
    <n v="427.3"/>
    <n v="47.42"/>
    <n v="1.9E-2"/>
    <n v="1.6E-2"/>
    <m/>
    <n v="0.93500000000000005"/>
    <n v="0.85"/>
    <m/>
    <n v="17.8"/>
    <n v="0.17799999999999999"/>
    <m/>
    <n v="62"/>
    <m/>
    <n v="-2.6"/>
    <m/>
    <m/>
    <m/>
    <m/>
    <m/>
    <m/>
    <m/>
    <m/>
    <m/>
    <m/>
    <m/>
    <m/>
    <m/>
    <m/>
    <n v="0.53400000000000003"/>
    <n v="0.66800000000000004"/>
    <n v="0.111"/>
    <x v="1"/>
    <s v="Dicerna Pharmaceuticals, Inc., a biopharmaceutical company, focuses on the discovery and development of treatments for liver diseases and cancers based on a proprietary RNA interference technology platform in the United States and internationally."/>
    <s v="Healthcare"/>
    <n v="2006"/>
    <n v="331.2"/>
    <n v="0"/>
    <n v="-44.4"/>
    <n v="-45.1"/>
    <n v="-47.9"/>
    <n v="26.1"/>
    <n v="2.17"/>
    <n v="103.6"/>
    <n v="0"/>
    <n v="98.3"/>
    <n v="2.0099999999999998"/>
    <m/>
    <n v="15.6"/>
    <m/>
    <n v="29.5"/>
    <n v="23.7"/>
    <n v="18.7"/>
    <n v="14.4"/>
    <n v="11.6"/>
    <n v="18.899999999999999"/>
    <m/>
    <n v="-45.1"/>
    <n v="-0.19900000000000001"/>
    <n v="6.3E-2"/>
    <m/>
    <n v="-47.9"/>
    <m/>
    <n v="0.20399999999999999"/>
    <n v="-3"/>
    <n v="-3"/>
    <n v="-1.86"/>
    <n v="-3"/>
    <n v="-3"/>
    <m/>
    <m/>
    <m/>
    <n v="2.4E-2"/>
    <n v="5.22"/>
    <n v="3.06"/>
    <m/>
    <n v="1.24"/>
    <m/>
    <n v="7.6999999999999999E-2"/>
    <m/>
    <m/>
    <m/>
    <m/>
    <m/>
    <n v="1.58"/>
    <n v="1.68"/>
    <n v="1.63"/>
    <n v="1.58"/>
    <n v="2.12"/>
    <n v="2.1"/>
    <n v="-2.93"/>
    <m/>
    <m/>
    <m/>
    <n v="95"/>
    <n v="-5.03"/>
    <m/>
    <n v="-73.7"/>
    <m/>
    <m/>
    <n v="-9.7000000000000003E-2"/>
    <m/>
    <m/>
    <m/>
    <n v="42"/>
    <n v="98.3"/>
    <n v="23.98"/>
    <n v="0.74099999999999999"/>
    <s v="United States"/>
    <m/>
    <n v="-44.4"/>
    <n v="-47.9"/>
    <n v="2.5"/>
    <m/>
    <n v="30"/>
    <s v="IQ39280611"/>
    <m/>
    <s v="0.28"/>
    <m/>
    <n v="31.72"/>
    <n v="8"/>
    <n v="-29.5"/>
    <n v="4.8499999999999996"/>
    <m/>
    <n v="46.6"/>
    <m/>
    <n v="110.8"/>
    <n v="-68.900000000000006"/>
    <n v="5.23"/>
    <n v="51.5"/>
    <m/>
    <m/>
    <m/>
    <n v="1.77"/>
    <n v="42"/>
    <n v="97.3"/>
    <n v="48.7"/>
    <n v="1.7"/>
    <n v="1.29"/>
    <n v="0.105"/>
    <n v="0.74099999999999999"/>
    <n v="3.61"/>
    <n v="11.28"/>
    <n v="1"/>
    <m/>
    <m/>
    <m/>
    <m/>
    <m/>
    <m/>
    <m/>
    <m/>
    <m/>
    <n v="-7.61"/>
    <n v="-9.25"/>
    <n v="-17.399999999999999"/>
    <m/>
    <m/>
    <m/>
    <m/>
    <m/>
    <m/>
    <m/>
    <n v="-8.56"/>
    <n v="-10.1"/>
    <n v="-18.5"/>
    <m/>
    <m/>
    <m/>
    <m/>
  </r>
  <r>
    <s v="XOMA Corporation (NasdaqGM:XOMA)"/>
    <s v="NasdaqGM:XOMA"/>
    <n v="4"/>
    <n v="34"/>
    <n v="-4.2275132275132279"/>
    <n v="-4.1693121693121684"/>
    <n v="0"/>
    <n v="-0.38510409539634438"/>
    <n v="-11.419354838709669"/>
    <n v="0.17800000000000002"/>
    <s v="NA"/>
    <n v="0.95047093458881604"/>
    <n v="0.1233225638618867"/>
    <n v="403.98951131551144"/>
    <n v="204.61999999999998"/>
    <n v="-35.399999999999977"/>
    <n v="-78.799999999999983"/>
    <n v="59.489511315511479"/>
    <s v="NA"/>
    <n v="-8.9947780678851181"/>
    <s v="NA"/>
    <n v="21.37510641881013"/>
    <s v="NA"/>
    <n v="1.9743402957458287"/>
    <s v="NA"/>
    <n v="244.42"/>
    <s v="NA"/>
    <n v="5.970678647434382"/>
    <s v="NA"/>
    <n v="1"/>
    <s v="NA"/>
    <s v="NA"/>
    <s v="NA"/>
    <n v="23.989511315511482"/>
    <s v="Biotechnology (Primary)"/>
    <s v="Public Company"/>
    <s v="Common Stock"/>
    <n v="422.9"/>
    <n v="57.06"/>
    <n v="3.1E-2"/>
    <n v="0.06"/>
    <n v="0.17799999999999999"/>
    <n v="0.95799999999999996"/>
    <n v="1.6"/>
    <n v="3.04"/>
    <n v="116.2"/>
    <n v="1.99"/>
    <m/>
    <m/>
    <m/>
    <n v="-0.58499999999999996"/>
    <m/>
    <m/>
    <m/>
    <n v="17.8"/>
    <m/>
    <m/>
    <m/>
    <n v="-28.1"/>
    <m/>
    <m/>
    <m/>
    <n v="-31.3"/>
    <m/>
    <m/>
    <m/>
    <n v="8.07"/>
    <n v="0.49099999999999999"/>
    <x v="1"/>
    <s v="XOMA Corporation discovers and develops antibody-based therapeutics in the United States, Europe, and the Asia Pacific."/>
    <s v="Healthcare"/>
    <n v="1981"/>
    <n v="380"/>
    <n v="18.899999999999999"/>
    <n v="-79.900000000000006"/>
    <n v="-81.7"/>
    <n v="-38.299999999999997"/>
    <n v="78.400000000000006"/>
    <n v="5.12"/>
    <n v="89.6"/>
    <n v="35.5"/>
    <n v="3.1"/>
    <n v="0.32500000000000001"/>
    <m/>
    <n v="19.899999999999999"/>
    <m/>
    <n v="80.7"/>
    <n v="84.3"/>
    <n v="82.3"/>
    <n v="79.8"/>
    <n v="74.900000000000006"/>
    <n v="67.7"/>
    <m/>
    <n v="-81.7"/>
    <n v="-4.3"/>
    <m/>
    <m/>
    <n v="-38.299999999999997"/>
    <m/>
    <m/>
    <n v="-0.35699999999999998"/>
    <n v="-0.35699999999999998"/>
    <n v="-0.222"/>
    <n v="-0.67500000000000004"/>
    <n v="-0.67500000000000004"/>
    <m/>
    <n v="2.99"/>
    <m/>
    <m/>
    <n v="38.6"/>
    <n v="33.5"/>
    <m/>
    <n v="5.99"/>
    <m/>
    <m/>
    <n v="16.3"/>
    <m/>
    <m/>
    <m/>
    <n v="-46.8"/>
    <n v="10.7"/>
    <n v="3.85"/>
    <n v="3.74"/>
    <n v="3.64"/>
    <n v="3.53"/>
    <n v="3.43"/>
    <n v="6.57"/>
    <m/>
    <m/>
    <m/>
    <n v="41.5"/>
    <n v="-5.92"/>
    <m/>
    <n v="20"/>
    <m/>
    <m/>
    <n v="-3.77"/>
    <m/>
    <n v="0.47199999999999998"/>
    <n v="11.2"/>
    <n v="183"/>
    <n v="3.1"/>
    <n v="3.64"/>
    <n v="3.45"/>
    <s v="United States"/>
    <n v="18.899999999999999"/>
    <n v="-79.900000000000006"/>
    <n v="-38.299999999999997"/>
    <n v="31.2"/>
    <n v="-60.8"/>
    <n v="22.22"/>
    <s v="IQ36769"/>
    <n v="26.6"/>
    <s v="0.28"/>
    <m/>
    <n v="5.95"/>
    <n v="3.22"/>
    <n v="-10.6"/>
    <n v="41"/>
    <m/>
    <n v="101.7"/>
    <m/>
    <m/>
    <n v="-3.99"/>
    <n v="10.1"/>
    <n v="74"/>
    <m/>
    <n v="37.700000000000003"/>
    <n v="60.2"/>
    <n v="19"/>
    <n v="183"/>
    <n v="83.8"/>
    <n v="127.1"/>
    <n v="9.6199999999999992"/>
    <n v="12"/>
    <n v="2.2200000000000002"/>
    <n v="3.45"/>
    <n v="7.7"/>
    <n v="8.15"/>
    <n v="1"/>
    <n v="18.899999999999999"/>
    <s v="United States: 11.8 (62.3%);_x000d_Europe: 5.5 (29.2%);_x000d_Asia Pacific: 1.6 (8.5%)"/>
    <n v="-78.099999999999994"/>
    <n v="-36"/>
    <n v="-40.700000000000003"/>
    <n v="-2.54"/>
    <n v="-38.700000000000003"/>
    <n v="16.600000000000001"/>
    <n v="-67"/>
    <n v="-32"/>
    <n v="-51.6"/>
    <n v="-57.9"/>
    <n v="-78.900000000000006"/>
    <n v="2.78"/>
    <n v="-51.8"/>
    <n v="-12.3"/>
    <n v="-45.2"/>
    <n v="0.55000000000000004"/>
    <n v="-68.8"/>
    <n v="-32.700000000000003"/>
    <n v="-71.099999999999994"/>
    <n v="-124.1"/>
    <m/>
    <m/>
    <n v="18.899999999999999"/>
    <s v="Discovers and Develops Innovative Antibody Based Therapeutics: 18.9 (100.0%)"/>
  </r>
  <r>
    <s v="Heron Therapeutics, Inc. (NasdaqCM:HRTX)"/>
    <s v="NasdaqCM:HRTX"/>
    <n v="4"/>
    <n v="32"/>
    <s v="NA"/>
    <s v="NA"/>
    <n v="0"/>
    <n v="-0.4359051789219387"/>
    <n v="-0.94358161648177519"/>
    <s v="NA"/>
    <s v="NA"/>
    <n v="4.6844833750446915E-2"/>
    <n v="7.3313824013249923E-3"/>
    <n v="350.30118343195267"/>
    <n v="132.46"/>
    <n v="-59.540000000000013"/>
    <n v="-57.74"/>
    <n v="3.1011834319526628"/>
    <s v="NA"/>
    <n v="-4.5443241757522603"/>
    <s v="NA"/>
    <s v="NA"/>
    <s v="NA"/>
    <n v="2.6445808805069655"/>
    <s v="NA"/>
    <n v="140.46"/>
    <s v="NA"/>
    <n v="1.4050964515360802"/>
    <s v="NA"/>
    <n v="1"/>
    <s v="NA"/>
    <s v="NA"/>
    <s v="NA"/>
    <n v="1.5011834319526627"/>
    <s v="Biotechnology (Primary)"/>
    <s v="Public Company"/>
    <s v="Common Stock"/>
    <n v="419.9"/>
    <n v="49.38"/>
    <n v="0.106"/>
    <n v="9.2999999999999999E-2"/>
    <n v="1.2E-2"/>
    <n v="1.84"/>
    <n v="1.92"/>
    <n v="0.71399999999999997"/>
    <n v="29.5"/>
    <n v="0.161"/>
    <m/>
    <n v="58"/>
    <m/>
    <n v="-2.99"/>
    <m/>
    <m/>
    <m/>
    <m/>
    <m/>
    <m/>
    <m/>
    <m/>
    <m/>
    <m/>
    <m/>
    <m/>
    <m/>
    <m/>
    <n v="0.26800000000000002"/>
    <n v="1.37"/>
    <n v="0.14499999999999999"/>
    <x v="1"/>
    <s v="Heron Therapeutics, Inc., a biotechnology company, develops products to address unmet medical needs using its proprietary Biochronomer polymer-based drug delivery platform in the United States."/>
    <s v="Healthcare"/>
    <n v="1983"/>
    <n v="348.9"/>
    <n v="0"/>
    <n v="-74"/>
    <n v="-74.599999999999994"/>
    <n v="-76.400000000000006"/>
    <n v="72.7"/>
    <n v="2.82"/>
    <n v="76.7"/>
    <n v="1.6"/>
    <n v="63.1"/>
    <n v="1.44"/>
    <m/>
    <n v="21.4"/>
    <m/>
    <n v="54.8"/>
    <n v="49.5"/>
    <n v="41"/>
    <n v="37.4"/>
    <n v="32.5"/>
    <n v="29.3"/>
    <m/>
    <n v="-74.599999999999994"/>
    <n v="-0.88700000000000001"/>
    <n v="3.0000000000000001E-3"/>
    <m/>
    <n v="-76.400000000000006"/>
    <m/>
    <m/>
    <n v="-2.87"/>
    <n v="-2.87"/>
    <n v="-1.78"/>
    <n v="-2.87"/>
    <n v="-2.87"/>
    <m/>
    <m/>
    <m/>
    <m/>
    <n v="7.65"/>
    <n v="4.83"/>
    <m/>
    <n v="2.5499999999999998"/>
    <n v="1.6"/>
    <n v="0.105"/>
    <m/>
    <m/>
    <m/>
    <m/>
    <m/>
    <m/>
    <m/>
    <m/>
    <m/>
    <n v="0.72199999999999998"/>
    <n v="0.86699999999999999"/>
    <n v="-5.64"/>
    <m/>
    <m/>
    <m/>
    <n v="62.1"/>
    <m/>
    <m/>
    <m/>
    <m/>
    <m/>
    <n v="1.29"/>
    <m/>
    <m/>
    <n v="60.1"/>
    <n v="59"/>
    <n v="63.1"/>
    <n v="14.22"/>
    <n v="1.72"/>
    <s v="United States"/>
    <m/>
    <n v="-74"/>
    <n v="-76.400000000000006"/>
    <n v="0"/>
    <m/>
    <n v="28.57"/>
    <s v="IQ24366"/>
    <m/>
    <s v="0.23"/>
    <m/>
    <n v="16.489999999999998"/>
    <n v="6.51"/>
    <n v="-53.1"/>
    <n v="1.03"/>
    <m/>
    <n v="72.3"/>
    <m/>
    <m/>
    <n v="68.900000000000006"/>
    <n v="2.36"/>
    <n v="66.400000000000006"/>
    <m/>
    <n v="334.2"/>
    <m/>
    <n v="2.42"/>
    <n v="59"/>
    <n v="73.7"/>
    <n v="72.900000000000006"/>
    <n v="1.26"/>
    <n v="4.57"/>
    <n v="0.13100000000000001"/>
    <n v="1.72"/>
    <n v="7.92"/>
    <n v="8.69"/>
    <n v="1"/>
    <m/>
    <m/>
    <n v="-9.32"/>
    <n v="-8.4700000000000006"/>
    <n v="-18.899999999999999"/>
    <n v="-23.6"/>
    <n v="-23.4"/>
    <n v="-10.199999999999999"/>
    <n v="-9.93"/>
    <n v="-11.1"/>
    <n v="-23.8"/>
    <n v="-54.5"/>
    <n v="-9.2200000000000006"/>
    <n v="-8.2100000000000009"/>
    <n v="5.27"/>
    <n v="-20.2"/>
    <n v="-23.1"/>
    <n v="-10"/>
    <n v="-7.35"/>
    <n v="-11.8"/>
    <n v="-23.3"/>
    <n v="-55.3"/>
    <m/>
    <m/>
    <m/>
    <m/>
  </r>
  <r>
    <s v="Pacific Biosciences of California, Inc. (NasdaqGS:PACB)"/>
    <s v="NasdaqGS:PACB"/>
    <n v="2"/>
    <n v="15"/>
    <n v="-0.96699669966996704"/>
    <n v="-0.99735973597359717"/>
    <n v="0"/>
    <n v="-0.34952579227388386"/>
    <n v="-1.1610200364298724"/>
    <s v="NA"/>
    <s v="NA"/>
    <n v="0.24706598397760213"/>
    <n v="4.1459480194486829E-2"/>
    <n v="398.11475591715981"/>
    <n v="172.92"/>
    <n v="-63.739999999999995"/>
    <n v="-60.439999999999991"/>
    <n v="18.014755917159764"/>
    <s v="NA"/>
    <n v="-5.7416918429003019"/>
    <s v="NA"/>
    <n v="6.569550427675904"/>
    <s v="NA"/>
    <n v="2.3023060138628257"/>
    <s v="NA"/>
    <n v="140.32"/>
    <s v="NA"/>
    <n v="1.5846338535414166"/>
    <s v="NA"/>
    <n v="1"/>
    <s v="NA"/>
    <s v="NA"/>
    <s v="NA"/>
    <n v="3.9147559171597632"/>
    <s v="Life Sciences Tools and Services (Primary)"/>
    <s v="Public Company"/>
    <s v="Common Stock"/>
    <n v="416.5"/>
    <n v="44.27"/>
    <n v="5.3999999999999999E-2"/>
    <n v="2E-3"/>
    <n v="0.115"/>
    <n v="1.04"/>
    <n v="0.28899999999999998"/>
    <n v="2.48"/>
    <n v="74.5"/>
    <n v="0.66500000000000004"/>
    <m/>
    <n v="30"/>
    <m/>
    <n v="-0.92500000000000004"/>
    <m/>
    <m/>
    <m/>
    <m/>
    <m/>
    <m/>
    <m/>
    <n v="239.2"/>
    <m/>
    <m/>
    <m/>
    <n v="21.4"/>
    <m/>
    <m/>
    <m/>
    <n v="2.8"/>
    <n v="2.42"/>
    <x v="2"/>
    <s v="Pacific Biosciences of California, Inc. designs, develops, manufactures, and markets an integrated platform for genetic analysis."/>
    <s v="Healthcare"/>
    <n v="2000"/>
    <n v="329.3"/>
    <n v="60.6"/>
    <n v="-58.6"/>
    <n v="-62.9"/>
    <n v="-66.2"/>
    <n v="36.4"/>
    <n v="6.6"/>
    <n v="124.5"/>
    <n v="14.1"/>
    <n v="54.9"/>
    <n v="1.61"/>
    <m/>
    <n v="38"/>
    <m/>
    <n v="48.2"/>
    <n v="47"/>
    <n v="45.8"/>
    <n v="45"/>
    <n v="45.2"/>
    <n v="45.7"/>
    <m/>
    <n v="-62.9"/>
    <n v="-2.83"/>
    <m/>
    <m/>
    <n v="-66.2"/>
    <m/>
    <m/>
    <n v="-0.93899999999999995"/>
    <n v="-0.93899999999999995"/>
    <n v="-0.58699999999999997"/>
    <n v="-0.93899999999999995"/>
    <n v="-0.93899999999999995"/>
    <m/>
    <n v="3.41"/>
    <n v="11.3"/>
    <m/>
    <n v="37.1"/>
    <n v="30.5"/>
    <m/>
    <n v="5.61"/>
    <m/>
    <n v="1.53"/>
    <n v="14.1"/>
    <m/>
    <m/>
    <m/>
    <n v="115"/>
    <m/>
    <m/>
    <m/>
    <m/>
    <n v="9.5000000000000001E-2"/>
    <n v="3.98"/>
    <n v="-6.45"/>
    <m/>
    <m/>
    <m/>
    <n v="42"/>
    <m/>
    <m/>
    <n v="21.2"/>
    <m/>
    <m/>
    <n v="3.89"/>
    <n v="-1.29"/>
    <n v="-0.66"/>
    <n v="20.7"/>
    <n v="344"/>
    <n v="54.9"/>
    <n v="5.59"/>
    <n v="2.2000000000000002"/>
    <s v="United States"/>
    <n v="60.6"/>
    <n v="-58.6"/>
    <n v="-66.2"/>
    <n v="72.7"/>
    <n v="-63.2"/>
    <n v="5.26"/>
    <s v="IQ11461617"/>
    <n v="15.7"/>
    <s v="0.41"/>
    <m/>
    <n v="8.7799999999999994"/>
    <n v="3.87"/>
    <n v="23.4"/>
    <n v="13.3"/>
    <m/>
    <n v="26.4"/>
    <m/>
    <m/>
    <n v="69.2"/>
    <n v="2.64"/>
    <n v="74.099999999999994"/>
    <m/>
    <n v="145.1"/>
    <m/>
    <n v="8.1999999999999993"/>
    <n v="344"/>
    <n v="117.8"/>
    <n v="126.5"/>
    <n v="1.72"/>
    <n v="7.91"/>
    <n v="12.9"/>
    <n v="2.2000000000000002"/>
    <n v="16.5"/>
    <n v="5.0999999999999996"/>
    <n v="3"/>
    <n v="60.6"/>
    <s v="United States: 34.8 (57.4%);_x000d_Europe: 10.1 (16.7%);_x000d_Asia: 15.7 (25.9%)"/>
    <m/>
    <m/>
    <m/>
    <n v="-23.4"/>
    <n v="-44.8"/>
    <n v="-88.1"/>
    <n v="-140.19999999999999"/>
    <n v="-104.9"/>
    <n v="-94.3"/>
    <n v="-77.5"/>
    <m/>
    <m/>
    <m/>
    <n v="-21.5"/>
    <n v="-43.8"/>
    <n v="-87.7"/>
    <n v="-140.19999999999999"/>
    <n v="-109.4"/>
    <n v="-94.5"/>
    <n v="-79.3"/>
    <m/>
    <m/>
    <n v="60.6"/>
    <s v="Development, Manufacturing and Marketing of an Integrated Platform for Genetic Analysis: 60.6 (100.0%)"/>
  </r>
  <r>
    <s v="Synergy Pharmaceuticals, Inc. (NasdaqGS:SGYP)"/>
    <s v="NasdaqGS:SGYP"/>
    <e v="#N/A"/>
    <s v="NA"/>
    <s v="NA"/>
    <s v="NA"/>
    <n v="0"/>
    <n v="-0.2586286240220893"/>
    <s v="NA"/>
    <s v="NA"/>
    <s v="NA"/>
    <s v="NA"/>
    <n v="0.32871076368302837"/>
    <n v="473.79893743653417"/>
    <n v="260.76"/>
    <n v="-68.94"/>
    <n v="-67.44"/>
    <n v="203.8989374365342"/>
    <s v="NA"/>
    <n v="-2.8192111640344275"/>
    <s v="NA"/>
    <s v="NA"/>
    <s v="NA"/>
    <n v="1.8169923969801127"/>
    <s v="NA"/>
    <n v="212.42000000000002"/>
    <s v="NA"/>
    <n v="8.3453410182516823"/>
    <s v="NA"/>
    <n v="1"/>
    <s v="NA"/>
    <s v="NA"/>
    <s v="NA"/>
    <n v="3.8989374365341987"/>
    <s v="Biotechnology (Primary)"/>
    <s v="Public Company"/>
    <s v="Common Stock"/>
    <n v="416.4"/>
    <n v="25.96"/>
    <n v="8.5999999999999993E-2"/>
    <n v="7.9000000000000001E-2"/>
    <n v="1.6E-2"/>
    <n v="1.36"/>
    <n v="1.3"/>
    <n v="0.78900000000000003"/>
    <n v="96.6"/>
    <n v="1.08"/>
    <m/>
    <m/>
    <m/>
    <n v="-1.05"/>
    <m/>
    <m/>
    <m/>
    <m/>
    <m/>
    <m/>
    <m/>
    <m/>
    <m/>
    <m/>
    <m/>
    <m/>
    <m/>
    <m/>
    <n v="1.1499999999999999"/>
    <n v="8.18"/>
    <n v="0.34599999999999997"/>
    <x v="1"/>
    <s v="Synergy Pharmaceuticals Inc., a biopharmaceutical company, focuses on the development of drugs to treat gastrointestinal (GI) disorders and diseases."/>
    <s v="Healthcare"/>
    <m/>
    <n v="420"/>
    <n v="0"/>
    <n v="-94.1"/>
    <n v="-94.2"/>
    <n v="-95.7"/>
    <n v="146.5"/>
    <n v="0.64200000000000002"/>
    <n v="213.3"/>
    <n v="200"/>
    <n v="-5.16"/>
    <n v="0.17299999999999999"/>
    <m/>
    <n v="11"/>
    <m/>
    <n v="83.3"/>
    <n v="75.2"/>
    <n v="65"/>
    <n v="49.6"/>
    <n v="50.6"/>
    <n v="42.3"/>
    <m/>
    <n v="-94.2"/>
    <n v="-2.91"/>
    <n v="3.5999999999999997E-2"/>
    <m/>
    <n v="-95.7"/>
    <m/>
    <m/>
    <n v="-1.02"/>
    <n v="-1.02"/>
    <n v="-0.63400000000000001"/>
    <n v="-1.02"/>
    <n v="-1.02"/>
    <m/>
    <m/>
    <m/>
    <n v="3.6"/>
    <n v="0.86499999999999999"/>
    <n v="0.223"/>
    <m/>
    <n v="13.9"/>
    <m/>
    <m/>
    <n v="200"/>
    <m/>
    <m/>
    <m/>
    <m/>
    <n v="1.65"/>
    <n v="0.439"/>
    <n v="0.439"/>
    <n v="0.439"/>
    <n v="1.1000000000000001"/>
    <n v="0.56999999999999995"/>
    <n v="-2.54"/>
    <m/>
    <m/>
    <m/>
    <n v="30.7"/>
    <m/>
    <n v="200"/>
    <n v="0.45500000000000002"/>
    <m/>
    <m/>
    <n v="0.316"/>
    <m/>
    <m/>
    <m/>
    <n v="35"/>
    <n v="-5.16"/>
    <n v="4.3099999999999996"/>
    <n v="2.2000000000000002"/>
    <s v="United States"/>
    <m/>
    <n v="-94.1"/>
    <n v="-95.7"/>
    <n v="0"/>
    <n v="-83"/>
    <n v="9.09"/>
    <s v="IQ731580"/>
    <m/>
    <s v="0.21"/>
    <m/>
    <n v="5.52"/>
    <n v="2.4500000000000002"/>
    <m/>
    <n v="0"/>
    <m/>
    <n v="18.100000000000001"/>
    <m/>
    <m/>
    <n v="55.3"/>
    <n v="13.9"/>
    <n v="68.599999999999994"/>
    <m/>
    <n v="100"/>
    <m/>
    <n v="2.2999999999999998"/>
    <n v="35"/>
    <n v="200.2"/>
    <n v="71.900000000000006"/>
    <n v="13.5"/>
    <n v="2.13"/>
    <m/>
    <n v="2.2000000000000002"/>
    <n v="16.600000000000001"/>
    <n v="3.2"/>
    <n v="1"/>
    <m/>
    <m/>
    <m/>
    <m/>
    <n v="0"/>
    <n v="0"/>
    <n v="-3.57"/>
    <n v="-8.1999999999999993"/>
    <n v="-16.100000000000001"/>
    <n v="-20.2"/>
    <n v="-36.700000000000003"/>
    <n v="-62.3"/>
    <m/>
    <m/>
    <n v="-0.02"/>
    <n v="-0.02"/>
    <n v="-31.8"/>
    <n v="-8.1300000000000008"/>
    <n v="-15.2"/>
    <n v="-14.5"/>
    <n v="-39.4"/>
    <n v="-62.1"/>
    <m/>
    <m/>
    <m/>
    <m/>
  </r>
  <r>
    <s v="BioTime, Inc. (AMEX:BTX)"/>
    <s v="AMEX:BTX"/>
    <n v="4"/>
    <n v="25"/>
    <n v="-8.072519083969464"/>
    <n v="-8.1297709923664101"/>
    <n v="0"/>
    <n v="-0.31175217897209589"/>
    <n v="-0.45135566188197757"/>
    <n v="0.22500000000000001"/>
    <s v="NA"/>
    <n v="0.13627914746611922"/>
    <n v="2.3239519218980806E-2"/>
    <n v="396.19289829122249"/>
    <n v="136.64700000000002"/>
    <n v="-28.299999999999994"/>
    <n v="-42.599999999999994"/>
    <n v="9.8928982912225063"/>
    <s v="NA"/>
    <n v="-10.611762766804935"/>
    <s v="NA"/>
    <n v="75.609331734966119"/>
    <s v="NA"/>
    <n v="2.8993896557642862"/>
    <s v="NA"/>
    <n v="102.92000000000002"/>
    <s v="NA"/>
    <n v="0.69745069745069743"/>
    <s v="NA"/>
    <n v="1"/>
    <s v="NA"/>
    <s v="NA"/>
    <s v="NA"/>
    <n v="9.3658982912225071"/>
    <s v="Biotechnology (Primary)"/>
    <s v="Public Company"/>
    <s v="Common Stock"/>
    <n v="415.8"/>
    <n v="15.61"/>
    <n v="1.7999999999999999E-2"/>
    <n v="1.4999999999999999E-2"/>
    <n v="0.09"/>
    <n v="0.61699999999999999"/>
    <n v="0.51800000000000002"/>
    <n v="1.24"/>
    <n v="83.2"/>
    <n v="0.24299999999999999"/>
    <m/>
    <m/>
    <m/>
    <m/>
    <m/>
    <m/>
    <m/>
    <n v="22.5"/>
    <m/>
    <m/>
    <m/>
    <n v="22.2"/>
    <m/>
    <m/>
    <m/>
    <n v="5.75"/>
    <m/>
    <m/>
    <n v="6.45"/>
    <n v="15.9"/>
    <n v="1.05"/>
    <x v="1"/>
    <s v="BioTime, Inc., a biotechnology company, engages in the research and product development in the field of regenerative medicine."/>
    <s v="Healthcare"/>
    <n v="1990"/>
    <n v="416.6"/>
    <n v="5.24"/>
    <n v="-42.3"/>
    <n v="-50.7"/>
    <n v="-36.4"/>
    <n v="29.5"/>
    <n v="2.86"/>
    <n v="74.900000000000006"/>
    <n v="0.52700000000000002"/>
    <n v="62.7"/>
    <n v="0.70299999999999996"/>
    <m/>
    <n v="17.600000000000001"/>
    <m/>
    <n v="37.5"/>
    <n v="35.5"/>
    <n v="33.1"/>
    <n v="29.6"/>
    <n v="26.6"/>
    <n v="22.2"/>
    <m/>
    <n v="-50.7"/>
    <n v="-9.0999999999999998E-2"/>
    <n v="3.0000000000000001E-3"/>
    <m/>
    <n v="-51.1"/>
    <n v="-7.35"/>
    <n v="8.6999999999999994E-2"/>
    <n v="-0.54900000000000004"/>
    <n v="-0.54900000000000004"/>
    <n v="-0.37"/>
    <n v="-0.54900000000000004"/>
    <n v="-0.54900000000000004"/>
    <m/>
    <n v="1.04"/>
    <n v="0.26600000000000001"/>
    <n v="0.11"/>
    <n v="5.28"/>
    <n v="2.42"/>
    <m/>
    <n v="2.2999999999999998"/>
    <n v="0.06"/>
    <n v="0.41699999999999998"/>
    <m/>
    <n v="26.3"/>
    <n v="3.5"/>
    <m/>
    <n v="18.2"/>
    <n v="4.03"/>
    <n v="1.39"/>
    <n v="1.35"/>
    <n v="1.32"/>
    <n v="1.44"/>
    <n v="1.68"/>
    <n v="0.41"/>
    <m/>
    <m/>
    <m/>
    <n v="59.5"/>
    <n v="-2.5999999999999999E-2"/>
    <n v="0.47099999999999997"/>
    <n v="-0.315"/>
    <m/>
    <m/>
    <n v="-0.47"/>
    <n v="-8.6999999999999994E-2"/>
    <n v="-6.2E-2"/>
    <n v="77.5"/>
    <n v="119"/>
    <n v="33"/>
    <n v="5"/>
    <n v="3.2"/>
    <s v="United States"/>
    <n v="5.24"/>
    <n v="-42.3"/>
    <n v="-36.4"/>
    <m/>
    <m/>
    <n v="20"/>
    <s v="IQ25622"/>
    <m/>
    <s v="0.20"/>
    <m/>
    <n v="5.7"/>
    <n v="2.21"/>
    <n v="4.41"/>
    <n v="0"/>
    <n v="27.5"/>
    <n v="5.5"/>
    <m/>
    <m/>
    <n v="14.8"/>
    <n v="1.1599999999999999"/>
    <n v="56.2"/>
    <m/>
    <n v="89.7"/>
    <m/>
    <n v="7.01"/>
    <n v="119"/>
    <n v="32.4"/>
    <n v="7.95"/>
    <n v="3.44"/>
    <n v="2.9"/>
    <n v="0.627"/>
    <n v="3.2"/>
    <n v="3.97"/>
    <n v="4.04"/>
    <n v="1"/>
    <n v="5.24"/>
    <s v="Asia: 1.7 (31.6%);_x000d_United States: 3.6 (68.4%)"/>
    <n v="-1.92"/>
    <n v="-2.02"/>
    <n v="-1.75"/>
    <n v="-1.22"/>
    <n v="-2.82"/>
    <n v="-3.52"/>
    <n v="-9.85"/>
    <n v="-18.7"/>
    <n v="-25"/>
    <n v="-38.5"/>
    <n v="-3.09"/>
    <n v="-2.0699999999999998"/>
    <n v="-1.87"/>
    <n v="-1.44"/>
    <n v="-3.78"/>
    <n v="-5.14"/>
    <n v="-11.2"/>
    <n v="-16.5"/>
    <n v="-21.4"/>
    <n v="-43.9"/>
    <m/>
    <m/>
    <n v="5.24"/>
    <s v="Research and Development of Therapeutic Products: 5.2 (100.0%)"/>
  </r>
  <r>
    <s v="Ampio Pharmaceuticals, Inc. (AMEX:AMPE)"/>
    <s v="AMEX:AMPE"/>
    <e v="#N/A"/>
    <s v="NA"/>
    <n v="-501.2987012987013"/>
    <n v="-432.46753246753246"/>
    <n v="0"/>
    <n v="-0.36593406593406586"/>
    <n v="-0.49312977099236638"/>
    <s v="NA"/>
    <s v="NA"/>
    <n v="3.8039341374651911E-2"/>
    <n v="6.3251898946308401E-3"/>
    <n v="359.19010265929188"/>
    <n v="91.000000000000014"/>
    <n v="-32.299999999999997"/>
    <n v="-33.299999999999997"/>
    <n v="2.5901026592918983"/>
    <s v="NA"/>
    <n v="-9.3541786894706451"/>
    <s v="NA"/>
    <n v="4664.8065280427518"/>
    <s v="NA"/>
    <n v="3.9471439852669432"/>
    <s v="NA"/>
    <n v="75.800000000000011"/>
    <s v="NA"/>
    <n v="2.4391742442860656"/>
    <s v="NA"/>
    <n v="1"/>
    <s v="NA"/>
    <s v="NA"/>
    <s v="NA"/>
    <n v="2.5901026592918983"/>
    <s v="Pharmaceuticals (Primary)"/>
    <s v="Public Company"/>
    <s v="Common Stock"/>
    <n v="406.9"/>
    <n v="16.77"/>
    <n v="2.5999999999999999E-2"/>
    <n v="1.2E-2"/>
    <n v="6.0000000000000001E-3"/>
    <n v="-1"/>
    <n v="-0.65800000000000003"/>
    <n v="0.70899999999999996"/>
    <n v="52"/>
    <n v="0.75700000000000001"/>
    <m/>
    <m/>
    <m/>
    <n v="-0.69899999999999995"/>
    <m/>
    <m/>
    <m/>
    <m/>
    <m/>
    <m/>
    <m/>
    <m/>
    <m/>
    <m/>
    <m/>
    <n v="60"/>
    <m/>
    <m/>
    <m/>
    <n v="14.91"/>
    <n v="3.44"/>
    <x v="0"/>
    <s v="Ampio Pharmaceuticals, Inc., a development stage biopharmaceutical company, develops therapies for the treatment of prevalent inflammatory conditions in the United States."/>
    <s v="Healthcare"/>
    <m/>
    <n v="356"/>
    <n v="7.6999999999999999E-2"/>
    <n v="-38.6"/>
    <n v="-39.1"/>
    <n v="-38.1"/>
    <n v="50.3"/>
    <n v="9.9499999999999993"/>
    <n v="70.3"/>
    <n v="0"/>
    <n v="65.5"/>
    <n v="8.67"/>
    <m/>
    <n v="12.2"/>
    <m/>
    <n v="26.9"/>
    <n v="26.5"/>
    <n v="24.7"/>
    <n v="23.9"/>
    <n v="16.600000000000001"/>
    <n v="13.8"/>
    <m/>
    <n v="-39.1"/>
    <m/>
    <n v="2.1999999999999999E-2"/>
    <m/>
    <n v="-39"/>
    <m/>
    <m/>
    <n v="-0.75900000000000001"/>
    <n v="-0.75900000000000001"/>
    <n v="-0.46800000000000003"/>
    <n v="-0.75900000000000001"/>
    <n v="-0.75900000000000001"/>
    <m/>
    <m/>
    <m/>
    <n v="0.26600000000000001"/>
    <n v="10.4"/>
    <n v="0.41899999999999998"/>
    <m/>
    <n v="3.3"/>
    <m/>
    <n v="0.06"/>
    <m/>
    <n v="-0.66"/>
    <m/>
    <m/>
    <n v="53.6"/>
    <n v="1.68"/>
    <n v="0.32600000000000001"/>
    <n v="0.316"/>
    <n v="0.30599999999999999"/>
    <n v="0.29699999999999999"/>
    <n v="0.28699999999999998"/>
    <n v="-0.40100000000000002"/>
    <m/>
    <m/>
    <m/>
    <n v="68.400000000000006"/>
    <m/>
    <m/>
    <n v="8.0000000000000002E-3"/>
    <m/>
    <m/>
    <n v="1.02"/>
    <m/>
    <m/>
    <m/>
    <n v="23"/>
    <n v="66.099999999999994"/>
    <n v="7.83"/>
    <n v="0.30599999999999999"/>
    <s v="United States"/>
    <n v="7.6999999999999999E-2"/>
    <n v="-38.6"/>
    <n v="-38.1"/>
    <n v="1.43"/>
    <m/>
    <n v="42.86"/>
    <s v="IQ84650489"/>
    <n v="1846.6"/>
    <s v="0.30"/>
    <m/>
    <n v="9.01"/>
    <n v="3.19"/>
    <n v="7.6999999999999999E-2"/>
    <n v="0"/>
    <n v="0.13800000000000001"/>
    <n v="26.3"/>
    <m/>
    <m/>
    <n v="33.1"/>
    <n v="3.97"/>
    <n v="71.099999999999994"/>
    <m/>
    <m/>
    <m/>
    <n v="1.34"/>
    <n v="23"/>
    <n v="51.3"/>
    <n v="26.4"/>
    <n v="1.9"/>
    <n v="0.52200000000000002"/>
    <n v="0.05"/>
    <n v="0.30599999999999999"/>
    <n v="6.57"/>
    <n v="3.82"/>
    <n v="1"/>
    <n v="7.6999999999999999E-2"/>
    <s v="United States: .1 (100.0%)"/>
    <m/>
    <m/>
    <m/>
    <m/>
    <m/>
    <n v="-1.51"/>
    <n v="-6.7"/>
    <n v="-11.1"/>
    <n v="-11.8"/>
    <n v="-24"/>
    <m/>
    <m/>
    <m/>
    <m/>
    <m/>
    <n v="-1.51"/>
    <n v="-8.0500000000000007"/>
    <n v="-18.399999999999999"/>
    <n v="-11.6"/>
    <n v="-24"/>
    <m/>
    <m/>
    <n v="7.6999999999999999E-2"/>
    <s v="Innovative, Proprietary Pharmaceutical Drugs and Diagnostic Products: .1 (100.0%)"/>
  </r>
  <r>
    <s v="Immune Design Corp. (NasdaqGM:IMDZ)"/>
    <s v="NasdaqGM:IMDZ"/>
    <n v="1"/>
    <n v="7"/>
    <n v="-4.4849785407725316"/>
    <n v="-2.9785407725321886"/>
    <n v="0"/>
    <n v="-0.3711229946524065"/>
    <n v="-0.24151898734177213"/>
    <s v="NA"/>
    <s v="NA"/>
    <n v="1.6032707655527199E-2"/>
    <n v="3.1558271100401549E-3"/>
    <n v="324.48722155161158"/>
    <n v="37.399999999999991"/>
    <n v="-19.079999999999998"/>
    <n v="-13.879999999999999"/>
    <n v="1.2872215516115306"/>
    <s v="NA"/>
    <n v="-12.239642505491178"/>
    <s v="NA"/>
    <n v="69.632450976740685"/>
    <s v="NA"/>
    <n v="8.6761289184922905"/>
    <s v="NA"/>
    <n v="41.8"/>
    <s v="NA"/>
    <n v="1.0329562223315296"/>
    <s v="NA"/>
    <n v="1"/>
    <s v="NA"/>
    <s v="NA"/>
    <s v="NA"/>
    <n v="1.2872215516115306"/>
    <s v="Biotechnology (Primary)"/>
    <s v="Public Company"/>
    <s v="Common Stock"/>
    <n v="406.6"/>
    <n v="22.48"/>
    <m/>
    <m/>
    <m/>
    <m/>
    <m/>
    <m/>
    <n v="16.899999999999999"/>
    <n v="6.2E-2"/>
    <m/>
    <m/>
    <m/>
    <n v="-11.3"/>
    <m/>
    <m/>
    <m/>
    <m/>
    <m/>
    <m/>
    <m/>
    <m/>
    <m/>
    <m/>
    <m/>
    <m/>
    <m/>
    <m/>
    <n v="5.44"/>
    <n v="0.76"/>
    <n v="0"/>
    <x v="1"/>
    <s v="Immune Design Corp., a clinical-stage immunotherapy company, focuses on the development of novel immune-based therapies based on its DCVex and GLAAS discovery platforms for cancer and other chronic conditions."/>
    <s v="Healthcare"/>
    <n v="2008"/>
    <n v="323.2"/>
    <n v="4.66"/>
    <n v="-20.9"/>
    <n v="-21.2"/>
    <n v="-26.4"/>
    <n v="83.4"/>
    <n v="0.309"/>
    <n v="85"/>
    <n v="0"/>
    <n v="79"/>
    <n v="0.22800000000000001"/>
    <m/>
    <n v="8.98"/>
    <m/>
    <n v="16.7"/>
    <n v="13.6"/>
    <n v="13.1"/>
    <n v="11.6"/>
    <n v="8.6"/>
    <m/>
    <m/>
    <n v="-21.2"/>
    <m/>
    <n v="6.0000000000000001E-3"/>
    <m/>
    <n v="-26.4"/>
    <m/>
    <m/>
    <n v="-2.65"/>
    <n v="-2.65"/>
    <n v="-1.6"/>
    <n v="-2.65"/>
    <n v="-2.65"/>
    <m/>
    <n v="0.05"/>
    <n v="0.48099999999999998"/>
    <m/>
    <m/>
    <m/>
    <m/>
    <n v="3.07"/>
    <m/>
    <n v="0.04"/>
    <m/>
    <m/>
    <m/>
    <m/>
    <m/>
    <m/>
    <n v="6.0000000000000001E-3"/>
    <n v="7.3999999999999996E-2"/>
    <n v="0.434"/>
    <n v="0.45400000000000001"/>
    <n v="0.43"/>
    <m/>
    <m/>
    <m/>
    <m/>
    <n v="57.8"/>
    <m/>
    <m/>
    <m/>
    <m/>
    <m/>
    <n v="2.1"/>
    <n v="-0.46700000000000003"/>
    <n v="0.153"/>
    <m/>
    <m/>
    <n v="79"/>
    <n v="24.09"/>
    <m/>
    <s v="United States"/>
    <n v="1.6"/>
    <n v="-14.7"/>
    <n v="-16"/>
    <n v="2.83"/>
    <m/>
    <n v="7.14"/>
    <s v="IQ46099827"/>
    <m/>
    <s v="0.44"/>
    <m/>
    <n v="40.130000000000003"/>
    <n v="11.5"/>
    <n v="4.46"/>
    <m/>
    <m/>
    <m/>
    <m/>
    <m/>
    <m/>
    <n v="1.68"/>
    <n v="27.5"/>
    <m/>
    <m/>
    <m/>
    <m/>
    <n v="28"/>
    <n v="84.7"/>
    <m/>
    <m/>
    <m/>
    <m/>
    <n v="0.56100000000000005"/>
    <n v="1.46"/>
    <n v="1.2"/>
    <m/>
    <n v="4.66"/>
    <s v="United States: 4.7 (100.0%)"/>
    <m/>
    <m/>
    <m/>
    <m/>
    <m/>
    <m/>
    <m/>
    <m/>
    <n v="-10.9"/>
    <n v="-15.1"/>
    <m/>
    <m/>
    <m/>
    <m/>
    <m/>
    <m/>
    <m/>
    <m/>
    <n v="-10.8"/>
    <n v="-16"/>
    <m/>
    <m/>
    <n v="4.66"/>
    <s v="Biotechnology: 4.7 (100.0%)"/>
  </r>
  <r>
    <s v="Idera Pharmaceuticals, Inc. (NasdaqCM:IDRA)"/>
    <s v="NasdaqCM:IDRA"/>
    <n v="4"/>
    <n v="26"/>
    <n v="-527.39726027397262"/>
    <n v="-366.05479452054789"/>
    <n v="0"/>
    <n v="-0.29873672442705418"/>
    <n v="-0.6111059907834101"/>
    <n v="-0.22600000000000001"/>
    <s v="NA"/>
    <n v="9.7676456404769949E-2"/>
    <n v="1.1506414996362296E-2"/>
    <n v="388.29804676832049"/>
    <n v="89.449999999999989"/>
    <n v="-26.521999999999998"/>
    <n v="-26.721999999999994"/>
    <n v="4.6980467683204372"/>
    <s v="NA"/>
    <n v="-9.9277931623489213"/>
    <s v="NA"/>
    <n v="5319.1513255934315"/>
    <s v="NA"/>
    <n v="4.3409507743803299"/>
    <s v="NA"/>
    <n v="65.179999999999993"/>
    <s v="NA"/>
    <n v="5.8659563924677895"/>
    <s v="NA"/>
    <n v="1"/>
    <s v="NA"/>
    <s v="NA"/>
    <s v="NA"/>
    <n v="3.8280467683204371"/>
    <s v="Biotechnology (Primary)"/>
    <s v="Public Company"/>
    <s v="Common Stock"/>
    <n v="403.6"/>
    <n v="39.630000000000003"/>
    <n v="1.6E-2"/>
    <n v="0"/>
    <n v="0.11899999999999999"/>
    <n v="0.83099999999999996"/>
    <n v="0.16200000000000001"/>
    <n v="2.64"/>
    <n v="117.8"/>
    <n v="1.83"/>
    <m/>
    <m/>
    <m/>
    <n v="-0.45500000000000002"/>
    <m/>
    <m/>
    <m/>
    <n v="-22.6"/>
    <m/>
    <m/>
    <m/>
    <n v="-70.8"/>
    <m/>
    <m/>
    <m/>
    <n v="11.3"/>
    <m/>
    <m/>
    <m/>
    <n v="1.29"/>
    <n v="0.17"/>
    <x v="1"/>
    <s v="Idera Pharmaceuticals, Inc., a clinical-stage biopharmaceutical company, focuses on the discovery, development, and commercialization of novel therapeutics for oncology and rare diseases in the United States."/>
    <s v="Healthcare"/>
    <n v="1989"/>
    <n v="363.2"/>
    <n v="7.2999999999999995E-2"/>
    <n v="-38.5"/>
    <n v="-38.799999999999997"/>
    <n v="-38.6"/>
    <n v="20"/>
    <n v="1.31"/>
    <n v="51.4"/>
    <n v="0.87"/>
    <n v="43.4"/>
    <n v="1.0900000000000001"/>
    <m/>
    <n v="11.3"/>
    <m/>
    <n v="27.5"/>
    <n v="22.9"/>
    <n v="18.7"/>
    <n v="15.1"/>
    <n v="10.5"/>
    <n v="9.91"/>
    <m/>
    <n v="-38.799999999999997"/>
    <m/>
    <n v="3.9E-2"/>
    <m/>
    <n v="-38.6"/>
    <m/>
    <n v="0.51900000000000002"/>
    <n v="-0.47299999999999998"/>
    <n v="-0.47299999999999998"/>
    <n v="-0.29199999999999998"/>
    <n v="-0.47299999999999998"/>
    <n v="-0.47299999999999998"/>
    <m/>
    <m/>
    <m/>
    <m/>
    <n v="4.41"/>
    <n v="3.1"/>
    <m/>
    <n v="2.46"/>
    <m/>
    <n v="0.251"/>
    <n v="0.74199999999999999"/>
    <m/>
    <m/>
    <m/>
    <n v="55.3"/>
    <m/>
    <m/>
    <m/>
    <n v="1.05"/>
    <n v="1.55"/>
    <n v="1.52"/>
    <n v="-2.1800000000000002"/>
    <n v="-0.79800000000000004"/>
    <m/>
    <m/>
    <n v="45.6"/>
    <n v="-5.0000000000000001E-3"/>
    <n v="0.82499999999999996"/>
    <n v="-19.5"/>
    <m/>
    <m/>
    <n v="2.8"/>
    <m/>
    <m/>
    <n v="2.77"/>
    <n v="45"/>
    <n v="43.4"/>
    <n v="3.43"/>
    <n v="1.67"/>
    <s v="United States"/>
    <n v="7.2999999999999995E-2"/>
    <n v="-38.5"/>
    <n v="-38.6"/>
    <n v="0.1"/>
    <m/>
    <n v="16.670000000000002"/>
    <s v="IQ29643"/>
    <n v="3601.2"/>
    <s v="0.41"/>
    <m/>
    <n v="5.48"/>
    <n v="1.94"/>
    <n v="-11.2"/>
    <n v="0"/>
    <m/>
    <n v="26.3"/>
    <m/>
    <n v="11"/>
    <n v="21.5"/>
    <n v="9.4700000000000006"/>
    <n v="92.8"/>
    <m/>
    <m/>
    <n v="100"/>
    <n v="0.628"/>
    <n v="45"/>
    <n v="42.4"/>
    <n v="30.3"/>
    <n v="0.90400000000000003"/>
    <n v="2.54"/>
    <n v="0.96599999999999997"/>
    <n v="1.67"/>
    <n v="17"/>
    <n v="3.56"/>
    <n v="3"/>
    <n v="7.2999999999999995E-2"/>
    <s v="United States: .1 (100.0%)"/>
    <n v="-12.9"/>
    <n v="-13.8"/>
    <n v="-16.600000000000001"/>
    <n v="-14.7"/>
    <n v="0.5"/>
    <n v="7.39"/>
    <n v="-18"/>
    <n v="-25.9"/>
    <n v="-19.899999999999999"/>
    <n v="-18.2"/>
    <n v="-12.7"/>
    <n v="-13.7"/>
    <n v="-16.5"/>
    <n v="-13.2"/>
    <n v="1.51"/>
    <n v="7.55"/>
    <n v="-18"/>
    <n v="-23.8"/>
    <n v="-19.2"/>
    <n v="-18.2"/>
    <m/>
    <m/>
    <n v="7.2999999999999995E-2"/>
    <s v="Discovering and Developing Novel Therapeutics That Modulate Immune Responses through TLRs: .1 (100.0%)"/>
  </r>
  <r>
    <s v="Progenics Pharmaceuticals, Inc. (NasdaqGS:PGNX)"/>
    <s v="NasdaqGS:PGNX"/>
    <n v="4"/>
    <n v="29"/>
    <n v="1.8941441441441442E-2"/>
    <n v="-8.2972972972972917E-2"/>
    <n v="0"/>
    <n v="-3.7699549733933663E-2"/>
    <n v="3.4427542033627447E-3"/>
    <n v="0.16600000000000001"/>
    <s v="NA"/>
    <n v="7.668100186354862E-2"/>
    <n v="2.508109052899072E-2"/>
    <n v="294.27285829933913"/>
    <n v="97.72"/>
    <n v="0.43000000000000682"/>
    <n v="-3.6839999999999975"/>
    <n v="10.372858299339176"/>
    <n v="91.428571428571416"/>
    <n v="65.129616884606563"/>
    <n v="937.67441860463623"/>
    <n v="6.6277670788139451"/>
    <s v="NA"/>
    <n v="3.0113882347455907"/>
    <n v="349.90827383988005"/>
    <n v="92.11999999999999"/>
    <n v="9.9953418124159885"/>
    <n v="3.5776289682539684"/>
    <n v="3.42"/>
    <n v="1"/>
    <n v="-0.98899999999999999"/>
    <n v="4.41"/>
    <n v="403.2"/>
    <n v="10.372858299339176"/>
    <s v="Biotechnology (Primary)"/>
    <s v="Public Company"/>
    <s v="Common Stock"/>
    <n v="403.2"/>
    <n v="70.27"/>
    <n v="0.08"/>
    <n v="8.5000000000000006E-2"/>
    <n v="8.2000000000000003E-2"/>
    <n v="1.33"/>
    <n v="1.69"/>
    <n v="1.71"/>
    <n v="69.599999999999994"/>
    <n v="1.1000000000000001"/>
    <m/>
    <m/>
    <m/>
    <n v="-0.53"/>
    <m/>
    <m/>
    <m/>
    <n v="16.600000000000001"/>
    <m/>
    <m/>
    <m/>
    <n v="-1.94"/>
    <n v="-24.8"/>
    <n v="-69.400000000000006"/>
    <n v="-59.2"/>
    <n v="-19.399999999999999"/>
    <m/>
    <m/>
    <m/>
    <n v="2.42"/>
    <n v="0.23100000000000001"/>
    <x v="1"/>
    <s v="Progenics Pharmaceuticals, Inc. develops medicines for oncology in the United States and internationally."/>
    <s v="Healthcare"/>
    <n v="1986"/>
    <n v="283.89999999999998"/>
    <n v="44.4"/>
    <n v="0.84099999999999997"/>
    <n v="0.29599999999999999"/>
    <n v="4.41"/>
    <n v="119.3"/>
    <n v="2.5499999999999998"/>
    <n v="161"/>
    <n v="0"/>
    <n v="124.9"/>
    <n v="0.71399999999999997"/>
    <m/>
    <n v="14.9"/>
    <m/>
    <n v="28.6"/>
    <n v="30.4"/>
    <n v="31.6"/>
    <n v="33.299999999999997"/>
    <n v="34.6"/>
    <n v="33"/>
    <n v="0.54500000000000004"/>
    <n v="0.29599999999999999"/>
    <m/>
    <n v="5.0999999999999997E-2"/>
    <m/>
    <n v="3.42"/>
    <n v="-0.98899999999999999"/>
    <m/>
    <n v="6.5000000000000002E-2"/>
    <n v="6.5000000000000002E-2"/>
    <n v="3.0000000000000001E-3"/>
    <n v="0.06"/>
    <n v="0.06"/>
    <m/>
    <n v="4.3999999999999997E-2"/>
    <m/>
    <m/>
    <n v="12.4"/>
    <n v="9.82"/>
    <n v="7.7"/>
    <n v="1.04"/>
    <m/>
    <n v="0.19800000000000001"/>
    <m/>
    <m/>
    <m/>
    <m/>
    <n v="464.4"/>
    <n v="2.14"/>
    <n v="2.08"/>
    <n v="2.0299999999999998"/>
    <n v="1.98"/>
    <n v="1.93"/>
    <n v="1.89"/>
    <n v="-2.2599999999999998"/>
    <m/>
    <m/>
    <m/>
    <n v="37.9"/>
    <m/>
    <m/>
    <n v="2.4"/>
    <m/>
    <m/>
    <n v="5.8000000000000003E-2"/>
    <m/>
    <n v="2.77"/>
    <m/>
    <n v="57"/>
    <n v="124.9"/>
    <n v="5.79"/>
    <n v="3.98"/>
    <s v="United States"/>
    <n v="44.4"/>
    <n v="0.84099999999999997"/>
    <n v="4.41"/>
    <n v="13.8"/>
    <m/>
    <n v="15.79"/>
    <s v="IQ373200"/>
    <n v="9.94"/>
    <s v="0.20"/>
    <m/>
    <n v="7.84"/>
    <n v="3.1"/>
    <n v="15.8"/>
    <n v="0"/>
    <m/>
    <n v="65.900000000000006"/>
    <n v="7.7"/>
    <m/>
    <n v="79"/>
    <n v="5.77"/>
    <n v="78.3"/>
    <m/>
    <m/>
    <m/>
    <n v="9.68"/>
    <n v="57"/>
    <n v="121.9"/>
    <n v="70.7"/>
    <n v="0.79300000000000004"/>
    <n v="5.4"/>
    <n v="0.43099999999999999"/>
    <n v="3.98"/>
    <n v="5.42"/>
    <n v="9.9600000000000009"/>
    <n v="1"/>
    <n v="44.4"/>
    <s v="United States: 44.4 (100.0%)"/>
    <n v="-40.6"/>
    <n v="-69.7"/>
    <n v="-16"/>
    <n v="-51.5"/>
    <n v="-50.9"/>
    <n v="-32.299999999999997"/>
    <n v="-69.900000000000006"/>
    <n v="10.3"/>
    <n v="-32"/>
    <n v="-40.4"/>
    <n v="-42"/>
    <n v="-69.400000000000006"/>
    <n v="-21.6"/>
    <n v="-43.7"/>
    <n v="-44.7"/>
    <n v="-30.6"/>
    <n v="-69.7"/>
    <n v="10.4"/>
    <n v="-35.4"/>
    <n v="-42.6"/>
    <m/>
    <m/>
    <n v="44.4"/>
    <s v="Developing Innovative Medicines for Oncology: 44.4 (100.0%)"/>
  </r>
  <r>
    <s v="Cellular Biomedicine Group Inc. (NasdaqCM:CBMG)"/>
    <s v="NasdaqCM:CBMG"/>
    <e v="#N/A"/>
    <s v="NA"/>
    <n v="-1.4602409638554215"/>
    <n v="-1.7161445783132527"/>
    <n v="0"/>
    <n v="-0.21515966285006499"/>
    <n v="-0.45735537190082648"/>
    <s v="NA"/>
    <s v="NA"/>
    <n v="1.0053650938498089E-2"/>
    <n v="9.2355409825324445E-4"/>
    <n v="389.34865384615387"/>
    <n v="33.100999999999992"/>
    <n v="-16.602"/>
    <n v="-7.1219999999999999"/>
    <n v="0.36865384615384611"/>
    <s v="NA"/>
    <n v="-23.713954764372374"/>
    <s v="NA"/>
    <n v="93.818952734012967"/>
    <s v="NA"/>
    <n v="11.762443849012234"/>
    <s v="NA"/>
    <n v="6.5860000000000003"/>
    <s v="NA"/>
    <n v="3.1845536609829486"/>
    <s v="NA"/>
    <n v="1"/>
    <s v="NA"/>
    <s v="NA"/>
    <s v="NA"/>
    <n v="0.33365384615384613"/>
    <s v="Biotechnology (Primary)"/>
    <s v="Public Company"/>
    <s v="Common Stock"/>
    <n v="398.8"/>
    <n v="0.375"/>
    <n v="0.01"/>
    <n v="7.0000000000000001E-3"/>
    <n v="6.0000000000000001E-3"/>
    <n v="1.33"/>
    <n v="0.92500000000000004"/>
    <n v="1.4"/>
    <n v="9.9499999999999993"/>
    <n v="2.7E-2"/>
    <m/>
    <m/>
    <m/>
    <m/>
    <m/>
    <m/>
    <m/>
    <m/>
    <m/>
    <m/>
    <m/>
    <m/>
    <m/>
    <m/>
    <m/>
    <m/>
    <m/>
    <m/>
    <n v="9.89"/>
    <n v="19.3"/>
    <n v="2.4900000000000002"/>
    <x v="1"/>
    <s v="Cellular Biomedicine Group, Inc., a biomedicine company, develops treatments for cancerous and degenerative diseases in Greater China."/>
    <s v="Healthcare"/>
    <m/>
    <n v="389.1"/>
    <n v="4.1500000000000004"/>
    <n v="-6.06"/>
    <n v="-6.92"/>
    <n v="-16.399999999999999"/>
    <n v="9.82"/>
    <n v="1.3"/>
    <n v="41.6"/>
    <n v="3.5000000000000003E-2"/>
    <n v="36.299999999999997"/>
    <n v="0.13600000000000001"/>
    <m/>
    <n v="7.43"/>
    <m/>
    <n v="2.4500000000000002"/>
    <n v="1.91"/>
    <n v="1.91"/>
    <n v="1.89"/>
    <n v="3.53"/>
    <n v="4.0199999999999996"/>
    <m/>
    <n v="-6.92"/>
    <n v="-0.25800000000000001"/>
    <n v="3.0000000000000001E-3"/>
    <n v="-4.26"/>
    <n v="-11.8"/>
    <n v="0.34399999999999997"/>
    <m/>
    <n v="-2.11"/>
    <n v="-1.56"/>
    <n v="-0.57099999999999995"/>
    <n v="-2.11"/>
    <n v="-1.56"/>
    <m/>
    <n v="0.17499999999999999"/>
    <n v="0.34799999999999998"/>
    <n v="0.27600000000000002"/>
    <n v="2.85"/>
    <n v="1.56"/>
    <n v="7.68"/>
    <n v="0.224"/>
    <n v="3.5000000000000003E-2"/>
    <n v="2.77"/>
    <m/>
    <m/>
    <m/>
    <m/>
    <n v="4435.3999999999996"/>
    <m/>
    <m/>
    <m/>
    <m/>
    <m/>
    <n v="0.34699999999999998"/>
    <n v="-2.06"/>
    <m/>
    <m/>
    <m/>
    <n v="18.7"/>
    <n v="-3.3000000000000002E-2"/>
    <n v="3.6999999999999998E-2"/>
    <n v="-2E-3"/>
    <m/>
    <n v="-2.76"/>
    <n v="0.02"/>
    <n v="-0.13300000000000001"/>
    <n v="-2.4E-2"/>
    <m/>
    <m/>
    <n v="36.299999999999997"/>
    <n v="40.1"/>
    <m/>
    <s v="United States"/>
    <n v="4.07"/>
    <n v="-7.67"/>
    <n v="-13.8"/>
    <m/>
    <m/>
    <n v="33.33"/>
    <s v="IQ224236494"/>
    <m/>
    <s v="0.20"/>
    <m/>
    <n v="49"/>
    <n v="4.24"/>
    <n v="2.97"/>
    <n v="3.1E-2"/>
    <m/>
    <n v="3.47"/>
    <n v="6.81"/>
    <m/>
    <n v="14.6"/>
    <n v="5.08"/>
    <n v="70.8"/>
    <m/>
    <m/>
    <m/>
    <m/>
    <n v="39"/>
    <n v="11.1"/>
    <n v="3.83"/>
    <n v="0.157"/>
    <n v="0.86499999999999999"/>
    <n v="0.83399999999999996"/>
    <n v="3.6999999999999998E-2"/>
    <n v="0.70499999999999996"/>
    <n v="4.1900000000000004"/>
    <n v="3"/>
    <m/>
    <m/>
    <m/>
    <m/>
    <m/>
    <m/>
    <m/>
    <m/>
    <m/>
    <n v="-1.55"/>
    <n v="-7.06"/>
    <n v="-8.51"/>
    <m/>
    <m/>
    <m/>
    <m/>
    <m/>
    <m/>
    <m/>
    <n v="-1.59"/>
    <n v="-7.03"/>
    <n v="-13.8"/>
    <m/>
    <m/>
    <n v="4.1500000000000004"/>
    <s v="Segment Adjustment: 3.9 (93.0%);_x000d_Biomedicine: .3 (7.0%)"/>
  </r>
  <r>
    <s v="Spectrum Pharmaceuticals, Inc. (NasdaqGS:SPPI)"/>
    <s v="NasdaqGS:SPPI"/>
    <n v="4"/>
    <n v="28"/>
    <n v="-3.3297644539614556E-2"/>
    <n v="-0.10449678800856524"/>
    <n v="0"/>
    <n v="-4.5545755751551613E-2"/>
    <n v="-0.13205027494108401"/>
    <n v="0.93200000000000005"/>
    <s v="NA"/>
    <n v="0.28380955435004335"/>
    <n v="0.20349668615321145"/>
    <n v="365.8920364358471"/>
    <n v="428.58"/>
    <n v="-33.61999999999999"/>
    <n v="-19.519999999999989"/>
    <n v="100.89203643584716"/>
    <s v="NA"/>
    <n v="-5.7986870897155356"/>
    <s v="NA"/>
    <n v="1.9587368117550701"/>
    <s v="NA"/>
    <n v="0.85373101039676869"/>
    <s v="NA"/>
    <n v="207.58"/>
    <s v="NA"/>
    <n v="2.6905545707774121"/>
    <s v="NA"/>
    <n v="1"/>
    <s v="NA"/>
    <s v="NA"/>
    <s v="NA"/>
    <n v="4.5920364358471604"/>
    <s v="Biotechnology (Primary)"/>
    <s v="Public Company"/>
    <s v="Common Stock"/>
    <n v="394.9"/>
    <n v="67.489999999999995"/>
    <n v="4.4999999999999998E-2"/>
    <n v="6.6000000000000003E-2"/>
    <n v="0.17899999999999999"/>
    <n v="0.65500000000000003"/>
    <n v="0.83799999999999997"/>
    <n v="1.74"/>
    <n v="65.8"/>
    <n v="0.96799999999999997"/>
    <m/>
    <m/>
    <m/>
    <n v="-0.69499999999999995"/>
    <m/>
    <m/>
    <m/>
    <n v="93.2"/>
    <m/>
    <m/>
    <m/>
    <n v="37.5"/>
    <m/>
    <m/>
    <m/>
    <n v="-1.07"/>
    <m/>
    <m/>
    <m/>
    <n v="12.04"/>
    <n v="3.63"/>
    <x v="1"/>
    <s v="Spectrum Pharmaceuticals, Inc., a biotechnology company, develops and commercializes oncology and hematology drug products."/>
    <s v="Healthcare"/>
    <n v="1987"/>
    <n v="358.1"/>
    <n v="186.8"/>
    <n v="-6.22"/>
    <n v="-31.6"/>
    <n v="-45.7"/>
    <n v="129.9"/>
    <n v="1.41"/>
    <n v="490"/>
    <n v="96.3"/>
    <n v="254.6"/>
    <n v="0.93400000000000005"/>
    <m/>
    <n v="97.4"/>
    <m/>
    <n v="74.400000000000006"/>
    <n v="69.099999999999994"/>
    <n v="68.3"/>
    <n v="67.400000000000006"/>
    <n v="49.8"/>
    <n v="57"/>
    <n v="24.3"/>
    <n v="-31.6"/>
    <n v="-8.58"/>
    <m/>
    <m/>
    <n v="-43.5"/>
    <n v="2.19"/>
    <m/>
    <n v="-0.70699999999999996"/>
    <n v="-0.70699999999999996"/>
    <n v="-0.45100000000000001"/>
    <n v="-0.71"/>
    <n v="-0.71"/>
    <m/>
    <n v="70.8"/>
    <n v="9.1999999999999993"/>
    <m/>
    <n v="7.45"/>
    <n v="6.05"/>
    <n v="18.2"/>
    <n v="8.99"/>
    <m/>
    <n v="11.2"/>
    <n v="96.3"/>
    <m/>
    <n v="0.123"/>
    <m/>
    <n v="19.899999999999999"/>
    <m/>
    <n v="0.46"/>
    <n v="1.1599999999999999"/>
    <n v="1.1200000000000001"/>
    <n v="1.1499999999999999"/>
    <n v="1.21"/>
    <n v="-5.65"/>
    <m/>
    <m/>
    <n v="-1.73"/>
    <n v="2.5499999999999998"/>
    <m/>
    <m/>
    <n v="-20.9"/>
    <m/>
    <m/>
    <n v="5.3"/>
    <n v="4.25"/>
    <n v="-21.7"/>
    <n v="9.1199999999999992"/>
    <n v="241"/>
    <n v="254.4"/>
    <n v="6.01"/>
    <n v="1.9"/>
    <s v="United States"/>
    <n v="186.8"/>
    <n v="-6.22"/>
    <n v="-45.7"/>
    <n v="162.4"/>
    <n v="-22.9"/>
    <n v="14.29"/>
    <s v="IQ371481"/>
    <n v="-7.02"/>
    <s v="0.28"/>
    <m/>
    <n v="9.27"/>
    <n v="5.65"/>
    <n v="159.80000000000001"/>
    <n v="91.5"/>
    <m/>
    <n v="156.30000000000001"/>
    <n v="18.5"/>
    <n v="0.123"/>
    <n v="281.5"/>
    <n v="4.25"/>
    <n v="80.8"/>
    <m/>
    <n v="124.6"/>
    <m/>
    <n v="4.4000000000000004"/>
    <n v="241"/>
    <n v="222.5"/>
    <n v="235.2"/>
    <n v="12.8"/>
    <n v="65.900000000000006"/>
    <n v="11.2"/>
    <n v="1.9"/>
    <n v="12.6"/>
    <n v="7.12"/>
    <n v="1"/>
    <n v="186.5"/>
    <s v="United States: 178.0 (95.4%);_x000d_Europe: 3.4 (1.8%);_x000d_Asia Pacific: 5.2 (2.8%)"/>
    <n v="-12.8"/>
    <n v="-19.899999999999999"/>
    <n v="-26.5"/>
    <n v="-37.200000000000003"/>
    <n v="-14.5"/>
    <n v="-28.5"/>
    <n v="-48"/>
    <n v="56.5"/>
    <n v="88.2"/>
    <n v="-32.1"/>
    <n v="-12.3"/>
    <n v="-18.600000000000001"/>
    <n v="-23.3"/>
    <n v="-22"/>
    <n v="-14.2"/>
    <n v="-19"/>
    <n v="-47.1"/>
    <n v="49.9"/>
    <n v="94.2"/>
    <n v="-62.1"/>
    <m/>
    <m/>
    <n v="186.8"/>
    <s v="Developing and Commercializing Oncology and Hematology Drug Products: 186.8 (100.0%)"/>
  </r>
  <r>
    <s v="Pernix Therapeutics Holdings, Inc. (NasdaqGM:PTX)"/>
    <s v="NasdaqGM:PTX"/>
    <n v="3"/>
    <n v="19"/>
    <n v="0.14543960558751026"/>
    <n v="-0.1247165160230074"/>
    <n v="0"/>
    <n v="-4.3143095910814486E-2"/>
    <n v="-0.42078947368421055"/>
    <s v="NA"/>
    <s v="NA"/>
    <n v="0.77845417335949274"/>
    <n v="0.42842438619774326"/>
    <n v="650.7485660628314"/>
    <n v="351.80599999999998"/>
    <n v="-35.177999999999997"/>
    <n v="-15.178000000000001"/>
    <n v="293.74856606283129"/>
    <s v="NA"/>
    <n v="-10.027244895093112"/>
    <s v="NA"/>
    <n v="5.3471533776732239"/>
    <s v="NA"/>
    <n v="1.8497369745337813"/>
    <n v="36.765455709764488"/>
    <n v="10.806000000000001"/>
    <n v="30.071560354104964"/>
    <n v="2.7813217657565708"/>
    <s v="NA"/>
    <n v="1"/>
    <s v="NA"/>
    <s v="NA"/>
    <s v="NA"/>
    <n v="1.4485660628312822"/>
    <s v="Pharmaceuticals (Primary)"/>
    <s v="Public Company"/>
    <s v="Common Stock"/>
    <n v="391.9"/>
    <n v="67.39"/>
    <n v="0.04"/>
    <n v="1.4999999999999999E-2"/>
    <n v="0.12"/>
    <n v="1.67"/>
    <n v="0.996"/>
    <n v="2.06"/>
    <n v="38.4"/>
    <n v="0.60399999999999998"/>
    <n v="197.9"/>
    <n v="13.6"/>
    <m/>
    <n v="0.79500000000000004"/>
    <m/>
    <m/>
    <m/>
    <m/>
    <m/>
    <m/>
    <n v="13.4"/>
    <n v="34.200000000000003"/>
    <m/>
    <m/>
    <n v="2.1800000000000002"/>
    <n v="26.2"/>
    <m/>
    <m/>
    <m/>
    <n v="18.809999999999999"/>
    <n v="0.21"/>
    <x v="0"/>
    <s v="Pernix Therapeutics Holdings, Inc., a specialty pharmaceutical company, develops, manufactures, markets, and sells branded and generic pharmaceutical products."/>
    <s v="Healthcare"/>
    <n v="1996"/>
    <n v="649.4"/>
    <n v="121.7"/>
    <n v="17.7"/>
    <n v="-15.3"/>
    <n v="-35.299999999999997"/>
    <n v="34.9"/>
    <n v="1.51"/>
    <n v="487.4"/>
    <n v="292.3"/>
    <n v="83.6"/>
    <n v="1.18"/>
    <m/>
    <n v="57.6"/>
    <m/>
    <n v="3.94"/>
    <n v="2.77"/>
    <n v="3.11"/>
    <n v="4.5599999999999996"/>
    <n v="4.8"/>
    <n v="3.85"/>
    <n v="33"/>
    <n v="-15.3"/>
    <n v="-19.100000000000001"/>
    <n v="0.30299999999999999"/>
    <m/>
    <n v="-49"/>
    <n v="-13.7"/>
    <m/>
    <n v="-0.93200000000000005"/>
    <n v="-0.93200000000000005"/>
    <n v="-0.56200000000000006"/>
    <n v="-0.93200000000000005"/>
    <n v="-0.93200000000000005"/>
    <m/>
    <n v="44"/>
    <n v="11.4"/>
    <n v="23.8"/>
    <n v="1.69"/>
    <n v="0.17899999999999999"/>
    <n v="44.9"/>
    <n v="5.4"/>
    <m/>
    <n v="45.9"/>
    <n v="285"/>
    <m/>
    <m/>
    <m/>
    <n v="43.4"/>
    <n v="6.8000000000000005E-2"/>
    <n v="0.308"/>
    <n v="0.308"/>
    <n v="0.31900000000000001"/>
    <n v="0.31900000000000001"/>
    <n v="0.316"/>
    <n v="-4.2"/>
    <m/>
    <m/>
    <m/>
    <n v="2.2999999999999998"/>
    <n v="-9.56"/>
    <n v="285"/>
    <n v="5.03"/>
    <n v="1.1399999999999999"/>
    <n v="-255"/>
    <n v="2.0499999999999998"/>
    <n v="1.88"/>
    <n v="-18.5"/>
    <n v="13.8"/>
    <n v="155"/>
    <n v="83.6"/>
    <n v="10.210000000000001"/>
    <n v="0.55300000000000005"/>
    <s v="United States"/>
    <n v="121.7"/>
    <n v="17.7"/>
    <n v="-35.299999999999997"/>
    <n v="237.5"/>
    <n v="88"/>
    <n v="25"/>
    <s v="IQ72526252"/>
    <n v="54.8"/>
    <s v="0.23"/>
    <n v="135.5"/>
    <n v="12.88"/>
    <n v="4.07"/>
    <n v="79.2"/>
    <n v="18.3"/>
    <m/>
    <n v="15.6"/>
    <n v="42.5"/>
    <m/>
    <n v="110.7"/>
    <n v="4.3600000000000003"/>
    <n v="59.1"/>
    <m/>
    <n v="97.5"/>
    <m/>
    <n v="0.51300000000000001"/>
    <n v="155"/>
    <n v="129.30000000000001"/>
    <n v="76.400000000000006"/>
    <n v="3.44"/>
    <n v="13.3"/>
    <n v="35.799999999999997"/>
    <n v="0.55300000000000005"/>
    <n v="4.55"/>
    <n v="5.35"/>
    <n v="1"/>
    <m/>
    <m/>
    <m/>
    <m/>
    <m/>
    <n v="2.75"/>
    <n v="7.41"/>
    <n v="9.2200000000000006"/>
    <n v="9.6199999999999992"/>
    <n v="14.3"/>
    <n v="-1.43"/>
    <n v="-18.3"/>
    <m/>
    <m/>
    <m/>
    <n v="2.66"/>
    <n v="7.45"/>
    <n v="9.24"/>
    <n v="9.31"/>
    <n v="8.35"/>
    <n v="-1.41"/>
    <n v="-25.6"/>
    <m/>
    <m/>
    <n v="121.7"/>
    <s v="Acquisition, Development and Commercialization of Prescription Drugs: 121.7 (100.0%)"/>
  </r>
  <r>
    <s v="Vanda Pharmaceuticals, Inc. (NasdaqGM:VNDA)"/>
    <s v="NasdaqGM:VNDA"/>
    <n v="2"/>
    <n v="13"/>
    <n v="-1.0796812749003983"/>
    <n v="-1.2864541832669321"/>
    <n v="0"/>
    <n v="-0.38689192427510177"/>
    <n v="7.848258706467659E-2"/>
    <n v="1.0740000000000001"/>
    <s v="NA"/>
    <n v="6.9297520791761893E-2"/>
    <n v="3.0114544089283261E-2"/>
    <n v="336.67272124255533"/>
    <n v="166.92000000000002"/>
    <n v="12.619999999999997"/>
    <n v="-64.58"/>
    <n v="11.972721242555256"/>
    <n v="19.089108910891092"/>
    <n v="16.074257425742577"/>
    <n v="30.554675118858963"/>
    <n v="6.7066279131983126"/>
    <s v="NA"/>
    <n v="2.0169705322463174"/>
    <s v="NA"/>
    <n v="67.02"/>
    <s v="NA"/>
    <n v="4.3114626556016598"/>
    <n v="20.2"/>
    <n v="1"/>
    <n v="0"/>
    <n v="20.2"/>
    <n v="385.6"/>
    <n v="11.972721242555256"/>
    <s v="Biotechnology (Primary)"/>
    <s v="Public Company"/>
    <s v="Common Stock"/>
    <n v="385.6"/>
    <n v="70.91"/>
    <n v="0.14099999999999999"/>
    <n v="0.06"/>
    <n v="0.113"/>
    <n v="2.38"/>
    <n v="2.82"/>
    <n v="1.89"/>
    <n v="41.6"/>
    <n v="0.79400000000000004"/>
    <m/>
    <m/>
    <m/>
    <n v="-1.07"/>
    <m/>
    <m/>
    <m/>
    <n v="107.4"/>
    <m/>
    <m/>
    <m/>
    <n v="61.6"/>
    <m/>
    <m/>
    <m/>
    <n v="17.100000000000001"/>
    <m/>
    <m/>
    <m/>
    <n v="1.53"/>
    <n v="1.32"/>
    <x v="1"/>
    <s v="Vanda Pharmaceuticals Inc., a biopharmaceutical company, focuses on the development and commercialization of products for the treatment of central nervous system disorders."/>
    <s v="Healthcare"/>
    <n v="2002"/>
    <n v="255.8"/>
    <n v="50.2"/>
    <n v="-54.2"/>
    <n v="-57"/>
    <n v="20.2"/>
    <n v="60.9"/>
    <n v="2.44"/>
    <n v="171.7"/>
    <n v="0"/>
    <n v="160.80000000000001"/>
    <n v="0.76900000000000002"/>
    <m/>
    <n v="84"/>
    <m/>
    <n v="19.2"/>
    <n v="20.399999999999999"/>
    <n v="24.8"/>
    <n v="27.3"/>
    <n v="28.5"/>
    <n v="32.9"/>
    <n v="2.25"/>
    <n v="-57"/>
    <m/>
    <m/>
    <m/>
    <n v="20.2"/>
    <m/>
    <m/>
    <n v="0.57999999999999996"/>
    <n v="0.57999999999999996"/>
    <n v="-1.02"/>
    <n v="0.55000000000000004"/>
    <n v="0.55000000000000004"/>
    <m/>
    <n v="3.65"/>
    <n v="5.17"/>
    <n v="0.154"/>
    <n v="4.17"/>
    <n v="1.73"/>
    <m/>
    <n v="0.83499999999999996"/>
    <m/>
    <n v="0.27500000000000002"/>
    <m/>
    <m/>
    <m/>
    <m/>
    <n v="48"/>
    <n v="7.09"/>
    <n v="1.62"/>
    <n v="1.58"/>
    <n v="1.54"/>
    <n v="1.5"/>
    <n v="1.4"/>
    <n v="31.7"/>
    <m/>
    <m/>
    <m/>
    <n v="90.2"/>
    <m/>
    <m/>
    <n v="-11.3"/>
    <m/>
    <m/>
    <n v="0.17399999999999999"/>
    <n v="-2.21"/>
    <n v="-1.62"/>
    <m/>
    <n v="64"/>
    <n v="160.80000000000001"/>
    <n v="9.26"/>
    <n v="1.7"/>
    <s v="United States"/>
    <n v="50.2"/>
    <n v="-54.2"/>
    <n v="20.2"/>
    <n v="104.2"/>
    <n v="-25"/>
    <n v="28.57"/>
    <s v="IQ24545059"/>
    <n v="74.400000000000006"/>
    <s v="0.54"/>
    <m/>
    <n v="17.690000000000001"/>
    <n v="8.34"/>
    <n v="48.6"/>
    <n v="0"/>
    <m/>
    <n v="64.8"/>
    <m/>
    <m/>
    <n v="44.1"/>
    <n v="6.65"/>
    <n v="54.1"/>
    <m/>
    <m/>
    <m/>
    <n v="5.59"/>
    <n v="64"/>
    <n v="141.69999999999999"/>
    <n v="135.6"/>
    <n v="0.66100000000000003"/>
    <n v="5.18"/>
    <n v="27"/>
    <n v="1.7"/>
    <n v="6.88"/>
    <n v="10.65"/>
    <n v="3"/>
    <n v="50.2"/>
    <s v="United States: 50.2 (100.0%)"/>
    <n v="-9.5299999999999994"/>
    <n v="-24.3"/>
    <n v="-65.7"/>
    <n v="-80"/>
    <n v="-52.8"/>
    <n v="-35.9"/>
    <n v="8.84"/>
    <n v="-10.7"/>
    <n v="-29.2"/>
    <n v="-21.2"/>
    <n v="-9.4700000000000006"/>
    <n v="-23.9"/>
    <n v="-63.5"/>
    <n v="-74.099999999999994"/>
    <n v="-51.1"/>
    <n v="-35.9"/>
    <n v="7.19"/>
    <n v="-9.8000000000000007"/>
    <n v="-28.6"/>
    <n v="-21.1"/>
    <m/>
    <m/>
    <n v="50.2"/>
    <s v="Development and Commercialization of Pharmaceutical Products: 50.2 (100.0%)"/>
  </r>
  <r>
    <s v="Arrowhead Research Corp. (NasdaqGS:ARWR)"/>
    <s v="NasdaqGS:ARWR"/>
    <n v="4"/>
    <n v="26"/>
    <n v="-217.21854304635761"/>
    <n v="-132.51655629139071"/>
    <n v="0"/>
    <n v="-0.29042300742385646"/>
    <n v="-0.30075497597803702"/>
    <n v="-7.5599999999999999E-3"/>
    <s v="NA"/>
    <n v="2.3445012003217698E-2"/>
    <n v="9.0620887886888012E-3"/>
    <n v="281.99794767407411"/>
    <n v="137.79900000000001"/>
    <n v="-43.819999999999993"/>
    <n v="-40.019999999999996"/>
    <n v="3.4979476740741133"/>
    <s v="NA"/>
    <n v="-3.8982671257803538"/>
    <s v="NA"/>
    <n v="933.76803865587453"/>
    <s v="NA"/>
    <n v="2.0464440792318821"/>
    <s v="NA"/>
    <n v="95.18"/>
    <s v="NA"/>
    <n v="3.9934640522875817"/>
    <s v="NA"/>
    <n v="1"/>
    <s v="NA"/>
    <s v="NA"/>
    <s v="NA"/>
    <n v="2.5789476740741133"/>
    <s v="Biotechnology (Primary)"/>
    <s v="Public Company"/>
    <s v="Common Stock"/>
    <n v="382.5"/>
    <n v="53.96"/>
    <n v="9.8000000000000004E-2"/>
    <n v="0.107"/>
    <n v="0.14399999999999999"/>
    <n v="2.4300000000000002"/>
    <n v="2.75"/>
    <n v="2.75"/>
    <n v="54.8"/>
    <n v="2.8"/>
    <m/>
    <m/>
    <m/>
    <m/>
    <m/>
    <m/>
    <m/>
    <n v="-0.75600000000000001"/>
    <m/>
    <m/>
    <m/>
    <n v="-37.6"/>
    <m/>
    <m/>
    <m/>
    <n v="132.69999999999999"/>
    <m/>
    <m/>
    <m/>
    <n v="1.08"/>
    <n v="0.28299999999999997"/>
    <x v="1"/>
    <s v="Arrowhead Research Corporation develops novel drugs to treat intractable diseases in the United States."/>
    <s v="Healthcare"/>
    <n v="1989"/>
    <n v="255.3"/>
    <n v="0.30199999999999999"/>
    <n v="-65.599999999999994"/>
    <n v="-66.8"/>
    <n v="-70.599999999999994"/>
    <n v="104"/>
    <n v="4.12"/>
    <n v="162.1"/>
    <n v="0.91900000000000004"/>
    <n v="145.69999999999999"/>
    <n v="2.16"/>
    <m/>
    <n v="28.5"/>
    <n v="7.19"/>
    <n v="46.6"/>
    <n v="31"/>
    <n v="23"/>
    <n v="17.600000000000001"/>
    <n v="14.7"/>
    <n v="12.8"/>
    <n v="1.23"/>
    <n v="-66.8"/>
    <m/>
    <n v="0.84199999999999997"/>
    <m/>
    <n v="-70.599999999999994"/>
    <n v="5.0000000000000001E-3"/>
    <m/>
    <n v="-1.38"/>
    <n v="-1.38"/>
    <n v="-0.80600000000000005"/>
    <n v="-1.38"/>
    <n v="-1.38"/>
    <m/>
    <n v="0.127"/>
    <m/>
    <n v="6.3E-2"/>
    <n v="8.57"/>
    <n v="4.45"/>
    <m/>
    <n v="6"/>
    <m/>
    <n v="1.86"/>
    <m/>
    <n v="-0.55500000000000005"/>
    <n v="0"/>
    <m/>
    <n v="72.599999999999994"/>
    <m/>
    <n v="0.46"/>
    <n v="0.63800000000000001"/>
    <n v="0.61399999999999999"/>
    <n v="0.59699999999999998"/>
    <n v="0.57999999999999996"/>
    <n v="0.31900000000000001"/>
    <m/>
    <m/>
    <m/>
    <n v="77"/>
    <n v="-0.27400000000000002"/>
    <m/>
    <n v="-23.7"/>
    <m/>
    <m/>
    <n v="5.44"/>
    <m/>
    <n v="-0.04"/>
    <m/>
    <m/>
    <n v="146.30000000000001"/>
    <n v="6.98"/>
    <m/>
    <s v="United States"/>
    <n v="0.17499999999999999"/>
    <n v="-47.4"/>
    <n v="-58.6"/>
    <m/>
    <m/>
    <n v="60"/>
    <s v="IQ203142"/>
    <n v="38"/>
    <s v="0.23"/>
    <m/>
    <n v="18.87"/>
    <n v="4.95"/>
    <n v="0.30199999999999999"/>
    <n v="2.2799999999999998"/>
    <n v="-1.82"/>
    <n v="59.7"/>
    <m/>
    <n v="0"/>
    <n v="82.7"/>
    <n v="6.11"/>
    <n v="86.1"/>
    <m/>
    <n v="4.8899999999999997"/>
    <m/>
    <n v="2.17"/>
    <n v="81"/>
    <n v="132.19999999999999"/>
    <n v="76.400000000000006"/>
    <n v="0.58899999999999997"/>
    <n v="1.36"/>
    <n v="5.8"/>
    <n v="0.55400000000000005"/>
    <n v="3.85"/>
    <n v="6.99"/>
    <n v="1"/>
    <n v="0.30199999999999999"/>
    <s v="United States: .3 (100.0%)"/>
    <n v="-4.2"/>
    <n v="-12"/>
    <n v="-18.399999999999999"/>
    <n v="-28.2"/>
    <n v="-33.799999999999997"/>
    <n v="-10.9"/>
    <n v="-7.01"/>
    <n v="-8.5299999999999994"/>
    <n v="-21.9"/>
    <n v="-24"/>
    <n v="-3.85"/>
    <n v="-8.43"/>
    <n v="-19.600000000000001"/>
    <n v="-31.5"/>
    <n v="-29.9"/>
    <n v="-12.8"/>
    <n v="-5.67"/>
    <n v="-4.18"/>
    <n v="-23.3"/>
    <n v="-37.200000000000003"/>
    <m/>
    <m/>
    <n v="0.30199999999999999"/>
    <s v="Nanotechnology: .3 (100.0%)"/>
  </r>
  <r>
    <s v="Verastem, Inc. (NasdaqGM:VSTM)"/>
    <s v="NasdaqGM:VSTM"/>
    <n v="1"/>
    <n v="5"/>
    <s v="NA"/>
    <s v="NA"/>
    <n v="0"/>
    <n v="-0.30509362315045174"/>
    <n v="-0.52252252252252251"/>
    <s v="NA"/>
    <s v="NA"/>
    <n v="2.443485385682833E-2"/>
    <n v="5.9008212313340479E-3"/>
    <n v="343.02416209831256"/>
    <n v="152.74"/>
    <n v="-46.4"/>
    <n v="-46.6"/>
    <n v="2.2241620983125188"/>
    <s v="NA"/>
    <n v="-6.353230677454234"/>
    <s v="NA"/>
    <s v="NA"/>
    <s v="NA"/>
    <n v="2.2458043871828766"/>
    <s v="NA"/>
    <n v="97.84"/>
    <s v="NA"/>
    <n v="4.2100346944222045"/>
    <s v="NA"/>
    <n v="1"/>
    <s v="NA"/>
    <s v="NA"/>
    <s v="NA"/>
    <n v="2.2241620983125188"/>
    <s v="Biotechnology (Primary)"/>
    <s v="Public Company"/>
    <s v="Common Stock"/>
    <n v="374.7"/>
    <n v="45.84"/>
    <n v="1.6E-2"/>
    <n v="1.6E-2"/>
    <n v="0.03"/>
    <n v="0.64800000000000002"/>
    <n v="0.68"/>
    <n v="0.90200000000000002"/>
    <n v="36"/>
    <n v="0.312"/>
    <m/>
    <m/>
    <m/>
    <n v="-1.73"/>
    <m/>
    <m/>
    <m/>
    <m/>
    <m/>
    <m/>
    <m/>
    <m/>
    <m/>
    <m/>
    <m/>
    <m/>
    <m/>
    <m/>
    <m/>
    <n v="10.99"/>
    <n v="0.623"/>
    <x v="1"/>
    <s v="Verastem, Inc., a biopharmaceutical company, focuses on discovering and developing proprietary small molecule drugs targeting cancer stem cells (CSCs)."/>
    <s v="Healthcare"/>
    <n v="2010"/>
    <n v="282"/>
    <n v="0"/>
    <n v="-53.2"/>
    <n v="-53.6"/>
    <n v="-53.4"/>
    <n v="33.9"/>
    <n v="2.83"/>
    <n v="98.6"/>
    <n v="0"/>
    <n v="88.8"/>
    <n v="2.4300000000000002"/>
    <m/>
    <n v="18.2"/>
    <m/>
    <n v="35.4"/>
    <n v="33.6"/>
    <n v="31.3"/>
    <n v="29"/>
    <n v="25.9"/>
    <n v="22.2"/>
    <m/>
    <n v="-53.6"/>
    <m/>
    <n v="0.24199999999999999"/>
    <m/>
    <n v="-53.4"/>
    <m/>
    <m/>
    <n v="-2.0699999999999998"/>
    <n v="-2.0699999999999998"/>
    <n v="-1.29"/>
    <n v="-2.0699999999999998"/>
    <n v="-2.0699999999999998"/>
    <m/>
    <m/>
    <m/>
    <m/>
    <n v="3.69"/>
    <n v="0.86099999999999999"/>
    <m/>
    <n v="3.22"/>
    <m/>
    <n v="0.14399999999999999"/>
    <m/>
    <m/>
    <m/>
    <m/>
    <m/>
    <m/>
    <n v="0.41499999999999998"/>
    <n v="0.54200000000000004"/>
    <n v="0.52700000000000002"/>
    <n v="0.51200000000000001"/>
    <n v="0.497"/>
    <n v="0.59799999999999998"/>
    <m/>
    <m/>
    <m/>
    <n v="9.5500000000000007"/>
    <m/>
    <m/>
    <n v="45.6"/>
    <m/>
    <m/>
    <n v="0.28699999999999998"/>
    <m/>
    <m/>
    <m/>
    <n v="47"/>
    <n v="88.8"/>
    <n v="10.42"/>
    <n v="0.54100000000000004"/>
    <s v="United States"/>
    <m/>
    <n v="-53.2"/>
    <n v="-53.4"/>
    <n v="0"/>
    <n v="-61.4"/>
    <n v="30"/>
    <s v="IQ115881768"/>
    <m/>
    <s v="0.41"/>
    <m/>
    <n v="12.35"/>
    <n v="6.78"/>
    <m/>
    <n v="0"/>
    <m/>
    <n v="18.899999999999999"/>
    <m/>
    <m/>
    <n v="117.4"/>
    <n v="6.31"/>
    <n v="82.5"/>
    <m/>
    <m/>
    <m/>
    <n v="0.307"/>
    <n v="47"/>
    <n v="95.3"/>
    <n v="102"/>
    <n v="2.76"/>
    <n v="5.01"/>
    <n v="3.7999999999999999E-2"/>
    <n v="0.54100000000000004"/>
    <n v="4.21"/>
    <n v="10.38"/>
    <n v="3"/>
    <m/>
    <m/>
    <m/>
    <m/>
    <m/>
    <m/>
    <m/>
    <m/>
    <n v="-1.88"/>
    <n v="-13.7"/>
    <n v="-32.200000000000003"/>
    <n v="-41.4"/>
    <m/>
    <m/>
    <m/>
    <m/>
    <m/>
    <m/>
    <n v="-1.88"/>
    <n v="-13.7"/>
    <n v="-32"/>
    <n v="-41.2"/>
    <m/>
    <m/>
    <m/>
    <m/>
  </r>
  <r>
    <s v="Dermira, Inc. (NasdaqGS:DERM)"/>
    <s v="NasdaqGS:DERM"/>
    <n v="1"/>
    <n v="5"/>
    <n v="-4.3424657534246576"/>
    <n v="-2.9506849315068493"/>
    <n v="0"/>
    <n v="-0.12228908822527536"/>
    <n v="-0.14153645833333334"/>
    <s v="NA"/>
    <s v="NA"/>
    <n v="4.597341716554431E-2"/>
    <n v="1.9488593779043266E-2"/>
    <n v="324.40180305631264"/>
    <n v="176.14"/>
    <n v="-21.74"/>
    <n v="-21.54"/>
    <n v="7.4018030563126693"/>
    <s v="NA"/>
    <n v="-9.8349466368826022"/>
    <s v="NA"/>
    <n v="44.43860315839899"/>
    <s v="NA"/>
    <n v="1.8417270526644298"/>
    <s v="NA"/>
    <n v="75.999999999999986"/>
    <s v="NA"/>
    <n v="0.42427497314715362"/>
    <s v="NA"/>
    <n v="1"/>
    <s v="NA"/>
    <s v="NA"/>
    <s v="NA"/>
    <n v="5.4618030563126689"/>
    <s v="Pharmaceuticals (Primary)"/>
    <s v="Public Company"/>
    <s v="Common Stock"/>
    <n v="372.4"/>
    <n v="40.36"/>
    <m/>
    <m/>
    <m/>
    <m/>
    <m/>
    <m/>
    <n v="24.6"/>
    <n v="7.9000000000000001E-2"/>
    <m/>
    <m/>
    <m/>
    <n v="-3.22"/>
    <m/>
    <m/>
    <m/>
    <m/>
    <m/>
    <m/>
    <m/>
    <m/>
    <m/>
    <m/>
    <m/>
    <m/>
    <m/>
    <m/>
    <n v="12.31"/>
    <n v="1.9"/>
    <n v="1.1399999999999999"/>
    <x v="0"/>
    <s v="Dermira, Inc., a specialty biopharmaceutical company, focuses on the development and commercialization of medical dermatology products to dermatologists and their patients primarily in the United States."/>
    <s v="Healthcare"/>
    <n v="2010"/>
    <n v="277.2"/>
    <n v="7.3"/>
    <n v="-31.7"/>
    <n v="-31.7"/>
    <n v="-31.9"/>
    <n v="55.4"/>
    <n v="0.192"/>
    <n v="178.2"/>
    <n v="1.94"/>
    <n v="153.6"/>
    <n v="0.156"/>
    <m/>
    <n v="8.2899999999999991"/>
    <m/>
    <n v="30.7"/>
    <n v="25.2"/>
    <n v="22.8"/>
    <n v="19.7"/>
    <n v="17.899999999999999"/>
    <n v="17.100000000000001"/>
    <m/>
    <n v="-31.7"/>
    <n v="-0.153"/>
    <n v="0.33200000000000002"/>
    <m/>
    <n v="-31.8"/>
    <n v="3.1E-2"/>
    <m/>
    <n v="-4.96"/>
    <n v="-4.96"/>
    <n v="-3.08"/>
    <n v="-4.96"/>
    <n v="-4.96"/>
    <m/>
    <n v="7.3"/>
    <m/>
    <m/>
    <n v="0.20799999999999999"/>
    <n v="1.6E-2"/>
    <n v="0.77100000000000002"/>
    <n v="5.56"/>
    <m/>
    <m/>
    <n v="1.94"/>
    <m/>
    <m/>
    <m/>
    <m/>
    <m/>
    <n v="1.21"/>
    <n v="1.29"/>
    <n v="1.25"/>
    <n v="1.21"/>
    <n v="1.18"/>
    <n v="0.46"/>
    <m/>
    <m/>
    <m/>
    <n v="123.8"/>
    <m/>
    <m/>
    <n v="-109.3"/>
    <m/>
    <m/>
    <n v="3.21"/>
    <m/>
    <n v="-7.3"/>
    <n v="8.06"/>
    <n v="34"/>
    <n v="153.6"/>
    <n v="15.14"/>
    <n v="0.624"/>
    <s v="United States"/>
    <n v="7.3"/>
    <n v="-31.7"/>
    <n v="-31.9"/>
    <n v="0"/>
    <m/>
    <n v="11.76"/>
    <s v="IQ141930906"/>
    <n v="25.5"/>
    <s v="0.48"/>
    <m/>
    <n v="22.94"/>
    <n v="12.7"/>
    <n v="-23.4"/>
    <n v="1.92"/>
    <m/>
    <n v="22.1"/>
    <n v="0.77100000000000002"/>
    <n v="59.6"/>
    <n v="-49.8"/>
    <n v="0.63200000000000001"/>
    <n v="27.8"/>
    <m/>
    <m/>
    <n v="100"/>
    <n v="0.33300000000000002"/>
    <n v="34"/>
    <n v="105.5"/>
    <n v="22.5"/>
    <n v="2.3199999999999998"/>
    <n v="2"/>
    <n v="6.0999999999999999E-2"/>
    <n v="0.624"/>
    <n v="3.4"/>
    <n v="6.88"/>
    <n v="3"/>
    <m/>
    <m/>
    <m/>
    <m/>
    <m/>
    <m/>
    <m/>
    <m/>
    <m/>
    <m/>
    <n v="-20.2"/>
    <n v="-22.3"/>
    <m/>
    <m/>
    <m/>
    <m/>
    <m/>
    <m/>
    <m/>
    <m/>
    <n v="-20.3"/>
    <n v="-22.4"/>
    <m/>
    <m/>
    <n v="7.3"/>
    <s v="Medical Dermatology Products: 7.3 (100.0%)"/>
  </r>
  <r>
    <s v="Cellceutix Corporation (OTCPK:CTIX)"/>
    <s v="OTCPK:CTIX"/>
    <n v="1"/>
    <n v="8"/>
    <s v="NA"/>
    <s v="NA"/>
    <n v="0"/>
    <n v="-0.28837131367292224"/>
    <n v="-0.99494382022471917"/>
    <s v="NA"/>
    <s v="NA"/>
    <n v="0.28339743191161948"/>
    <n v="7.7035591566645308E-3"/>
    <n v="356.04577237518612"/>
    <n v="23.872"/>
    <n v="-7.0840000000000005"/>
    <n v="-6.8839999999999995"/>
    <n v="2.8157723751861736"/>
    <s v="NA"/>
    <n v="-27.589627431070838"/>
    <s v="NA"/>
    <s v="NA"/>
    <s v="NA"/>
    <n v="14.914786041185746"/>
    <s v="NA"/>
    <n v="24.202000000000002"/>
    <s v="NA"/>
    <n v="0.18748276812792941"/>
    <s v="NA"/>
    <n v="1"/>
    <s v="NA"/>
    <s v="NA"/>
    <s v="NA"/>
    <n v="0.79577237518617361"/>
    <s v="Biotechnology (Primary)"/>
    <s v="Public Company"/>
    <s v="Common Stock"/>
    <n v="362.7"/>
    <n v="1.41"/>
    <n v="1.4999999999999999E-2"/>
    <n v="2E-3"/>
    <n v="1E-3"/>
    <n v="-0.73599999999999999"/>
    <n v="-0.224"/>
    <n v="-0.27500000000000002"/>
    <n v="116.6"/>
    <n v="0.376"/>
    <m/>
    <m/>
    <m/>
    <m/>
    <m/>
    <m/>
    <m/>
    <m/>
    <m/>
    <m/>
    <m/>
    <m/>
    <m/>
    <m/>
    <m/>
    <m/>
    <m/>
    <m/>
    <n v="6.86"/>
    <n v="27.77"/>
    <n v="9.7200000000000006"/>
    <x v="1"/>
    <s v="Cellceutix Corporation, a clinical stage biopharmaceutical company, focuses on discovering and developing small molecule drugs to treat drug-resistant cancers, psoriasis, autism, and inflammatory diseases."/>
    <s v="Healthcare"/>
    <n v="2007"/>
    <n v="355.3"/>
    <n v="0"/>
    <n v="-12.2"/>
    <n v="-12.6"/>
    <n v="-12.8"/>
    <n v="9.4700000000000006"/>
    <n v="4.2999999999999997E-2"/>
    <n v="14.9"/>
    <n v="2.02"/>
    <n v="7.12"/>
    <n v="5.1999999999999998E-2"/>
    <m/>
    <n v="2.0699999999999998"/>
    <m/>
    <n v="10.6"/>
    <n v="9.6300000000000008"/>
    <n v="6.34"/>
    <n v="3.92"/>
    <n v="2.63"/>
    <n v="1.9"/>
    <m/>
    <n v="-12.6"/>
    <n v="-0.20200000000000001"/>
    <n v="3.0000000000000001E-3"/>
    <m/>
    <n v="-12.8"/>
    <m/>
    <n v="0"/>
    <n v="-0.11600000000000001"/>
    <n v="-0.11600000000000001"/>
    <n v="-7.2999999999999995E-2"/>
    <n v="-0.11899999999999999"/>
    <n v="-0.11899999999999999"/>
    <m/>
    <m/>
    <m/>
    <m/>
    <m/>
    <m/>
    <m/>
    <n v="0.39900000000000002"/>
    <n v="2.02"/>
    <m/>
    <m/>
    <m/>
    <m/>
    <m/>
    <m/>
    <m/>
    <n v="5.3999999999999999E-2"/>
    <n v="0.20699999999999999"/>
    <n v="0.20699999999999999"/>
    <n v="0.20699999999999999"/>
    <n v="0.20699999999999999"/>
    <n v="1.1299999999999999"/>
    <m/>
    <m/>
    <m/>
    <n v="17.399999999999999"/>
    <m/>
    <m/>
    <n v="-0.88200000000000001"/>
    <m/>
    <m/>
    <n v="0.307"/>
    <m/>
    <m/>
    <n v="10.1"/>
    <m/>
    <n v="7.12"/>
    <n v="3.11"/>
    <m/>
    <s v="United States"/>
    <m/>
    <n v="-7.75"/>
    <n v="-8.25"/>
    <m/>
    <m/>
    <n v="28.57"/>
    <s v="IQ39474978"/>
    <m/>
    <s v="0.16"/>
    <m/>
    <n v="4.93"/>
    <n v="1.49"/>
    <m/>
    <n v="2.02"/>
    <m/>
    <n v="4.9800000000000004"/>
    <m/>
    <m/>
    <n v="1.23"/>
    <n v="0.27200000000000002"/>
    <n v="65.3"/>
    <m/>
    <m/>
    <n v="100"/>
    <n v="0.88800000000000001"/>
    <n v="9"/>
    <n v="9.57"/>
    <n v="5.54"/>
    <n v="9.0999999999999998E-2"/>
    <n v="5.82"/>
    <n v="1.4"/>
    <n v="0.16200000000000001"/>
    <n v="39"/>
    <m/>
    <n v="1"/>
    <m/>
    <m/>
    <m/>
    <m/>
    <m/>
    <m/>
    <n v="-0.88700000000000001"/>
    <n v="-2.66"/>
    <n v="-3.94"/>
    <n v="-6.14"/>
    <n v="-3.33"/>
    <n v="-4.3499999999999996"/>
    <m/>
    <m/>
    <m/>
    <m/>
    <n v="-0.91"/>
    <n v="-2.7"/>
    <n v="-4.07"/>
    <n v="-6.59"/>
    <n v="-3.09"/>
    <n v="-4.58"/>
    <m/>
    <m/>
    <m/>
    <m/>
  </r>
  <r>
    <s v="Flex Pharma, Inc. (NasdaqGM:FLKS)"/>
    <s v="NasdaqGM:FLKS"/>
    <n v="1"/>
    <n v="1"/>
    <s v="NA"/>
    <s v="NA"/>
    <n v="0"/>
    <n v="-0.89279112754158962"/>
    <n v="-0.1391304347826087"/>
    <s v="NA"/>
    <s v="NA"/>
    <n v="0"/>
    <n v="0"/>
    <n v="328.20000000000005"/>
    <n v="5.410000000000001"/>
    <n v="-4.8"/>
    <n v="-4.830000000000001"/>
    <n v="0"/>
    <s v="NA"/>
    <n v="-34.070383058237319"/>
    <s v="NA"/>
    <s v="NA"/>
    <s v="NA"/>
    <n v="60.66543438077634"/>
    <s v="NA"/>
    <n v="4.8099999999999996"/>
    <s v="NA"/>
    <n v="1.1046672190002762"/>
    <s v="NA"/>
    <n v="1"/>
    <s v="NA"/>
    <s v="NA"/>
    <s v="NA"/>
    <n v="0"/>
    <s v="Pharmaceuticals (Primary)"/>
    <s v="Public Company"/>
    <s v="Common Stock"/>
    <n v="362.1"/>
    <n v="6.6"/>
    <m/>
    <m/>
    <m/>
    <m/>
    <m/>
    <m/>
    <n v="17.899999999999999"/>
    <n v="0.22700000000000001"/>
    <m/>
    <m/>
    <m/>
    <n v="-1.49"/>
    <m/>
    <m/>
    <m/>
    <m/>
    <m/>
    <m/>
    <m/>
    <m/>
    <m/>
    <m/>
    <m/>
    <m/>
    <m/>
    <m/>
    <m/>
    <n v="27.1"/>
    <n v="21.76"/>
    <x v="0"/>
    <s v="Flex Pharma, Inc., a biotechnology company, focuses on developing treatments for exercise-associated muscle cramps, nocturnal leg cramps, and spasms associated with neuromuscular conditions."/>
    <s v="Healthcare"/>
    <n v="2014"/>
    <n v="369.3"/>
    <n v="0"/>
    <n v="-9.6199999999999992"/>
    <n v="-9.64"/>
    <n v="-9.61"/>
    <n v="33.9"/>
    <n v="8.5000000000000006E-2"/>
    <n v="35.6"/>
    <n v="0"/>
    <n v="34.5"/>
    <n v="9.0999999999999998E-2"/>
    <m/>
    <n v="4.83"/>
    <m/>
    <n v="4.8099999999999996"/>
    <m/>
    <m/>
    <m/>
    <m/>
    <m/>
    <m/>
    <n v="-9.64"/>
    <m/>
    <n v="2.3E-2"/>
    <m/>
    <n v="-9.61"/>
    <m/>
    <m/>
    <n v="-5.48"/>
    <n v="-5.48"/>
    <n v="-3.43"/>
    <n v="-5.48"/>
    <n v="-5.48"/>
    <m/>
    <m/>
    <m/>
    <m/>
    <n v="9.7000000000000003E-2"/>
    <n v="1.2E-2"/>
    <m/>
    <n v="0.57899999999999996"/>
    <m/>
    <n v="0.24"/>
    <m/>
    <m/>
    <n v="41"/>
    <m/>
    <m/>
    <m/>
    <m/>
    <m/>
    <m/>
    <m/>
    <m/>
    <m/>
    <m/>
    <m/>
    <m/>
    <n v="1.2999999999999999E-2"/>
    <m/>
    <m/>
    <m/>
    <m/>
    <m/>
    <n v="0.30499999999999999"/>
    <m/>
    <m/>
    <m/>
    <n v="20"/>
    <n v="-6.54"/>
    <n v="20.190000000000001"/>
    <n v="0.182"/>
    <s v="United States"/>
    <m/>
    <n v="-9.6199999999999992"/>
    <n v="-9.61"/>
    <n v="0"/>
    <n v="-29.1"/>
    <n v="30"/>
    <s v="IQ261970466"/>
    <m/>
    <s v="0.48"/>
    <m/>
    <n v="23.36"/>
    <n v="12.6"/>
    <m/>
    <m/>
    <m/>
    <m/>
    <m/>
    <m/>
    <m/>
    <n v="1.6"/>
    <n v="57.9"/>
    <m/>
    <m/>
    <m/>
    <m/>
    <n v="20"/>
    <n v="34.200000000000003"/>
    <m/>
    <m/>
    <m/>
    <m/>
    <n v="0.182"/>
    <n v="0.92700000000000005"/>
    <n v="3.4"/>
    <m/>
    <m/>
    <m/>
    <m/>
    <m/>
    <m/>
    <m/>
    <m/>
    <m/>
    <m/>
    <m/>
    <m/>
    <m/>
    <m/>
    <m/>
    <m/>
    <m/>
    <m/>
    <m/>
    <m/>
    <m/>
    <m/>
    <m/>
    <m/>
    <m/>
    <m/>
    <m/>
  </r>
  <r>
    <s v="Advaxis, Inc. (NasdaqCM:ADXS)"/>
    <s v="NasdaqCM:ADXS"/>
    <n v="2"/>
    <n v="13"/>
    <n v="-20.100000000000001"/>
    <n v="-16.393999999999998"/>
    <n v="0"/>
    <n v="-0.62091429004279819"/>
    <n v="-0.45840764331210188"/>
    <n v="0.218"/>
    <s v="NA"/>
    <n v="9.8466760657778558E-3"/>
    <n v="8.7196220179675888E-4"/>
    <n v="327.51226035502958"/>
    <n v="26.402999999999995"/>
    <n v="-14.393999999999998"/>
    <n v="-16.393999999999998"/>
    <n v="0.31226035502958577"/>
    <s v="NA"/>
    <n v="-17.782608695652176"/>
    <s v="NA"/>
    <n v="327.51226035502958"/>
    <s v="NA"/>
    <n v="12.404357851571021"/>
    <s v="NA"/>
    <n v="25.54"/>
    <s v="NA"/>
    <n v="5.9809949692565674"/>
    <s v="NA"/>
    <n v="1"/>
    <s v="NA"/>
    <s v="NA"/>
    <s v="NA"/>
    <n v="0.24926035502958577"/>
    <s v="Biotechnology (Primary)"/>
    <s v="Public Company"/>
    <s v="Common Stock"/>
    <n v="357.8"/>
    <n v="24.62"/>
    <n v="0"/>
    <n v="0"/>
    <n v="6.0000000000000001E-3"/>
    <n v="-0.19500000000000001"/>
    <n v="-0.14899999999999999"/>
    <n v="0.71699999999999997"/>
    <n v="27.2"/>
    <n v="0.56299999999999994"/>
    <m/>
    <m/>
    <m/>
    <n v="-1.1499999999999999"/>
    <m/>
    <m/>
    <m/>
    <n v="21.8"/>
    <m/>
    <m/>
    <m/>
    <n v="102.1"/>
    <m/>
    <m/>
    <m/>
    <m/>
    <m/>
    <m/>
    <m/>
    <n v="4.7"/>
    <n v="0.82199999999999995"/>
    <x v="1"/>
    <s v="Advaxis, Inc., a clinical stage biotechnology company, focuses on the discovery, development, and commercialization of Lm-LLO cancer immunotherapies in the United States."/>
    <s v="Healthcare"/>
    <n v="2002"/>
    <n v="327.3"/>
    <n v="1"/>
    <n v="-20.100000000000001"/>
    <n v="-20.399999999999999"/>
    <n v="-18.399999999999999"/>
    <n v="30.6"/>
    <n v="7.0000000000000007E-2"/>
    <n v="34.5"/>
    <n v="6.3E-2"/>
    <n v="31.4"/>
    <n v="0"/>
    <m/>
    <n v="10.7"/>
    <m/>
    <n v="10.7"/>
    <n v="8.69"/>
    <n v="7.32"/>
    <n v="5.64"/>
    <n v="6.2"/>
    <n v="5.62"/>
    <m/>
    <n v="-20.399999999999999"/>
    <n v="-3.0000000000000001E-3"/>
    <m/>
    <m/>
    <n v="-20.100000000000001"/>
    <n v="-1.73"/>
    <m/>
    <n v="-0.96499999999999997"/>
    <n v="-0.96499999999999997"/>
    <n v="-0.66"/>
    <n v="-0.96499999999999997"/>
    <n v="-0.96499999999999997"/>
    <m/>
    <m/>
    <m/>
    <n v="0.89100000000000001"/>
    <n v="0.33400000000000002"/>
    <n v="0.26300000000000001"/>
    <m/>
    <n v="1.53"/>
    <n v="6.3E-2"/>
    <n v="4.8000000000000001E-2"/>
    <m/>
    <m/>
    <m/>
    <m/>
    <m/>
    <m/>
    <m/>
    <m/>
    <m/>
    <n v="0.02"/>
    <n v="0.24"/>
    <n v="1.24"/>
    <m/>
    <m/>
    <m/>
    <n v="30"/>
    <n v="-6.5000000000000002E-2"/>
    <m/>
    <n v="-0.60399999999999998"/>
    <m/>
    <m/>
    <n v="-0.44800000000000001"/>
    <m/>
    <m/>
    <m/>
    <m/>
    <n v="31.4"/>
    <n v="13.15"/>
    <m/>
    <s v="United States"/>
    <n v="1"/>
    <n v="-19.3"/>
    <n v="-16.5"/>
    <n v="0.09"/>
    <m/>
    <n v="8.33"/>
    <s v="IQ7924894"/>
    <n v="33.200000000000003"/>
    <s v="0.23"/>
    <m/>
    <n v="14.5"/>
    <n v="2.46"/>
    <n v="1"/>
    <n v="0.22800000000000001"/>
    <m/>
    <n v="16"/>
    <m/>
    <m/>
    <n v="14.9"/>
    <n v="8.56"/>
    <n v="76.400000000000006"/>
    <n v="100"/>
    <n v="0"/>
    <m/>
    <n v="0.5"/>
    <n v="20"/>
    <n v="31.5"/>
    <n v="16.2"/>
    <n v="2.31"/>
    <n v="0.73899999999999999"/>
    <n v="0.28599999999999998"/>
    <n v="0.33"/>
    <n v="0.46800000000000003"/>
    <n v="15.51"/>
    <n v="1"/>
    <m/>
    <m/>
    <n v="-0.754"/>
    <n v="-2.0699999999999998"/>
    <n v="-3.77"/>
    <n v="-4.84"/>
    <n v="-4.4800000000000004"/>
    <n v="-5.88"/>
    <n v="-9.31"/>
    <n v="-13.3"/>
    <n v="-11.3"/>
    <n v="-18.5"/>
    <n v="-0.749"/>
    <n v="-2.02"/>
    <n v="-5.78"/>
    <n v="-3.82"/>
    <n v="-3.83"/>
    <n v="-3.31"/>
    <n v="-5.99"/>
    <n v="-13.2"/>
    <n v="-13.4"/>
    <n v="-19.5"/>
    <m/>
    <m/>
    <m/>
    <m/>
  </r>
  <r>
    <s v="Immunomedics Inc. (NasdaqGM:IMMU)"/>
    <s v="NasdaqGM:IMMU"/>
    <n v="4"/>
    <n v="33"/>
    <n v="-10.135746606334841"/>
    <n v="-8.7511312217194579"/>
    <n v="0"/>
    <n v="-0.32638595899080247"/>
    <n v="-2.3962732919254659"/>
    <n v="5.5700000000000003E-3"/>
    <s v="NA"/>
    <n v="0.45300623318521271"/>
    <n v="3.7054926244747016E-2"/>
    <n v="356.98360779731053"/>
    <n v="118.51"/>
    <n v="-38.580000000000005"/>
    <n v="-38.68"/>
    <n v="13.333607797310567"/>
    <s v="NA"/>
    <n v="-7.5919584668065827"/>
    <s v="NA"/>
    <n v="80.765522126088356"/>
    <s v="NA"/>
    <n v="3.0122656973868072"/>
    <s v="NA"/>
    <n v="105.26"/>
    <s v="NA"/>
    <n v="1.6666666666666667"/>
    <s v="NA"/>
    <n v="1"/>
    <s v="NA"/>
    <s v="NA"/>
    <s v="NA"/>
    <n v="13.333607797310567"/>
    <s v="Biotechnology (Primary)"/>
    <s v="Public Company"/>
    <s v="Common Stock"/>
    <n v="346.5"/>
    <n v="43.64"/>
    <n v="0.03"/>
    <n v="1.2999999999999999E-2"/>
    <n v="2.8000000000000001E-2"/>
    <n v="-0.77"/>
    <n v="-0.63200000000000001"/>
    <n v="0.626"/>
    <n v="93.4"/>
    <n v="0.77900000000000003"/>
    <m/>
    <m/>
    <m/>
    <n v="-0.60699999999999998"/>
    <m/>
    <m/>
    <m/>
    <n v="0.55700000000000005"/>
    <m/>
    <m/>
    <m/>
    <n v="-40.799999999999997"/>
    <m/>
    <m/>
    <m/>
    <n v="-53.2"/>
    <m/>
    <m/>
    <n v="3.6999999999999998E-2"/>
    <n v="6.01"/>
    <n v="0.35799999999999998"/>
    <x v="1"/>
    <s v="Immunomedics, Inc., a biopharmaceutical company, focuses on the development of monoclonal antibody-based products for the targeted treatment of cancer, autoimmune, and other diseases in the United States."/>
    <s v="Healthcare"/>
    <n v="1982"/>
    <n v="324.7"/>
    <n v="4.42"/>
    <n v="-44.8"/>
    <n v="-45.3"/>
    <n v="-45.2"/>
    <n v="2.85"/>
    <n v="2.0499999999999998"/>
    <n v="26.8"/>
    <n v="0"/>
    <n v="16.100000000000001"/>
    <n v="0.60299999999999998"/>
    <m/>
    <n v="11.1"/>
    <m/>
    <n v="38.4"/>
    <n v="35.6"/>
    <n v="33.700000000000003"/>
    <n v="30.3"/>
    <n v="30.2"/>
    <n v="29.1"/>
    <m/>
    <n v="-45.3"/>
    <m/>
    <n v="6.5000000000000002E-2"/>
    <m/>
    <n v="-45.3"/>
    <n v="4.7E-2"/>
    <m/>
    <n v="-0.504"/>
    <n v="-0.504"/>
    <n v="-0.314"/>
    <n v="-0.505"/>
    <n v="-0.505"/>
    <m/>
    <n v="0.55100000000000005"/>
    <n v="0.67700000000000005"/>
    <n v="0.38100000000000001"/>
    <n v="29.6"/>
    <n v="27.6"/>
    <m/>
    <n v="8.9499999999999993"/>
    <m/>
    <m/>
    <m/>
    <n v="-0.55300000000000005"/>
    <m/>
    <m/>
    <n v="-54.9"/>
    <n v="12.7"/>
    <n v="0.97399999999999998"/>
    <n v="0.97399999999999998"/>
    <n v="0.92900000000000005"/>
    <n v="0.83799999999999997"/>
    <n v="0.83799999999999997"/>
    <n v="-6.12"/>
    <m/>
    <m/>
    <m/>
    <n v="30.6"/>
    <m/>
    <m/>
    <n v="1.89"/>
    <m/>
    <m/>
    <n v="2.29"/>
    <n v="0.20399999999999999"/>
    <n v="-6.3E-2"/>
    <m/>
    <m/>
    <n v="16.600000000000001"/>
    <n v="3.71"/>
    <m/>
    <s v="United States"/>
    <n v="9.0399999999999991"/>
    <n v="-35"/>
    <n v="-35.4"/>
    <n v="4.4800000000000004"/>
    <m/>
    <n v="33.33"/>
    <s v="IQ279328"/>
    <n v="40.200000000000003"/>
    <s v="0.20"/>
    <m/>
    <n v="5.48"/>
    <n v="3.04"/>
    <n v="-34.200000000000003"/>
    <n v="0"/>
    <n v="-0.435"/>
    <n v="6.81"/>
    <m/>
    <m/>
    <n v="28.6"/>
    <n v="2.31"/>
    <n v="92.8"/>
    <m/>
    <m/>
    <m/>
    <n v="4.42"/>
    <n v="120"/>
    <n v="24.5"/>
    <n v="30.2"/>
    <n v="2.84"/>
    <m/>
    <n v="0.28799999999999998"/>
    <n v="0.8"/>
    <n v="5.31"/>
    <n v="3.41"/>
    <n v="1"/>
    <n v="4.42"/>
    <s v="Europe: 3.1 (69.5%);_x000d_United States: 1.3 (30.5%)"/>
    <n v="-24.8"/>
    <n v="-31"/>
    <n v="-15.8"/>
    <n v="-19.899999999999999"/>
    <n v="-13.9"/>
    <n v="35.799999999999997"/>
    <n v="-11.7"/>
    <n v="10.199999999999999"/>
    <n v="-29.5"/>
    <n v="-30"/>
    <n v="-22.9"/>
    <n v="-33.5"/>
    <n v="-18.100000000000001"/>
    <n v="-17.5"/>
    <n v="-14.4"/>
    <n v="34.4"/>
    <n v="-5.68"/>
    <n v="10.4"/>
    <n v="-26.5"/>
    <n v="-13.1"/>
    <m/>
    <m/>
    <n v="4.42"/>
    <s v="Researching, Developing, Manufacturing and Marketing Biopharmaceutical Products, Particularly Antibody-Based Products for Cancer, Autoimmune and Other Serious Diseases: 4.4 (100.0%)"/>
  </r>
  <r>
    <s v="Agenus Inc. (NasdaqCM:AGEN)"/>
    <s v="NasdaqCM:AGEN"/>
    <n v="3"/>
    <n v="21"/>
    <n v="-5.0143266475644692"/>
    <n v="-4.1977077363896846"/>
    <n v="0"/>
    <n v="-0.49804521502634713"/>
    <n v="-1.5304347826086957"/>
    <n v="0.25700000000000001"/>
    <s v="NA"/>
    <n v="0.43137916651154007"/>
    <n v="4.8008823126867731E-2"/>
    <n v="337.74874659075743"/>
    <n v="58.83"/>
    <n v="-35.200000000000003"/>
    <n v="-29.3"/>
    <n v="17.448746590757445"/>
    <s v="NA"/>
    <n v="-7.5364705882352947"/>
    <s v="NA"/>
    <n v="48.388072577472407"/>
    <s v="NA"/>
    <n v="5.7410971713540278"/>
    <s v="NA"/>
    <n v="55.5"/>
    <s v="NA"/>
    <n v="3.0780346820809248"/>
    <s v="NA"/>
    <n v="1"/>
    <s v="NA"/>
    <s v="NA"/>
    <s v="NA"/>
    <n v="11.418746590757443"/>
    <s v="Biotechnology (Primary)"/>
    <s v="Public Company"/>
    <s v="Common Stock"/>
    <n v="346"/>
    <n v="31.29"/>
    <n v="3.0000000000000001E-3"/>
    <n v="7.0000000000000001E-3"/>
    <n v="7.4999999999999997E-2"/>
    <n v="0.29499999999999998"/>
    <n v="0.47399999999999998"/>
    <n v="1.65"/>
    <n v="70.8"/>
    <n v="1.01"/>
    <m/>
    <m/>
    <m/>
    <n v="-0.315"/>
    <m/>
    <m/>
    <m/>
    <n v="25.7"/>
    <m/>
    <m/>
    <m/>
    <n v="15.9"/>
    <m/>
    <m/>
    <m/>
    <n v="36.299999999999997"/>
    <m/>
    <m/>
    <n v="10.98"/>
    <n v="5.59"/>
    <n v="2.2799999999999998"/>
    <x v="1"/>
    <s v="Agenus Inc., an immunotherapy company, engages in discovering and developing innovative treatments for patients with cancer and other diseases."/>
    <s v="Healthcare"/>
    <n v="1994"/>
    <n v="311.8"/>
    <n v="6.98"/>
    <n v="-35"/>
    <n v="-36.6"/>
    <n v="-42.5"/>
    <n v="25.7"/>
    <n v="6"/>
    <n v="74.5"/>
    <n v="6.03"/>
    <n v="23"/>
    <n v="2.82"/>
    <m/>
    <n v="21.3"/>
    <m/>
    <n v="22.3"/>
    <n v="18.2"/>
    <n v="16.8"/>
    <n v="14.9"/>
    <n v="13"/>
    <n v="12.1"/>
    <m/>
    <n v="-36.6"/>
    <n v="-1.26"/>
    <m/>
    <m/>
    <n v="-42.5"/>
    <m/>
    <n v="0.20399999999999999"/>
    <n v="-0.71399999999999997"/>
    <n v="-0.71399999999999997"/>
    <n v="-0.40699999999999997"/>
    <n v="-0.71399999999999997"/>
    <n v="-0.71399999999999997"/>
    <m/>
    <m/>
    <n v="9.6000000000000002E-2"/>
    <n v="1.1000000000000001"/>
    <n v="34.4"/>
    <n v="28.4"/>
    <n v="17.899999999999999"/>
    <n v="1.71"/>
    <m/>
    <n v="0.57499999999999996"/>
    <n v="4.7699999999999996"/>
    <m/>
    <n v="0"/>
    <m/>
    <n v="129.1"/>
    <n v="5.29"/>
    <n v="1.65"/>
    <n v="1.6"/>
    <n v="1.55"/>
    <n v="1.73"/>
    <n v="1.92"/>
    <n v="0.42899999999999999"/>
    <n v="-0.46100000000000002"/>
    <m/>
    <m/>
    <n v="57"/>
    <n v="-3.37"/>
    <m/>
    <n v="-14.5"/>
    <m/>
    <n v="0.51400000000000001"/>
    <n v="-4.5999999999999999E-2"/>
    <n v="-9.6000000000000002E-2"/>
    <n v="1E-3"/>
    <n v="18.8"/>
    <n v="131"/>
    <n v="23"/>
    <n v="4.8899999999999997"/>
    <n v="1.74"/>
    <s v="United States"/>
    <n v="6.98"/>
    <n v="-35"/>
    <n v="-42.5"/>
    <n v="14.2"/>
    <m/>
    <n v="14.29"/>
    <s v="IQ409956"/>
    <n v="20"/>
    <s v="0.39"/>
    <m/>
    <n v="6.49"/>
    <n v="2.27"/>
    <n v="-15.4"/>
    <n v="8.8699999999999992"/>
    <m/>
    <n v="27.4"/>
    <n v="2.57"/>
    <n v="0"/>
    <n v="-4.4800000000000004"/>
    <n v="4.26"/>
    <n v="73.7"/>
    <n v="83"/>
    <n v="2.42"/>
    <n v="18.3"/>
    <n v="7.49"/>
    <n v="131"/>
    <n v="42.7"/>
    <n v="28.2"/>
    <n v="0.83499999999999996"/>
    <n v="4.22"/>
    <n v="1.73"/>
    <n v="1.74"/>
    <n v="6.53"/>
    <n v="4.4000000000000004"/>
    <n v="3"/>
    <n v="6.98"/>
    <s v="United States: 3.7 (52.5%);_x000d_Europe: 3.3 (47.5%)"/>
    <n v="-66.8"/>
    <n v="-72.3"/>
    <n v="-49.2"/>
    <n v="-33.299999999999997"/>
    <n v="-37.799999999999997"/>
    <n v="-27.5"/>
    <n v="-21.1"/>
    <n v="-19.100000000000001"/>
    <n v="-6.74"/>
    <n v="-25"/>
    <n v="-56.2"/>
    <n v="-74.099999999999994"/>
    <n v="-51.9"/>
    <n v="-37.9"/>
    <n v="-30.8"/>
    <n v="-30.3"/>
    <n v="-21.9"/>
    <n v="-23.3"/>
    <n v="-11.3"/>
    <n v="-30.1"/>
    <m/>
    <m/>
    <n v="6.98"/>
    <s v="Pharmaceuticals: 7.0 (100.0%)"/>
  </r>
  <r>
    <s v="Catalyst Pharmaceutical Partners Inc. (NasdaqCM:CPRX)"/>
    <s v="NasdaqCM:CPRX"/>
    <n v="2"/>
    <n v="13"/>
    <s v="NA"/>
    <s v="NA"/>
    <n v="0"/>
    <n v="-0.24061236279607159"/>
    <n v="-0.40420454545454543"/>
    <s v="NA"/>
    <s v="NA"/>
    <n v="8.1105881585268567E-3"/>
    <n v="8.4261536208971065E-4"/>
    <n v="332.48782715066"/>
    <n v="55.39200000000001"/>
    <n v="-14.228"/>
    <n v="-13.327999999999999"/>
    <n v="0.28782715065999087"/>
    <s v="NA"/>
    <n v="-21.432258064516127"/>
    <s v="NA"/>
    <s v="NA"/>
    <s v="NA"/>
    <n v="6.0024521077169979"/>
    <s v="NA"/>
    <n v="29.292000000000005"/>
    <s v="NA"/>
    <n v="1.6407852329329036"/>
    <s v="NA"/>
    <n v="1"/>
    <s v="NA"/>
    <s v="NA"/>
    <s v="NA"/>
    <n v="0.28782715065999087"/>
    <s v="Biotechnology (Primary)"/>
    <s v="Public Company"/>
    <s v="Common Stock"/>
    <n v="341.3"/>
    <n v="22.9"/>
    <n v="0.03"/>
    <n v="5.0000000000000001E-3"/>
    <n v="7.0000000000000001E-3"/>
    <n v="0.9"/>
    <n v="-0.61799999999999999"/>
    <n v="0.66600000000000004"/>
    <n v="81.400000000000006"/>
    <n v="0.84399999999999997"/>
    <m/>
    <m/>
    <m/>
    <n v="-0.40699999999999997"/>
    <m/>
    <m/>
    <m/>
    <m/>
    <m/>
    <m/>
    <m/>
    <m/>
    <m/>
    <m/>
    <m/>
    <m/>
    <m/>
    <m/>
    <n v="8.19"/>
    <n v="6.92"/>
    <n v="5.24"/>
    <x v="1"/>
    <s v="Catalyst Pharmaceutical Partners, Inc., a development-stage biopharmaceutical company, focuses on the development and commercialization of prescription drugs targeting rare (orphan) neurological diseases and disorders."/>
    <s v="Healthcare"/>
    <n v="2002"/>
    <n v="302"/>
    <n v="0"/>
    <n v="-14.6"/>
    <n v="-14.6"/>
    <n v="-15.5"/>
    <n v="9.1"/>
    <n v="7.0999999999999994E-2"/>
    <n v="43.9"/>
    <n v="0"/>
    <n v="35.200000000000003"/>
    <n v="5.7000000000000002E-2"/>
    <m/>
    <n v="4.47"/>
    <m/>
    <n v="10.1"/>
    <n v="9.8000000000000007"/>
    <n v="9.7200000000000006"/>
    <n v="9.75"/>
    <n v="8.1"/>
    <n v="6.77"/>
    <m/>
    <n v="-14.6"/>
    <m/>
    <m/>
    <m/>
    <n v="-15.5"/>
    <m/>
    <m/>
    <n v="-0.24199999999999999"/>
    <n v="-0.24199999999999999"/>
    <n v="-0.151"/>
    <n v="-0.24199999999999999"/>
    <n v="-0.24199999999999999"/>
    <m/>
    <m/>
    <m/>
    <n v="3.4000000000000002E-2"/>
    <n v="0.185"/>
    <n v="0.113"/>
    <m/>
    <n v="1.81"/>
    <m/>
    <n v="3.52"/>
    <m/>
    <m/>
    <m/>
    <m/>
    <m/>
    <m/>
    <m/>
    <m/>
    <n v="0.1"/>
    <n v="0.107"/>
    <n v="0.104"/>
    <n v="-0.77200000000000002"/>
    <m/>
    <m/>
    <m/>
    <n v="28.6"/>
    <m/>
    <m/>
    <n v="-8.68"/>
    <m/>
    <m/>
    <n v="0.96299999999999997"/>
    <m/>
    <m/>
    <m/>
    <n v="12"/>
    <n v="35.200000000000003"/>
    <n v="4.1900000000000004"/>
    <n v="0.09"/>
    <s v="United States"/>
    <m/>
    <n v="-14.6"/>
    <n v="-15.5"/>
    <n v="0"/>
    <m/>
    <n v="10"/>
    <s v="IQ5103575"/>
    <m/>
    <s v="0.41"/>
    <m/>
    <n v="5.0999999999999996"/>
    <n v="1.7"/>
    <m/>
    <n v="0"/>
    <m/>
    <n v="2.2200000000000002"/>
    <m/>
    <m/>
    <n v="21.4"/>
    <n v="2.2400000000000002"/>
    <n v="71.5"/>
    <m/>
    <m/>
    <m/>
    <n v="0.28000000000000003"/>
    <n v="12"/>
    <n v="43.8"/>
    <n v="25.3"/>
    <n v="0.85099999999999998"/>
    <n v="1.28"/>
    <n v="8.0000000000000002E-3"/>
    <n v="0.09"/>
    <n v="3.89"/>
    <n v="1.5"/>
    <n v="1"/>
    <m/>
    <m/>
    <n v="-0.54300000000000004"/>
    <n v="-1.82"/>
    <n v="-2.9"/>
    <n v="-5.03"/>
    <n v="-10.9"/>
    <n v="-7.28"/>
    <n v="-4.0199999999999996"/>
    <n v="-6.08"/>
    <n v="-5.22"/>
    <n v="-10.3"/>
    <n v="-0.54"/>
    <n v="-1.81"/>
    <n v="-2.73"/>
    <n v="-4.1399999999999997"/>
    <n v="-10.6"/>
    <n v="-7.24"/>
    <n v="-4.01"/>
    <n v="-6.39"/>
    <n v="-4.08"/>
    <n v="-12.2"/>
    <m/>
    <m/>
    <m/>
    <m/>
  </r>
  <r>
    <s v="Pfenex Inc. (AMEX:PFNX)"/>
    <s v="AMEX:PFNX"/>
    <e v="#N/A"/>
    <s v="NA"/>
    <n v="-0.8226415094339623"/>
    <n v="-0.93943396226415121"/>
    <n v="0"/>
    <n v="-0.31379592865696104"/>
    <n v="-0.16741235392320533"/>
    <s v="NA"/>
    <s v="NA"/>
    <n v="0.12252129630545493"/>
    <n v="2.4077827968262216E-2"/>
    <n v="301.66376497548765"/>
    <n v="31.734000000000002"/>
    <n v="-10.027999999999999"/>
    <n v="-9.958000000000002"/>
    <n v="8.3637649754876602"/>
    <s v="NA"/>
    <n v="-29.934680547050426"/>
    <s v="NA"/>
    <n v="28.458845752404496"/>
    <s v="NA"/>
    <n v="9.5060113750389998"/>
    <s v="NA"/>
    <n v="13.724000000000002"/>
    <s v="NA"/>
    <n v="1.1873156342182891"/>
    <s v="NA"/>
    <n v="1"/>
    <s v="NA"/>
    <s v="NA"/>
    <s v="NA"/>
    <n v="4.5537649754876597"/>
    <s v="Biotechnology (Primary)"/>
    <s v="Public Company"/>
    <s v="Common Stock"/>
    <n v="339"/>
    <n v="39.409999999999997"/>
    <m/>
    <m/>
    <m/>
    <m/>
    <m/>
    <m/>
    <n v="20.5"/>
    <n v="9.7000000000000003E-2"/>
    <m/>
    <m/>
    <m/>
    <n v="-1.23"/>
    <m/>
    <m/>
    <m/>
    <m/>
    <m/>
    <m/>
    <m/>
    <m/>
    <m/>
    <m/>
    <m/>
    <m/>
    <m/>
    <m/>
    <n v="4.68"/>
    <n v="4.5"/>
    <n v="2.76"/>
    <x v="1"/>
    <s v="Pfenex Inc., a clinical-stage biotechnology company, develops biosimilar therapeutics."/>
    <s v="Healthcare"/>
    <m/>
    <n v="297.10000000000002"/>
    <n v="10.6"/>
    <n v="-8.7200000000000006"/>
    <n v="-9.7200000000000006"/>
    <n v="-9.7899999999999991"/>
    <n v="45.7"/>
    <n v="2.31"/>
    <n v="71"/>
    <n v="3.81"/>
    <n v="59.9"/>
    <n v="0.316"/>
    <m/>
    <n v="9.1"/>
    <m/>
    <n v="4.13"/>
    <n v="4.1900000000000004"/>
    <n v="4.9800000000000004"/>
    <n v="5.39"/>
    <n v="5.49"/>
    <n v="1.79"/>
    <m/>
    <n v="-9.7200000000000006"/>
    <n v="-8.5000000000000006E-2"/>
    <n v="8.0000000000000002E-3"/>
    <m/>
    <n v="-9.7899999999999991"/>
    <m/>
    <m/>
    <n v="-1.04"/>
    <n v="-1.04"/>
    <n v="-0.64800000000000002"/>
    <n v="-1.04"/>
    <n v="-1.04"/>
    <m/>
    <n v="1.58"/>
    <n v="2.3E-2"/>
    <n v="5.03"/>
    <n v="4.25"/>
    <n v="1.94"/>
    <n v="5.58"/>
    <n v="1.1299999999999999"/>
    <m/>
    <n v="0.53900000000000003"/>
    <m/>
    <m/>
    <m/>
    <m/>
    <n v="-10.7"/>
    <n v="2.63"/>
    <n v="0.57399999999999995"/>
    <n v="0.55800000000000005"/>
    <n v="0.624"/>
    <n v="0.60799999999999998"/>
    <n v="0.58599999999999997"/>
    <n v="1.44"/>
    <m/>
    <m/>
    <n v="-0.13100000000000001"/>
    <n v="50.7"/>
    <m/>
    <n v="0.223"/>
    <n v="1.25"/>
    <m/>
    <m/>
    <n v="-0.67500000000000004"/>
    <n v="3.0000000000000001E-3"/>
    <n v="1.88"/>
    <n v="2.31"/>
    <n v="35"/>
    <n v="59.9"/>
    <n v="16.52"/>
    <n v="0.77800000000000002"/>
    <s v="United States"/>
    <n v="10.6"/>
    <n v="-8.7200000000000006"/>
    <n v="-9.7899999999999991"/>
    <n v="8.5"/>
    <n v="-22.9"/>
    <n v="14.29"/>
    <s v="IQ82767498"/>
    <n v="-12.4"/>
    <s v="0.48"/>
    <m/>
    <n v="18.72"/>
    <n v="5.28"/>
    <n v="3.41"/>
    <n v="3.59"/>
    <m/>
    <n v="3.95"/>
    <n v="5.58"/>
    <n v="113.2"/>
    <n v="-94.5"/>
    <n v="1.61"/>
    <n v="49.8"/>
    <m/>
    <m/>
    <m/>
    <n v="1.89"/>
    <n v="35"/>
    <n v="52.8"/>
    <n v="12.9"/>
    <n v="1.8"/>
    <n v="2.19"/>
    <n v="2.02"/>
    <n v="0.77800000000000002"/>
    <n v="1.23"/>
    <n v="4.68"/>
    <m/>
    <n v="10.6"/>
    <s v="United States: 8.8 (82.5%);_x000d_Germany: 1.1 (10.0%);_x000d_Non-United States Excluding Germany: .8 (7.5%)"/>
    <m/>
    <m/>
    <m/>
    <m/>
    <m/>
    <m/>
    <m/>
    <m/>
    <n v="-4.63"/>
    <n v="-6.7"/>
    <m/>
    <m/>
    <m/>
    <m/>
    <m/>
    <m/>
    <m/>
    <m/>
    <n v="-2.59"/>
    <n v="-4.0599999999999996"/>
    <m/>
    <m/>
    <n v="10.6"/>
    <s v="Biotechnology: 10.6 (100.0%)"/>
  </r>
  <r>
    <s v="Applied Genetic Technologies Corporation (NasdaqGM:AGTC)"/>
    <s v="NasdaqGM:AGTC"/>
    <n v="2"/>
    <n v="16"/>
    <n v="-10.175438596491228"/>
    <n v="-7.2771929824561408"/>
    <n v="0"/>
    <n v="-0.14667263855166077"/>
    <n v="-0.12990825688073396"/>
    <s v="NA"/>
    <s v="NA"/>
    <n v="7.0521861777150905E-4"/>
    <n v="2.1038359942962664E-4"/>
    <n v="284.8692307692308"/>
    <n v="84.841999999999985"/>
    <n v="-12.744000000000002"/>
    <n v="-12.444000000000001"/>
    <n v="6.9230769230769221E-2"/>
    <s v="NA"/>
    <n v="-15.642335365518756"/>
    <s v="NA"/>
    <n v="166.59019343229872"/>
    <s v="NA"/>
    <n v="3.357643982570317"/>
    <s v="NA"/>
    <n v="30.942"/>
    <s v="NA"/>
    <n v="0.8814589665653495"/>
    <s v="NA"/>
    <n v="1"/>
    <s v="NA"/>
    <s v="NA"/>
    <s v="NA"/>
    <n v="6.9230769230769221E-2"/>
    <s v="Biotechnology (Primary)"/>
    <s v="Public Company"/>
    <s v="Common Stock"/>
    <n v="329"/>
    <n v="51.34"/>
    <m/>
    <m/>
    <m/>
    <m/>
    <m/>
    <m/>
    <n v="16.399999999999999"/>
    <n v="7.0999999999999994E-2"/>
    <m/>
    <m/>
    <m/>
    <n v="-1.68"/>
    <m/>
    <m/>
    <m/>
    <m/>
    <m/>
    <m/>
    <m/>
    <m/>
    <m/>
    <m/>
    <m/>
    <m/>
    <m/>
    <m/>
    <m/>
    <n v="0.34300000000000003"/>
    <n v="9.0999999999999998E-2"/>
    <x v="1"/>
    <s v="Applied Genetic Technologies Corporation, a clinical-stage biotechnology company, develops gene therapy products for inherited orphan ophthalmology diseases in the United States."/>
    <s v="Healthcare"/>
    <n v="1999"/>
    <n v="253.7"/>
    <n v="1.71"/>
    <n v="-17.399999999999999"/>
    <n v="-17.8"/>
    <n v="-18.100000000000001"/>
    <n v="44.2"/>
    <n v="0.51800000000000002"/>
    <n v="100.9"/>
    <n v="0"/>
    <n v="98.1"/>
    <n v="0.28399999999999997"/>
    <m/>
    <n v="6.81"/>
    <m/>
    <n v="12.7"/>
    <n v="11.5"/>
    <n v="8.5"/>
    <n v="7.03"/>
    <n v="5.65"/>
    <n v="4.04"/>
    <m/>
    <n v="-17.8"/>
    <m/>
    <n v="0.107"/>
    <m/>
    <n v="-18.100000000000001"/>
    <m/>
    <m/>
    <n v="-1.57"/>
    <n v="-1.57"/>
    <n v="-0.98399999999999999"/>
    <n v="-1.57"/>
    <n v="-1.57"/>
    <m/>
    <n v="0.97099999999999997"/>
    <m/>
    <n v="0.76600000000000001"/>
    <m/>
    <m/>
    <m/>
    <n v="0.51700000000000002"/>
    <m/>
    <m/>
    <m/>
    <m/>
    <m/>
    <m/>
    <n v="35.299999999999997"/>
    <m/>
    <m/>
    <m/>
    <m/>
    <m/>
    <n v="7.1999999999999995E-2"/>
    <n v="-0.74"/>
    <m/>
    <m/>
    <m/>
    <n v="83.9"/>
    <n v="-1E-3"/>
    <m/>
    <n v="-33.799999999999997"/>
    <m/>
    <m/>
    <n v="-0.316"/>
    <m/>
    <n v="-0.60399999999999998"/>
    <m/>
    <m/>
    <n v="98.1"/>
    <n v="20.010000000000002"/>
    <m/>
    <s v="United States"/>
    <n v="1.1299999999999999"/>
    <n v="-12.2"/>
    <n v="-15.9"/>
    <n v="1.21"/>
    <n v="-32.700000000000003"/>
    <n v="5.56"/>
    <s v="IQ7604030"/>
    <n v="15.3"/>
    <s v="0.41"/>
    <m/>
    <n v="34.369999999999997"/>
    <n v="11.1"/>
    <n v="-11"/>
    <n v="0"/>
    <m/>
    <n v="9"/>
    <m/>
    <m/>
    <n v="30.1"/>
    <n v="1.1599999999999999"/>
    <n v="52.8"/>
    <m/>
    <m/>
    <m/>
    <n v="0.104"/>
    <n v="18"/>
    <n v="77.400000000000006"/>
    <n v="29.8"/>
    <n v="0.83199999999999996"/>
    <n v="0.81200000000000006"/>
    <m/>
    <n v="0.123"/>
    <n v="1.02"/>
    <n v="6.21"/>
    <n v="3"/>
    <n v="1.71"/>
    <s v="United States: 1.7 (100.0%)"/>
    <m/>
    <m/>
    <m/>
    <m/>
    <m/>
    <m/>
    <m/>
    <m/>
    <m/>
    <n v="-7.11"/>
    <m/>
    <m/>
    <m/>
    <m/>
    <m/>
    <m/>
    <m/>
    <m/>
    <m/>
    <n v="-10.8"/>
    <m/>
    <m/>
    <n v="1.71"/>
    <s v="Developing Gene Therapy Products: 1.7 (100.0%)"/>
  </r>
  <r>
    <s v="CTI BioPharma Corp. (NasdaqCM:CTIC)"/>
    <s v="NasdaqCM:CTIC"/>
    <n v="3"/>
    <n v="24"/>
    <n v="-1.0083194675540765"/>
    <n v="-0.61663893510815326"/>
    <n v="0"/>
    <n v="-0.26570117579581309"/>
    <n v="-1.7859740259740264"/>
    <n v="7.3399999999999993E-2"/>
    <s v="NA"/>
    <n v="0.45852542175368055"/>
    <n v="9.0838516230186545E-2"/>
    <n v="288.00213765656451"/>
    <n v="139.47999999999999"/>
    <n v="-68.760000000000019"/>
    <n v="-37.060000000000009"/>
    <n v="32.60213765656448"/>
    <s v="NA"/>
    <n v="-2.7344753747323338"/>
    <s v="NA"/>
    <n v="4.7920488794769467"/>
    <s v="NA"/>
    <n v="2.0648274853496167"/>
    <s v="NA"/>
    <n v="154.47999999999999"/>
    <s v="NA"/>
    <n v="3.9457554397793442"/>
    <s v="NA"/>
    <n v="1"/>
    <s v="NA"/>
    <s v="NA"/>
    <s v="NA"/>
    <n v="15.202137656564485"/>
    <s v="Biotechnology (Primary)"/>
    <s v="Public Company"/>
    <s v="Common Stock"/>
    <n v="326.3"/>
    <n v="43.72"/>
    <n v="4.3999999999999997E-2"/>
    <n v="1.4E-2"/>
    <n v="6.0999999999999999E-2"/>
    <n v="0.80500000000000005"/>
    <n v="0.67500000000000004"/>
    <n v="1.18"/>
    <n v="180.3"/>
    <n v="2.13"/>
    <m/>
    <m/>
    <m/>
    <n v="-0.63700000000000001"/>
    <m/>
    <m/>
    <m/>
    <n v="7.34"/>
    <m/>
    <m/>
    <m/>
    <n v="275.89999999999998"/>
    <m/>
    <m/>
    <m/>
    <m/>
    <m/>
    <m/>
    <n v="9.85"/>
    <n v="5.24"/>
    <n v="1.84"/>
    <x v="1"/>
    <s v="CTI BioPharma Corp., a biopharmaceutical company, engages in the acquisition, development, and commercialization of novel targeted therapies for blood-related cancers in the United States and internationally."/>
    <s v="Healthcare"/>
    <n v="1991"/>
    <n v="269.39999999999998"/>
    <n v="60.1"/>
    <n v="-60.6"/>
    <n v="-61.7"/>
    <n v="-93.4"/>
    <n v="70.900000000000006"/>
    <n v="4.6500000000000004"/>
    <n v="92.3"/>
    <n v="17.399999999999999"/>
    <n v="38.5"/>
    <n v="0.33300000000000002"/>
    <m/>
    <n v="56.2"/>
    <m/>
    <n v="64.599999999999994"/>
    <n v="52.7"/>
    <n v="43.4"/>
    <n v="37.4"/>
    <n v="33.6"/>
    <n v="32.700000000000003"/>
    <m/>
    <n v="-61.7"/>
    <n v="-2.68"/>
    <m/>
    <m/>
    <n v="-94.2"/>
    <m/>
    <n v="2.63"/>
    <n v="-0.64600000000000002"/>
    <n v="-0.64600000000000002"/>
    <n v="-0.28699999999999998"/>
    <n v="-0.64600000000000002"/>
    <n v="-0.64600000000000002"/>
    <m/>
    <n v="2.0099999999999998"/>
    <n v="4.18"/>
    <m/>
    <n v="16.3"/>
    <n v="11.7"/>
    <m/>
    <n v="6.36"/>
    <m/>
    <n v="0.41"/>
    <n v="8.36"/>
    <n v="-3.28"/>
    <m/>
    <m/>
    <n v="73.2"/>
    <n v="6.02"/>
    <n v="2.4700000000000002"/>
    <n v="2.41"/>
    <n v="2.35"/>
    <n v="2.29"/>
    <n v="2.6"/>
    <n v="-9.7200000000000006"/>
    <m/>
    <m/>
    <m/>
    <m/>
    <n v="-1.53"/>
    <n v="4.96"/>
    <n v="-0.20799999999999999"/>
    <m/>
    <m/>
    <n v="1.45"/>
    <n v="0.30499999999999999"/>
    <n v="-1.98"/>
    <n v="18.7"/>
    <n v="132"/>
    <n v="41.8"/>
    <n v="1.81"/>
    <n v="2"/>
    <s v="United States"/>
    <n v="60.1"/>
    <n v="-60.6"/>
    <n v="-93.4"/>
    <n v="60.4"/>
    <m/>
    <n v="15.38"/>
    <s v="IQ26241"/>
    <n v="-23.4"/>
    <s v="0.41"/>
    <m/>
    <n v="3.6"/>
    <n v="1.77"/>
    <n v="59.2"/>
    <n v="13.3"/>
    <n v="-2.42"/>
    <n v="71.599999999999994"/>
    <m/>
    <m/>
    <n v="45.2"/>
    <n v="5.15"/>
    <n v="84.9"/>
    <m/>
    <m/>
    <n v="106.5"/>
    <n v="11.9"/>
    <n v="132"/>
    <n v="80.5"/>
    <n v="80.5"/>
    <n v="5.05"/>
    <n v="9.23"/>
    <n v="2.63"/>
    <n v="2"/>
    <n v="4.92"/>
    <n v="3.14"/>
    <n v="1"/>
    <m/>
    <m/>
    <n v="-153.5"/>
    <n v="-116.2"/>
    <n v="-98"/>
    <n v="-108.4"/>
    <n v="-86.7"/>
    <n v="-87.8"/>
    <n v="-78.3"/>
    <n v="-73.2"/>
    <n v="-71.400000000000006"/>
    <n v="-41.4"/>
    <n v="-252.3"/>
    <n v="-102.5"/>
    <n v="-135.80000000000001"/>
    <n v="-138.1"/>
    <n v="-180"/>
    <n v="-95.4"/>
    <n v="-82.6"/>
    <n v="-62.4"/>
    <n v="-101.4"/>
    <n v="-42.7"/>
    <m/>
    <m/>
    <n v="60.1"/>
    <s v="Development, Acquisition and Commercialization of Novel Treatments for Cancer: 60.1 (100.0%)"/>
  </r>
  <r>
    <s v="T2 Biosystems, Inc. (NasdaqGM:TTOO)"/>
    <s v="NasdaqGM:TTOO"/>
    <n v="1"/>
    <n v="9"/>
    <n v="-252.10084033613447"/>
    <n v="-224.87394957983193"/>
    <n v="0"/>
    <n v="-0.48566243194192366"/>
    <n v="-0.51811320754716972"/>
    <s v="NA"/>
    <s v="NA"/>
    <n v="0.31791386272469879"/>
    <n v="7.1332938439266094E-2"/>
    <n v="272.50279603059624"/>
    <n v="55.100000000000009"/>
    <n v="-27.459999999999997"/>
    <n v="-26.759999999999998"/>
    <n v="24.702796030596247"/>
    <s v="NA"/>
    <n v="-7.8866963717377478"/>
    <s v="NA"/>
    <n v="2289.9394624419851"/>
    <s v="NA"/>
    <n v="4.9456042836768823"/>
    <s v="NA"/>
    <n v="54.900000000000006"/>
    <s v="NA"/>
    <n v="0.82400497512437809"/>
    <s v="NA"/>
    <n v="1"/>
    <s v="NA"/>
    <s v="NA"/>
    <s v="NA"/>
    <n v="3.7027960305962484"/>
    <s v="Biotechnology (Primary)"/>
    <s v="Public Company"/>
    <s v="Common Stock"/>
    <n v="321.60000000000002"/>
    <n v="44.07"/>
    <m/>
    <m/>
    <m/>
    <m/>
    <m/>
    <m/>
    <n v="20.100000000000001"/>
    <n v="0.104"/>
    <m/>
    <m/>
    <m/>
    <n v="-2.25"/>
    <m/>
    <m/>
    <m/>
    <m/>
    <m/>
    <m/>
    <m/>
    <m/>
    <m/>
    <m/>
    <m/>
    <m/>
    <m/>
    <m/>
    <m/>
    <n v="2.89"/>
    <n v="0.76900000000000002"/>
    <x v="1"/>
    <s v="T2 Biosystems, Inc., an in vitro diagnostics company, develops diagnostic products and product candidates in the United States."/>
    <s v="Healthcare"/>
    <n v="2006"/>
    <n v="268.7"/>
    <n v="0.11899999999999999"/>
    <n v="-30"/>
    <n v="-30.7"/>
    <n v="-31.4"/>
    <n v="73.8"/>
    <n v="2.76"/>
    <n v="79.099999999999994"/>
    <n v="21"/>
    <n v="53"/>
    <n v="2.08"/>
    <m/>
    <n v="11"/>
    <m/>
    <n v="19.8"/>
    <n v="18.899999999999999"/>
    <n v="17.399999999999999"/>
    <n v="16.399999999999999"/>
    <n v="14.9"/>
    <n v="11.7"/>
    <m/>
    <n v="-30.7"/>
    <n v="-0.74099999999999999"/>
    <n v="0.02"/>
    <m/>
    <n v="-31.4"/>
    <m/>
    <n v="4.57"/>
    <n v="-4.1500000000000004"/>
    <n v="-4.1500000000000004"/>
    <n v="-2.2599999999999998"/>
    <n v="-4.1500000000000004"/>
    <n v="-4.1500000000000004"/>
    <m/>
    <n v="0.20100000000000001"/>
    <n v="0.115"/>
    <n v="0.08"/>
    <n v="6.1"/>
    <n v="3.34"/>
    <m/>
    <n v="0.73499999999999999"/>
    <m/>
    <n v="8.6999999999999994E-2"/>
    <n v="20.7"/>
    <m/>
    <m/>
    <m/>
    <n v="-55.3"/>
    <n v="0.53200000000000003"/>
    <n v="0.41399999999999998"/>
    <n v="0.40400000000000003"/>
    <n v="0.39300000000000002"/>
    <n v="0.68600000000000005"/>
    <n v="1.71"/>
    <n v="-1.31"/>
    <m/>
    <m/>
    <m/>
    <n v="58.2"/>
    <n v="-4.04"/>
    <n v="19.7"/>
    <m/>
    <m/>
    <m/>
    <n v="-0.20799999999999999"/>
    <n v="-0.115"/>
    <n v="-0.20100000000000001"/>
    <n v="6.75"/>
    <n v="110"/>
    <n v="53"/>
    <n v="15.98"/>
    <n v="0.95"/>
    <s v="United States"/>
    <n v="0.11899999999999999"/>
    <n v="-30"/>
    <n v="-31.4"/>
    <n v="3.57"/>
    <n v="-42.3"/>
    <n v="15.79"/>
    <s v="IQ30844795"/>
    <n v="1440.6"/>
    <s v="0.41"/>
    <m/>
    <n v="24.5"/>
    <n v="13.4"/>
    <n v="-19.7"/>
    <n v="5.0599999999999996"/>
    <m/>
    <n v="30.2"/>
    <m/>
    <n v="114"/>
    <n v="-89.5"/>
    <n v="1.06"/>
    <n v="49.3"/>
    <m/>
    <n v="6.68"/>
    <n v="94"/>
    <n v="1.27"/>
    <n v="110"/>
    <n v="75.3"/>
    <n v="30.4"/>
    <n v="0.94299999999999995"/>
    <n v="1.32"/>
    <n v="2.5000000000000001E-2"/>
    <n v="0.95"/>
    <n v="2.91"/>
    <n v="5.3"/>
    <m/>
    <n v="0.11899999999999999"/>
    <s v="United States: .1 (100.0%)"/>
    <m/>
    <m/>
    <m/>
    <m/>
    <m/>
    <m/>
    <m/>
    <m/>
    <n v="-14.7"/>
    <n v="-19.7"/>
    <m/>
    <m/>
    <m/>
    <m/>
    <m/>
    <m/>
    <m/>
    <m/>
    <n v="-14.5"/>
    <n v="-20.6"/>
    <m/>
    <m/>
    <n v="0.11899999999999999"/>
    <s v="Developing and Launching Commercially Its Diagnostic Products: .1 (100.0%)"/>
  </r>
  <r>
    <s v="ChemoCentryx, Inc. (NasdaqGS:CCXI)"/>
    <s v="NasdaqGS:CCXI"/>
    <n v="3"/>
    <n v="18"/>
    <s v="NA"/>
    <s v="NA"/>
    <n v="0"/>
    <n v="-0.244720886472925"/>
    <n v="-0.42651933701657468"/>
    <s v="NA"/>
    <s v="NA"/>
    <n v="3.1553045374322769E-2"/>
    <n v="1.1114920733181932E-2"/>
    <n v="302.23830502670734"/>
    <n v="191.32"/>
    <n v="-46.320000000000007"/>
    <n v="-46.820000000000007"/>
    <n v="3.5383050267073437"/>
    <s v="NA"/>
    <n v="-6.3024855466936742"/>
    <s v="NA"/>
    <s v="NA"/>
    <s v="NA"/>
    <n v="1.5797527965017111"/>
    <s v="NA"/>
    <n v="98.820000000000007"/>
    <s v="NA"/>
    <n v="0.54002541296060991"/>
    <s v="NA"/>
    <n v="1"/>
    <s v="NA"/>
    <s v="NA"/>
    <s v="NA"/>
    <n v="3.5383050267073437"/>
    <s v="Biotechnology (Primary)"/>
    <s v="Public Company"/>
    <s v="Common Stock"/>
    <n v="314.8"/>
    <n v="44.06"/>
    <n v="7.0000000000000001E-3"/>
    <n v="7.0000000000000001E-3"/>
    <n v="2E-3"/>
    <n v="0.46700000000000003"/>
    <n v="0.48199999999999998"/>
    <n v="0.35299999999999998"/>
    <n v="43.5"/>
    <n v="0.191"/>
    <m/>
    <m/>
    <m/>
    <n v="-1.01"/>
    <m/>
    <m/>
    <m/>
    <m/>
    <m/>
    <m/>
    <m/>
    <m/>
    <m/>
    <m/>
    <m/>
    <m/>
    <m/>
    <m/>
    <n v="14.32"/>
    <n v="5.25"/>
    <n v="4.9400000000000004"/>
    <x v="1"/>
    <s v="ChemoCentryx, Inc., a biopharmaceutical company, focuses on the discovery, development, and commercialization of orally-administered therapeutics to treat autoimmune diseases, inflammatory disorders, and cancer in the United States."/>
    <s v="Healthcare"/>
    <n v="1997"/>
    <n v="241.4"/>
    <n v="0"/>
    <n v="-46.9"/>
    <n v="-47.4"/>
    <n v="-46.9"/>
    <n v="16.100000000000001"/>
    <n v="1.21"/>
    <n v="117"/>
    <n v="0"/>
    <n v="108.6"/>
    <n v="0.35199999999999998"/>
    <m/>
    <n v="13.6"/>
    <m/>
    <n v="33.799999999999997"/>
    <n v="32.1"/>
    <n v="32.799999999999997"/>
    <n v="32.4"/>
    <n v="33.5"/>
    <n v="35.299999999999997"/>
    <m/>
    <n v="-47.4"/>
    <n v="-2.4E-2"/>
    <n v="0.49399999999999999"/>
    <m/>
    <n v="-46.9"/>
    <m/>
    <m/>
    <n v="-1.08"/>
    <n v="-1.08"/>
    <n v="-0.67800000000000005"/>
    <n v="-1.08"/>
    <n v="-1.08"/>
    <m/>
    <m/>
    <m/>
    <m/>
    <n v="8.5299999999999994"/>
    <n v="7.32"/>
    <m/>
    <n v="0.748"/>
    <m/>
    <m/>
    <m/>
    <m/>
    <m/>
    <m/>
    <m/>
    <m/>
    <n v="0.315"/>
    <n v="0.93700000000000006"/>
    <n v="0.91500000000000004"/>
    <n v="0.89400000000000002"/>
    <n v="0.872"/>
    <n v="-1.65"/>
    <m/>
    <m/>
    <m/>
    <n v="2.12"/>
    <n v="-0.33"/>
    <m/>
    <n v="38.700000000000003"/>
    <m/>
    <m/>
    <n v="-0.161"/>
    <m/>
    <n v="0.39300000000000002"/>
    <m/>
    <n v="58"/>
    <n v="108.6"/>
    <n v="7.23"/>
    <n v="0.99399999999999999"/>
    <s v="United States"/>
    <m/>
    <n v="-46.9"/>
    <n v="-46.9"/>
    <n v="0"/>
    <n v="-49.1"/>
    <n v="6.25"/>
    <s v="IQ1001491"/>
    <m/>
    <s v="0.39"/>
    <m/>
    <n v="9.1999999999999993"/>
    <n v="4.0599999999999996"/>
    <n v="-33.799999999999997"/>
    <n v="0.33"/>
    <m/>
    <n v="10.3"/>
    <m/>
    <m/>
    <n v="145.30000000000001"/>
    <n v="0.68"/>
    <n v="42.7"/>
    <m/>
    <m/>
    <m/>
    <n v="4.51"/>
    <n v="58"/>
    <n v="74.3"/>
    <n v="134.30000000000001"/>
    <n v="0.90900000000000003"/>
    <n v="5.65"/>
    <m/>
    <n v="0.99399999999999999"/>
    <n v="6.83"/>
    <n v="8.2899999999999991"/>
    <n v="3"/>
    <m/>
    <m/>
    <n v="-11.2"/>
    <n v="-17.899999999999999"/>
    <n v="-19.100000000000001"/>
    <m/>
    <n v="-20.100000000000001"/>
    <n v="15.7"/>
    <n v="-5.96"/>
    <n v="-4.3"/>
    <n v="-39.6"/>
    <n v="-39.1"/>
    <n v="-11"/>
    <n v="-17.3"/>
    <n v="-17.3"/>
    <m/>
    <n v="-18.5"/>
    <n v="15.6"/>
    <n v="-3.1"/>
    <n v="-4.62"/>
    <n v="-39.9"/>
    <n v="-38.700000000000003"/>
    <m/>
    <m/>
    <m/>
    <m/>
  </r>
  <r>
    <s v="Calithera Biosciences, Inc. (NasdaqGS:CALA)"/>
    <s v="NasdaqGS:CALA"/>
    <n v="1"/>
    <n v="5"/>
    <s v="NA"/>
    <s v="NA"/>
    <n v="0"/>
    <n v="-0.2117223650385604"/>
    <n v="-0.46795454545454546"/>
    <s v="NA"/>
    <s v="NA"/>
    <n v="0"/>
    <n v="0"/>
    <n v="313.2"/>
    <n v="77.800000000000011"/>
    <n v="-16.472000000000001"/>
    <n v="-16.472000000000001"/>
    <n v="0"/>
    <s v="NA"/>
    <n v="-14.433179723502304"/>
    <s v="NA"/>
    <s v="NA"/>
    <s v="NA"/>
    <n v="4.0257069408740351"/>
    <s v="NA"/>
    <n v="42.6"/>
    <s v="NA"/>
    <n v="7.2637292464878671"/>
    <s v="NA"/>
    <n v="1"/>
    <s v="NA"/>
    <s v="NA"/>
    <s v="NA"/>
    <n v="0"/>
    <s v="Biotechnology (Primary)"/>
    <s v="Public Company"/>
    <s v="Common Stock"/>
    <n v="313.2"/>
    <n v="43.06"/>
    <m/>
    <m/>
    <m/>
    <m/>
    <m/>
    <m/>
    <n v="17.899999999999999"/>
    <n v="0.19700000000000001"/>
    <m/>
    <n v="75"/>
    <m/>
    <n v="-2.31"/>
    <m/>
    <m/>
    <m/>
    <m/>
    <m/>
    <m/>
    <m/>
    <m/>
    <m/>
    <m/>
    <m/>
    <m/>
    <m/>
    <m/>
    <m/>
    <n v="1.64"/>
    <n v="0.65800000000000003"/>
    <x v="1"/>
    <s v="Calithera Biosciences, Inc., a clinical-stage biopharmaceutical company, focuses on discovering and developing small molecule drugs directed against tumor metabolism and tumor immunology targets for the treatment of cancer."/>
    <s v="Healthcare"/>
    <n v="2010"/>
    <n v="348.5"/>
    <m/>
    <n v="-21.4"/>
    <n v="-21.7"/>
    <n v="-21.7"/>
    <m/>
    <m/>
    <m/>
    <n v="0"/>
    <n v="35.200000000000003"/>
    <m/>
    <m/>
    <n v="5.35"/>
    <m/>
    <n v="16.399999999999999"/>
    <n v="14.5"/>
    <n v="13.3"/>
    <n v="11.6"/>
    <n v="9.9"/>
    <n v="6.56"/>
    <m/>
    <n v="-21.7"/>
    <m/>
    <m/>
    <m/>
    <n v="-21.7"/>
    <m/>
    <m/>
    <n v="-64.2"/>
    <n v="-64.2"/>
    <n v="-40.1"/>
    <n v="-64.2"/>
    <n v="-64.2"/>
    <m/>
    <m/>
    <m/>
    <m/>
    <m/>
    <m/>
    <m/>
    <m/>
    <m/>
    <m/>
    <m/>
    <m/>
    <n v="70.2"/>
    <m/>
    <m/>
    <m/>
    <m/>
    <m/>
    <m/>
    <m/>
    <m/>
    <m/>
    <m/>
    <m/>
    <m/>
    <m/>
    <m/>
    <m/>
    <m/>
    <m/>
    <m/>
    <m/>
    <m/>
    <m/>
    <m/>
    <n v="39"/>
    <n v="-35"/>
    <n v="17.45"/>
    <m/>
    <s v="United States"/>
    <m/>
    <n v="-21.4"/>
    <n v="-21.7"/>
    <n v="0"/>
    <m/>
    <n v="16.670000000000002"/>
    <s v="IQ109127589"/>
    <m/>
    <s v="0.44"/>
    <m/>
    <n v="33.479999999999997"/>
    <n v="6.51"/>
    <m/>
    <m/>
    <m/>
    <m/>
    <m/>
    <m/>
    <m/>
    <n v="9.1"/>
    <n v="45.6"/>
    <m/>
    <m/>
    <m/>
    <n v="3.52"/>
    <n v="39"/>
    <m/>
    <m/>
    <m/>
    <m/>
    <m/>
    <m/>
    <m/>
    <m/>
    <m/>
    <m/>
    <m/>
    <m/>
    <m/>
    <m/>
    <m/>
    <m/>
    <m/>
    <m/>
    <m/>
    <n v="-7.98"/>
    <n v="-12.4"/>
    <m/>
    <m/>
    <m/>
    <m/>
    <m/>
    <m/>
    <m/>
    <m/>
    <n v="-7.98"/>
    <n v="-12.4"/>
    <m/>
    <m/>
    <m/>
    <m/>
  </r>
  <r>
    <s v="Adamas Pharmaceuticals, Inc. (NasdaqGM:ADMS)"/>
    <s v="NasdaqGM:ADMS"/>
    <n v="2"/>
    <n v="15"/>
    <n v="0.33512544802867383"/>
    <n v="0.54243727598566316"/>
    <n v="0.41899999999999998"/>
    <n v="0.133328086854994"/>
    <n v="0.14934058463630182"/>
    <s v="NA"/>
    <s v="NA"/>
    <n v="1.8586648715593655E-2"/>
    <n v="8.9438280850515448E-3"/>
    <n v="250.08587612700157"/>
    <n v="131.898"/>
    <n v="21.967999999999996"/>
    <n v="30.268000000000001"/>
    <n v="2.7858761270015631"/>
    <n v="30.264705882352942"/>
    <n v="24.245098039215687"/>
    <n v="14.052257829570285"/>
    <n v="4.4818257370430388"/>
    <n v="8.2623852295163722"/>
    <n v="1.8960551041486722"/>
    <n v="13.37357626347602"/>
    <n v="46.198"/>
    <n v="6.1597506435222069"/>
    <n v="0.55474570780693233"/>
    <n v="17.600000000000001"/>
    <n v="1"/>
    <n v="7.37"/>
    <n v="10.199999999999999"/>
    <n v="308.7"/>
    <n v="2.7858761270015631"/>
    <s v="Biotechnology (Primary)"/>
    <s v="Public Company"/>
    <s v="Common Stock"/>
    <n v="308.7"/>
    <n v="39.659999999999997"/>
    <m/>
    <m/>
    <m/>
    <m/>
    <m/>
    <m/>
    <n v="17.600000000000001"/>
    <n v="9.1999999999999998E-2"/>
    <m/>
    <m/>
    <m/>
    <n v="-2.4900000000000002"/>
    <m/>
    <m/>
    <m/>
    <m/>
    <m/>
    <m/>
    <m/>
    <m/>
    <m/>
    <m/>
    <m/>
    <n v="204.3"/>
    <n v="-79.900000000000006"/>
    <n v="-67.5"/>
    <m/>
    <n v="4.29"/>
    <n v="3.34"/>
    <x v="1"/>
    <s v="Adamas Pharmaceuticals, Inc., a specialty pharmaceutical company, focuses on the development and commercialization of therapeutics targeting chronic disorders of the central nervous systems in the United States."/>
    <s v="Healthcare"/>
    <n v="2000"/>
    <n v="186.4"/>
    <n v="55.8"/>
    <n v="18.7"/>
    <n v="18.5"/>
    <n v="10.199999999999999"/>
    <n v="61.4"/>
    <n v="1.23"/>
    <n v="161.19999999999999"/>
    <n v="0"/>
    <n v="147.1"/>
    <n v="1.29"/>
    <m/>
    <n v="15.5"/>
    <m/>
    <n v="21.9"/>
    <n v="15.7"/>
    <n v="11.7"/>
    <n v="8.09"/>
    <n v="7.41"/>
    <n v="7.76"/>
    <m/>
    <n v="18.5"/>
    <n v="-0.91700000000000004"/>
    <m/>
    <m/>
    <n v="17.600000000000001"/>
    <n v="7.37"/>
    <n v="1.26"/>
    <n v="0.60399999999999998"/>
    <n v="0.60399999999999998"/>
    <n v="0.74099999999999999"/>
    <n v="0.53"/>
    <n v="0.53"/>
    <n v="41.9"/>
    <n v="0.52400000000000002"/>
    <m/>
    <n v="4.0000000000000001E-3"/>
    <n v="1.47"/>
    <n v="0.24"/>
    <m/>
    <n v="3.69"/>
    <m/>
    <n v="0.26500000000000001"/>
    <m/>
    <m/>
    <m/>
    <n v="-67.3"/>
    <n v="-21.4"/>
    <n v="0.223"/>
    <n v="0.65400000000000003"/>
    <n v="0.63400000000000001"/>
    <n v="0.624"/>
    <n v="0.624"/>
    <n v="0.42799999999999999"/>
    <n v="-7.55"/>
    <m/>
    <m/>
    <n v="-0.37"/>
    <n v="45.8"/>
    <m/>
    <m/>
    <n v="-96.1"/>
    <m/>
    <m/>
    <n v="1.52"/>
    <m/>
    <n v="-0.39500000000000002"/>
    <m/>
    <n v="43"/>
    <n v="147.1"/>
    <n v="17.5"/>
    <n v="0.27700000000000002"/>
    <s v="United States"/>
    <n v="55.8"/>
    <n v="18.7"/>
    <n v="10.199999999999999"/>
    <n v="0.13300000000000001"/>
    <n v="-19.8"/>
    <n v="4.55"/>
    <s v="IQ49682935"/>
    <n v="-86.6"/>
    <s v="0.44"/>
    <m/>
    <n v="21.63"/>
    <n v="12"/>
    <n v="55.8"/>
    <n v="0"/>
    <m/>
    <n v="85.6"/>
    <m/>
    <n v="25.4"/>
    <n v="56.6"/>
    <n v="0.68500000000000005"/>
    <n v="81.3"/>
    <m/>
    <m/>
    <m/>
    <n v="0.502"/>
    <n v="43"/>
    <n v="123.5"/>
    <n v="86"/>
    <n v="2.1"/>
    <n v="2.02"/>
    <n v="0.10299999999999999"/>
    <n v="0.27700000000000002"/>
    <n v="4.9800000000000004"/>
    <n v="6.1"/>
    <m/>
    <m/>
    <m/>
    <m/>
    <m/>
    <m/>
    <m/>
    <m/>
    <m/>
    <m/>
    <n v="-8.06"/>
    <n v="19.899999999999999"/>
    <n v="57"/>
    <m/>
    <m/>
    <m/>
    <m/>
    <m/>
    <m/>
    <m/>
    <n v="-8.24"/>
    <n v="17.7"/>
    <n v="50.9"/>
    <m/>
    <m/>
    <n v="55.8"/>
    <s v="Development and Commercialization of Therapeutics Targeting Chronic Disorders of The Central Nervous Systems (CNS): 55.8 (100.0%)"/>
  </r>
  <r>
    <s v="Organovo Holdings, Inc. (AMEX:ONVO)"/>
    <s v="AMEX:ONVO"/>
    <n v="1"/>
    <n v="8"/>
    <n v="-68.257756563245835"/>
    <n v="-60.525059665871126"/>
    <n v="0"/>
    <n v="-0.87478440841669536"/>
    <n v="-0.52091097308488621"/>
    <s v="NA"/>
    <s v="NA"/>
    <n v="0.11074445175685323"/>
    <n v="1.9772508200645727E-2"/>
    <n v="254.21509546993957"/>
    <n v="28.990000000000002"/>
    <n v="-25.16"/>
    <n v="-25.36"/>
    <n v="6.0150954699396033"/>
    <s v="NA"/>
    <n v="-8.609386381768358"/>
    <s v="NA"/>
    <n v="606.71860494018995"/>
    <s v="NA"/>
    <n v="8.7690615891665935"/>
    <s v="NA"/>
    <n v="30.682000000000002"/>
    <s v="NA"/>
    <n v="5.8433936955063714"/>
    <s v="NA"/>
    <n v="1"/>
    <s v="NA"/>
    <s v="NA"/>
    <s v="NA"/>
    <n v="6.0070954699396033"/>
    <s v="Biotechnology (Primary)"/>
    <s v="Public Company"/>
    <s v="Common Stock"/>
    <n v="298.2"/>
    <n v="24.31"/>
    <n v="7.8E-2"/>
    <n v="7.5999999999999998E-2"/>
    <n v="1E-3"/>
    <n v="1.38"/>
    <n v="2.12"/>
    <n v="-0.223"/>
    <n v="81.5"/>
    <n v="1.23"/>
    <m/>
    <m/>
    <m/>
    <n v="-0.35"/>
    <m/>
    <m/>
    <m/>
    <m/>
    <m/>
    <m/>
    <m/>
    <m/>
    <m/>
    <m/>
    <m/>
    <m/>
    <m/>
    <m/>
    <m/>
    <n v="9.06"/>
    <n v="7.32"/>
    <x v="1"/>
    <s v="Organovo Holdings, Inc., a development-stage company, focuses on developing and commercializing functional human tissues that could be employed in drug discovery and development, biological research, and as therapeutic implants for the treatment of damaged or degenerating tissues and organs."/>
    <s v="Healthcare"/>
    <n v="2007"/>
    <n v="248.2"/>
    <n v="0.41899999999999998"/>
    <n v="-28.6"/>
    <n v="-29"/>
    <n v="-28.8"/>
    <n v="50"/>
    <n v="1.44"/>
    <n v="52.1"/>
    <n v="8.0000000000000002E-3"/>
    <n v="48.3"/>
    <n v="0.98799999999999999"/>
    <m/>
    <n v="17.7"/>
    <m/>
    <n v="11.8"/>
    <n v="10.9"/>
    <n v="9.31"/>
    <n v="7.97"/>
    <n v="6.94"/>
    <n v="5.68"/>
    <m/>
    <n v="-29"/>
    <n v="0"/>
    <n v="2.9000000000000001E-2"/>
    <m/>
    <n v="-28.8"/>
    <m/>
    <m/>
    <n v="-0.36499999999999999"/>
    <n v="-0.36499999999999999"/>
    <n v="-0.22700000000000001"/>
    <n v="-0.36499999999999999"/>
    <n v="-0.36499999999999999"/>
    <m/>
    <m/>
    <n v="6.9000000000000006E-2"/>
    <m/>
    <m/>
    <m/>
    <m/>
    <n v="0.495"/>
    <m/>
    <n v="0.94399999999999995"/>
    <m/>
    <m/>
    <m/>
    <m/>
    <n v="-12.5"/>
    <n v="2.44"/>
    <n v="1.03"/>
    <n v="1"/>
    <n v="0.98599999999999999"/>
    <n v="0.98099999999999998"/>
    <n v="0.76600000000000001"/>
    <n v="-1.0900000000000001"/>
    <m/>
    <m/>
    <m/>
    <n v="20.6"/>
    <n v="-0.01"/>
    <m/>
    <n v="0"/>
    <m/>
    <m/>
    <n v="0.184"/>
    <n v="1.2999999999999999E-2"/>
    <n v="7.0000000000000001E-3"/>
    <m/>
    <n v="67"/>
    <n v="48.3"/>
    <n v="3.66"/>
    <m/>
    <s v="United States"/>
    <n v="0.379"/>
    <n v="-20.3"/>
    <n v="-25.8"/>
    <n v="1.8"/>
    <m/>
    <n v="18.18"/>
    <s v="IQ106718277"/>
    <n v="166.9"/>
    <s v="0.38"/>
    <m/>
    <n v="9.25"/>
    <n v="3.63"/>
    <n v="-11.3"/>
    <n v="1.7999999999999999E-2"/>
    <m/>
    <n v="49.8"/>
    <m/>
    <m/>
    <n v="48.7"/>
    <n v="6.97"/>
    <n v="90.7"/>
    <m/>
    <m/>
    <m/>
    <m/>
    <n v="50"/>
    <n v="50.5"/>
    <n v="50.5"/>
    <n v="0.311"/>
    <n v="1.56"/>
    <n v="1.02"/>
    <n v="0.56200000000000006"/>
    <n v="5.94"/>
    <n v="4.87"/>
    <n v="3"/>
    <n v="0.41899999999999998"/>
    <s v="United States: .4 (100.0%)"/>
    <m/>
    <m/>
    <m/>
    <m/>
    <m/>
    <n v="-0.79100000000000004"/>
    <n v="-1.18"/>
    <n v="-2.31"/>
    <n v="-6.12"/>
    <n v="-18"/>
    <m/>
    <m/>
    <m/>
    <m/>
    <m/>
    <n v="-0.872"/>
    <n v="-1.34"/>
    <n v="-4.38"/>
    <n v="-43.6"/>
    <n v="-35.5"/>
    <m/>
    <m/>
    <n v="0.41899999999999998"/>
    <s v="Three-Dimensional (3D) Human Tissues: .4 (100.0%)"/>
  </r>
  <r>
    <s v="Rigel Pharmaceuticals, Inc. (NasdaqGS:RIGL)"/>
    <s v="NasdaqGS:RIGL"/>
    <n v="3"/>
    <n v="19"/>
    <n v="-10.775757575757577"/>
    <n v="-11.767272727272728"/>
    <n v="0"/>
    <n v="-0.29874446085672085"/>
    <n v="-0.75491419656786274"/>
    <n v="5.7099999999999998E-2"/>
    <s v="NA"/>
    <n v="0.25643774854773183"/>
    <n v="0.13068736827916927"/>
    <n v="323.1132710470572"/>
    <n v="324.95999999999998"/>
    <n v="-96.78"/>
    <n v="-97.08"/>
    <n v="44.213271047057177"/>
    <s v="NA"/>
    <n v="-3.0600265516825211"/>
    <s v="NA"/>
    <n v="39.165244975400874"/>
    <s v="NA"/>
    <n v="0.99431705762880729"/>
    <s v="NA"/>
    <n v="211.95999999999998"/>
    <s v="NA"/>
    <n v="1.0710642638558312"/>
    <s v="NA"/>
    <n v="1"/>
    <s v="NA"/>
    <s v="NA"/>
    <s v="NA"/>
    <n v="44.213271047057177"/>
    <s v="Biotechnology (Primary)"/>
    <s v="Public Company"/>
    <s v="Common Stock"/>
    <n v="294.10000000000002"/>
    <n v="71.62"/>
    <n v="7.3999999999999996E-2"/>
    <n v="7.0999999999999994E-2"/>
    <n v="0.123"/>
    <n v="1.31"/>
    <n v="1.52"/>
    <n v="1.34"/>
    <n v="88"/>
    <n v="0.66600000000000004"/>
    <m/>
    <m/>
    <m/>
    <n v="-0.74"/>
    <m/>
    <m/>
    <m/>
    <n v="5.71"/>
    <m/>
    <m/>
    <m/>
    <n v="61.5"/>
    <m/>
    <m/>
    <m/>
    <n v="20.2"/>
    <m/>
    <m/>
    <m/>
    <n v="0.38700000000000001"/>
    <n v="4.3999999999999997E-2"/>
    <x v="1"/>
    <s v="Rigel Pharmaceuticals, Inc., a clinical-stage drug development company, engages in the discovery and development of small-molecule drugs for the treatment of inflammatory and autoimmune diseases, immuno-oncology related diseases, and muscle disorders."/>
    <s v="Healthcare"/>
    <n v="1996"/>
    <n v="150.9"/>
    <n v="8.25"/>
    <n v="-88.9"/>
    <n v="-91.2"/>
    <n v="-90.9"/>
    <n v="15.2"/>
    <n v="2.5099999999999998"/>
    <n v="154.1"/>
    <n v="0"/>
    <n v="128.19999999999999"/>
    <n v="0.41299999999999998"/>
    <m/>
    <n v="22.5"/>
    <m/>
    <n v="67.7"/>
    <n v="71.099999999999994"/>
    <n v="72.599999999999994"/>
    <n v="71.900000000000006"/>
    <n v="75.3"/>
    <n v="77"/>
    <m/>
    <n v="-91.2"/>
    <m/>
    <n v="0.24299999999999999"/>
    <m/>
    <n v="-90.9"/>
    <m/>
    <m/>
    <n v="-1.04"/>
    <n v="-1.04"/>
    <n v="-0.64900000000000002"/>
    <n v="-1.04"/>
    <n v="-1.04"/>
    <m/>
    <n v="5.75"/>
    <m/>
    <m/>
    <n v="25.6"/>
    <n v="23.1"/>
    <m/>
    <n v="1.61"/>
    <m/>
    <n v="5.05"/>
    <m/>
    <m/>
    <m/>
    <m/>
    <n v="15.4"/>
    <m/>
    <m/>
    <n v="1.35"/>
    <n v="16.2"/>
    <n v="15.5"/>
    <n v="14.9"/>
    <n v="-4.45"/>
    <m/>
    <m/>
    <m/>
    <n v="1.17"/>
    <m/>
    <m/>
    <n v="63.1"/>
    <m/>
    <m/>
    <n v="-2.29"/>
    <m/>
    <m/>
    <m/>
    <n v="127"/>
    <n v="128.19999999999999"/>
    <n v="3.34"/>
    <n v="16.899999999999999"/>
    <s v="United States"/>
    <n v="8.25"/>
    <n v="-88.9"/>
    <n v="-90.9"/>
    <n v="19.899999999999999"/>
    <n v="-100"/>
    <n v="28.57"/>
    <s v="IQ33851"/>
    <n v="119.8"/>
    <s v="0.43"/>
    <m/>
    <n v="4.2"/>
    <n v="1.56"/>
    <n v="-59.4"/>
    <n v="0"/>
    <m/>
    <n v="20.9"/>
    <m/>
    <m/>
    <n v="208.3"/>
    <n v="1.26"/>
    <n v="84.1"/>
    <m/>
    <m/>
    <m/>
    <n v="62.3"/>
    <n v="127"/>
    <n v="150.5"/>
    <n v="220.1"/>
    <n v="3.9"/>
    <n v="5.18"/>
    <n v="1.21"/>
    <n v="16.899999999999999"/>
    <n v="17"/>
    <n v="9.07"/>
    <n v="3"/>
    <n v="8.25"/>
    <s v="United States: 8.3 (100.0%)"/>
    <n v="-56.9"/>
    <n v="-47.9"/>
    <n v="-43"/>
    <n v="-79.5"/>
    <n v="-136.69999999999999"/>
    <n v="-110.9"/>
    <n v="35.299999999999997"/>
    <n v="-86.4"/>
    <n v="-99.4"/>
    <n v="-87.8"/>
    <n v="-56.3"/>
    <n v="-45.3"/>
    <n v="-37.6"/>
    <n v="-74.3"/>
    <n v="-132.30000000000001"/>
    <n v="-111.5"/>
    <n v="37.9"/>
    <n v="-86"/>
    <n v="-98.8"/>
    <n v="-89"/>
    <m/>
    <m/>
    <n v="8.25"/>
    <s v="Discovers and Develops Novel, Small-Molecule Drugs: 8.3 (100.0%)"/>
  </r>
  <r>
    <s v="Threshold Pharmaceuticals Inc. (NasdaqCM:THLD)"/>
    <s v="NasdaqCM:THLD"/>
    <n v="2"/>
    <n v="14"/>
    <n v="-2.0340136054421767"/>
    <n v="-0.63265306122448939"/>
    <n v="0"/>
    <n v="-9.4791560493323754E-2"/>
    <s v="NA"/>
    <s v="NA"/>
    <s v="NA"/>
    <s v="NA"/>
    <n v="6.7632387995691353E-3"/>
    <n v="283.68537551206197"/>
    <n v="98.11"/>
    <n v="0.40000000000000568"/>
    <n v="-9.2999999999999936"/>
    <n v="1.9753755120619023"/>
    <s v="NA"/>
    <n v="-12.969476543437228"/>
    <n v="725.24999999998977"/>
    <n v="19.298324864766123"/>
    <s v="NA"/>
    <n v="2.891503164937947"/>
    <s v="NA"/>
    <n v="130.5"/>
    <s v="NA"/>
    <n v="2.1285763529817303"/>
    <s v="NA"/>
    <n v="1"/>
    <s v="NA"/>
    <s v="NA"/>
    <s v="NA"/>
    <n v="1.9753755120619023"/>
    <s v="Biotechnology (Primary)"/>
    <s v="Public Company"/>
    <s v="Common Stock"/>
    <n v="290.10000000000002"/>
    <n v="40.56"/>
    <n v="1.4999999999999999E-2"/>
    <n v="2.4E-2"/>
    <n v="6.0999999999999999E-2"/>
    <n v="0.52900000000000003"/>
    <n v="0.623"/>
    <n v="2.75"/>
    <n v="71.3"/>
    <n v="0.61099999999999999"/>
    <m/>
    <m/>
    <m/>
    <n v="-0.46700000000000003"/>
    <m/>
    <m/>
    <m/>
    <m/>
    <m/>
    <m/>
    <m/>
    <m/>
    <m/>
    <m/>
    <m/>
    <n v="519.20000000000005"/>
    <m/>
    <m/>
    <n v="0.44900000000000001"/>
    <n v="3.3"/>
    <n v="0.60899999999999999"/>
    <x v="1"/>
    <s v="Threshold Pharmaceuticals, Inc., a biotechnology company, discovers and develops therapeutic agents that target tumor cells for the treatment of patients living with cancer in the United States."/>
    <s v="Healthcare"/>
    <n v="2001"/>
    <n v="231.5"/>
    <n v="14.7"/>
    <n v="-29.9"/>
    <n v="-31.3"/>
    <n v="-21.6"/>
    <n v="8.39"/>
    <n v="0.55700000000000005"/>
    <n v="68.400000000000006"/>
    <n v="0"/>
    <n v="-24"/>
    <n v="0.224"/>
    <m/>
    <n v="10.1"/>
    <m/>
    <n v="57.7"/>
    <n v="38.4"/>
    <n v="33.200000000000003"/>
    <n v="32.5"/>
    <n v="45.8"/>
    <n v="28.6"/>
    <m/>
    <n v="-31.3"/>
    <m/>
    <n v="0.121"/>
    <m/>
    <n v="-21.8"/>
    <n v="-0.20200000000000001"/>
    <m/>
    <n v="-0.35799999999999998"/>
    <n v="-0.35799999999999998"/>
    <n v="-0.22600000000000001"/>
    <n v="-0.48799999999999999"/>
    <n v="-0.48799999999999999"/>
    <m/>
    <n v="7.25"/>
    <m/>
    <m/>
    <n v="2.87"/>
    <n v="2.31"/>
    <m/>
    <n v="2.0699999999999998"/>
    <m/>
    <m/>
    <m/>
    <m/>
    <m/>
    <m/>
    <n v="17.8"/>
    <m/>
    <m/>
    <m/>
    <n v="0.23799999999999999"/>
    <n v="0.95299999999999996"/>
    <n v="0.91800000000000004"/>
    <n v="-11.2"/>
    <m/>
    <m/>
    <m/>
    <n v="5.52"/>
    <m/>
    <m/>
    <n v="23.6"/>
    <m/>
    <m/>
    <n v="0.38500000000000001"/>
    <m/>
    <n v="10.8"/>
    <m/>
    <n v="61"/>
    <n v="-24"/>
    <n v="4.07"/>
    <n v="0.8"/>
    <s v="United States"/>
    <n v="14.7"/>
    <n v="-29.9"/>
    <n v="-21.6"/>
    <n v="16.3"/>
    <n v="-33.299999999999997"/>
    <n v="10"/>
    <s v="IQ3462053"/>
    <n v="24.1"/>
    <s v="0.48"/>
    <m/>
    <n v="5.41"/>
    <n v="2.58"/>
    <n v="14.7"/>
    <n v="0"/>
    <m/>
    <n v="7.28"/>
    <m/>
    <m/>
    <n v="-23.5"/>
    <n v="2.4700000000000002"/>
    <n v="83.8"/>
    <m/>
    <m/>
    <m/>
    <n v="2.94"/>
    <n v="61"/>
    <n v="66.7"/>
    <n v="86"/>
    <n v="1.69"/>
    <n v="10.6"/>
    <n v="14.7"/>
    <n v="0.8"/>
    <n v="8.17"/>
    <n v="3.69"/>
    <n v="3"/>
    <n v="14.7"/>
    <s v="United States of America: 14.7 (100.0%)"/>
    <n v="-24"/>
    <n v="-46.5"/>
    <n v="-59.3"/>
    <n v="-31.2"/>
    <n v="-18.7"/>
    <n v="-21.3"/>
    <n v="-23.9"/>
    <n v="-30"/>
    <n v="-20"/>
    <n v="-26"/>
    <n v="-23.6"/>
    <n v="-44.4"/>
    <n v="-55.7"/>
    <n v="-30.7"/>
    <n v="-18.3"/>
    <n v="-23.6"/>
    <n v="-18.7"/>
    <n v="-25.7"/>
    <n v="-71.099999999999994"/>
    <n v="-28.4"/>
    <m/>
    <m/>
    <n v="14.7"/>
    <s v="Discovery and Development of Drugs Targeting Tumor Hypoxia, The Low Oxygen Condition Found in Microenvironments of Most Solid Tumors as Well as The Bone Marrows of Some Hematologic Malignancies: 14.7 (100.0%)"/>
  </r>
  <r>
    <s v="La Jolla Pharmaceutical Co. (NasdaqCM:LJPC)"/>
    <s v="NasdaqCM:LJPC"/>
    <n v="4"/>
    <n v="26"/>
    <s v="NA"/>
    <s v="NA"/>
    <n v="0"/>
    <n v="-0.70877163216830674"/>
    <n v="-0.34865979381443302"/>
    <s v="NA"/>
    <s v="NA"/>
    <n v="3.6845858503563575E-2"/>
    <n v="6.3550376585189234E-3"/>
    <n v="243.35538748205599"/>
    <n v="23.576000000000001"/>
    <n v="-16.91"/>
    <n v="-16.71"/>
    <n v="1.8553874820559502"/>
    <s v="NA"/>
    <n v="-11.338028169014086"/>
    <s v="NA"/>
    <s v="NA"/>
    <s v="NA"/>
    <n v="10.32216607915066"/>
    <s v="NA"/>
    <n v="23.676000000000002"/>
    <s v="NA"/>
    <n v="1.7493967597380211"/>
    <s v="NA"/>
    <n v="1"/>
    <s v="NA"/>
    <s v="NA"/>
    <s v="NA"/>
    <n v="1.8553874820559502"/>
    <s v="Biotechnology (Primary)"/>
    <s v="Public Company"/>
    <s v="Common Stock"/>
    <n v="290.10000000000002"/>
    <n v="34.97"/>
    <n v="2.1999999999999999E-2"/>
    <n v="3.0000000000000001E-3"/>
    <n v="2.1000000000000001E-2"/>
    <n v="1.08"/>
    <n v="0.65800000000000003"/>
    <n v="1.31"/>
    <n v="15.2"/>
    <n v="0.17599999999999999"/>
    <m/>
    <n v="13.2"/>
    <m/>
    <n v="-2.2000000000000002"/>
    <m/>
    <m/>
    <m/>
    <m/>
    <m/>
    <m/>
    <m/>
    <m/>
    <m/>
    <m/>
    <m/>
    <m/>
    <m/>
    <m/>
    <m/>
    <n v="22.25"/>
    <n v="9.4499999999999993"/>
    <x v="1"/>
    <s v="La Jolla Pharmaceutical Company, a biopharmaceutical company, focuses on the discovery, development, and commercialization of therapeutics for chronic organ failure and cancer."/>
    <s v="Healthcare"/>
    <n v="1989"/>
    <n v="248.2"/>
    <n v="0"/>
    <n v="-21.1"/>
    <n v="-21.1"/>
    <n v="-21.3"/>
    <n v="48.6"/>
    <n v="0.27900000000000003"/>
    <n v="50.5"/>
    <n v="0"/>
    <n v="48.5"/>
    <n v="0.25800000000000001"/>
    <m/>
    <n v="11.4"/>
    <m/>
    <n v="9.94"/>
    <n v="8.2799999999999994"/>
    <n v="6.6"/>
    <n v="5.7"/>
    <n v="4.3600000000000003"/>
    <n v="2.81"/>
    <m/>
    <n v="-21.1"/>
    <m/>
    <m/>
    <m/>
    <n v="-21.3"/>
    <m/>
    <m/>
    <n v="-2"/>
    <n v="-2"/>
    <n v="-1.23"/>
    <n v="-2"/>
    <n v="-2"/>
    <m/>
    <m/>
    <m/>
    <n v="3.6999999999999998E-2"/>
    <m/>
    <m/>
    <m/>
    <n v="0.73"/>
    <m/>
    <m/>
    <m/>
    <m/>
    <n v="6.72"/>
    <m/>
    <m/>
    <m/>
    <m/>
    <n v="3.5999999999999997E-2"/>
    <n v="0.61299999999999999"/>
    <n v="0.73199999999999998"/>
    <n v="0.627"/>
    <n v="0.63600000000000001"/>
    <m/>
    <m/>
    <m/>
    <n v="53.1"/>
    <m/>
    <m/>
    <m/>
    <m/>
    <m/>
    <n v="-0.104"/>
    <m/>
    <m/>
    <m/>
    <n v="25"/>
    <n v="41.7"/>
    <n v="19.03"/>
    <n v="0.17599999999999999"/>
    <s v="United States"/>
    <m/>
    <n v="-21.1"/>
    <n v="-21.3"/>
    <n v="0"/>
    <m/>
    <n v="12.5"/>
    <s v="IQ30632"/>
    <m/>
    <s v="0.26"/>
    <m/>
    <n v="24.89"/>
    <n v="6.17"/>
    <m/>
    <n v="0"/>
    <m/>
    <n v="8.6300000000000008"/>
    <m/>
    <n v="10.3"/>
    <n v="-2.61"/>
    <n v="2.0299999999999998"/>
    <n v="49.3"/>
    <m/>
    <m/>
    <m/>
    <n v="0.51900000000000002"/>
    <n v="25"/>
    <n v="50.3"/>
    <n v="8.7100000000000009"/>
    <n v="0.83399999999999996"/>
    <n v="0.26"/>
    <m/>
    <n v="0.17599999999999999"/>
    <n v="0.61899999999999999"/>
    <n v="9.5399999999999991"/>
    <n v="1"/>
    <m/>
    <m/>
    <n v="-40.700000000000003"/>
    <n v="-26.5"/>
    <n v="-42.1"/>
    <n v="-55.7"/>
    <n v="-60.7"/>
    <n v="-7.5"/>
    <n v="-3.47"/>
    <n v="-2.27"/>
    <n v="-10.7"/>
    <n v="-17.899999999999999"/>
    <n v="-40.5"/>
    <n v="-27.4"/>
    <n v="-39.4"/>
    <n v="-53.1"/>
    <n v="-62.9"/>
    <n v="-8.6300000000000008"/>
    <n v="-3.76"/>
    <n v="-11.5"/>
    <n v="-7.74"/>
    <n v="-17.899999999999999"/>
    <m/>
    <m/>
    <m/>
    <m/>
  </r>
  <r>
    <s v="Concert Pharmaceuticals, Inc. (NasdaqGM:CNCE)"/>
    <s v="NasdaqGM:CNCE"/>
    <n v="1"/>
    <n v="9"/>
    <n v="-3.438228438228438"/>
    <n v="-3.0396270396270393"/>
    <n v="0"/>
    <n v="-0.211139896373057"/>
    <n v="-0.49598540145985398"/>
    <s v="NA"/>
    <s v="NA"/>
    <n v="0.18471952571583158"/>
    <n v="4.1070028071251138E-2"/>
    <n v="288.91613202881553"/>
    <n v="123.52"/>
    <n v="-27.179999999999996"/>
    <n v="-26.08"/>
    <n v="12.416132028815518"/>
    <s v="NA"/>
    <n v="-8.7089357145106927"/>
    <s v="NA"/>
    <n v="33.673208861167311"/>
    <s v="NA"/>
    <n v="2.3390230896115249"/>
    <s v="NA"/>
    <n v="75.02"/>
    <s v="NA"/>
    <n v="5.1483270093135571"/>
    <s v="NA"/>
    <n v="1"/>
    <s v="NA"/>
    <s v="NA"/>
    <s v="NA"/>
    <n v="5.3161320288155176"/>
    <s v="Biotechnology (Primary)"/>
    <s v="Public Company"/>
    <s v="Common Stock"/>
    <n v="289.89999999999998"/>
    <n v="38.630000000000003"/>
    <n v="0.04"/>
    <n v="4.5999999999999999E-2"/>
    <m/>
    <n v="1.27"/>
    <n v="1.34"/>
    <m/>
    <n v="21.6"/>
    <n v="0.17100000000000001"/>
    <m/>
    <m/>
    <m/>
    <n v="-1.27"/>
    <m/>
    <m/>
    <m/>
    <m/>
    <m/>
    <m/>
    <m/>
    <m/>
    <m/>
    <m/>
    <m/>
    <n v="-23.9"/>
    <m/>
    <m/>
    <n v="5.47"/>
    <n v="5.32"/>
    <n v="3.01"/>
    <x v="1"/>
    <s v="Concert Pharmaceuticals, Inc., a clinical stage biopharmaceutical company, discovers and develops small molecule drugs for central nervous system disorders, genetic diseases, renal disease, inflammatory disease, and cancer."/>
    <s v="Healthcare"/>
    <n v="2006"/>
    <n v="217.8"/>
    <n v="8.58"/>
    <n v="-29.5"/>
    <n v="-30.6"/>
    <n v="-31.7"/>
    <n v="13.4"/>
    <n v="2.2799999999999998"/>
    <n v="84.5"/>
    <n v="7.1"/>
    <n v="54.8"/>
    <n v="0.80400000000000005"/>
    <m/>
    <n v="11.7"/>
    <m/>
    <n v="27.5"/>
    <n v="25.7"/>
    <n v="22.8"/>
    <n v="22.3"/>
    <n v="21.8"/>
    <n v="22.3"/>
    <m/>
    <n v="-30.6"/>
    <n v="-1.1499999999999999"/>
    <n v="4.9000000000000002E-2"/>
    <m/>
    <n v="-31.7"/>
    <m/>
    <n v="5.5E-2"/>
    <n v="-2"/>
    <n v="-2"/>
    <n v="-1.25"/>
    <n v="-2"/>
    <n v="-2"/>
    <m/>
    <n v="1.02"/>
    <m/>
    <m/>
    <n v="8.1999999999999993"/>
    <n v="5.92"/>
    <m/>
    <n v="0.56000000000000005"/>
    <m/>
    <n v="0.376"/>
    <m/>
    <m/>
    <m/>
    <m/>
    <n v="-66.2"/>
    <m/>
    <m/>
    <n v="1.21"/>
    <n v="1.57"/>
    <n v="1.52"/>
    <n v="1.54"/>
    <n v="-2.63"/>
    <m/>
    <m/>
    <m/>
    <n v="87.6"/>
    <n v="-8.18"/>
    <m/>
    <n v="-43.6"/>
    <m/>
    <m/>
    <n v="-3.2000000000000001E-2"/>
    <m/>
    <n v="-0.85099999999999998"/>
    <n v="9.67"/>
    <n v="55"/>
    <n v="54.8"/>
    <n v="13.43"/>
    <n v="2.74"/>
    <s v="United States"/>
    <n v="8.58"/>
    <n v="-29.5"/>
    <n v="-31.7"/>
    <n v="21.6"/>
    <n v="-23.7"/>
    <n v="7.14"/>
    <s v="IQ27978054"/>
    <n v="74.3"/>
    <s v="0.41"/>
    <m/>
    <n v="18.29"/>
    <n v="7.12"/>
    <n v="-18.899999999999999"/>
    <n v="15.5"/>
    <m/>
    <n v="9.64"/>
    <m/>
    <n v="112.7"/>
    <n v="-112.1"/>
    <n v="5.97"/>
    <n v="65.900000000000006"/>
    <m/>
    <m/>
    <n v="281.7"/>
    <n v="2.41"/>
    <n v="55"/>
    <n v="81.7"/>
    <n v="34"/>
    <n v="0.97099999999999997"/>
    <n v="1.72"/>
    <n v="5.08"/>
    <n v="2.74"/>
    <n v="2.69"/>
    <n v="6.04"/>
    <n v="3"/>
    <n v="8.58"/>
    <s v="United States: 8.6 (100.0%)"/>
    <m/>
    <m/>
    <m/>
    <m/>
    <m/>
    <m/>
    <m/>
    <n v="-11.3"/>
    <n v="-18.600000000000001"/>
    <n v="-4.41"/>
    <m/>
    <m/>
    <m/>
    <m/>
    <m/>
    <m/>
    <m/>
    <n v="-11.3"/>
    <n v="-20.399999999999999"/>
    <n v="-6.06"/>
    <m/>
    <m/>
    <n v="8.58"/>
    <s v="Biotechnology: 8.6 (100.0%)"/>
  </r>
  <r>
    <s v="Neogenomics Inc. (NasdaqCM:NEO)"/>
    <s v="NasdaqCM:NEO"/>
    <n v="2"/>
    <n v="14"/>
    <n v="9.4374282433983936E-2"/>
    <n v="3.2766934557979334E-2"/>
    <n v="0.122"/>
    <n v="5.8361561393702258E-2"/>
    <n v="2.3245033112582782E-2"/>
    <n v="0.65700000000000003"/>
    <s v="NA"/>
    <n v="0.15403961827828205"/>
    <n v="3.7231590352879158E-2"/>
    <n v="261.69814263768774"/>
    <n v="42.935999999999993"/>
    <n v="1.4039999999999999"/>
    <n v="2.8539999999999996"/>
    <n v="10.998142637687756"/>
    <n v="251.68141592920355"/>
    <n v="221.85840707964604"/>
    <n v="202.56410256410257"/>
    <n v="3.0045710980216733"/>
    <n v="91.695214659315965"/>
    <n v="6.0950750567749159"/>
    <n v="31.836757011884149"/>
    <n v="7.7560000000000002"/>
    <n v="23.986997491997041"/>
    <n v="0.44567510548523209"/>
    <n v="1.29"/>
    <n v="1"/>
    <n v="0.157"/>
    <n v="1.1299999999999999"/>
    <n v="284.39999999999998"/>
    <n v="2.518142637687756"/>
    <s v="Life Sciences Tools and Services (Primary)"/>
    <s v="Public Company"/>
    <s v="Common Stock"/>
    <n v="284.39999999999998"/>
    <n v="58.42"/>
    <n v="2E-3"/>
    <n v="5.0000000000000001E-3"/>
    <n v="5.1999999999999998E-2"/>
    <n v="0.188"/>
    <n v="0.38600000000000001"/>
    <n v="0.92600000000000005"/>
    <n v="60.3"/>
    <n v="0.33300000000000002"/>
    <n v="85.1"/>
    <n v="20"/>
    <m/>
    <n v="0"/>
    <m/>
    <m/>
    <m/>
    <n v="65.7"/>
    <m/>
    <m/>
    <m/>
    <n v="24.2"/>
    <m/>
    <m/>
    <n v="69.900000000000006"/>
    <n v="26"/>
    <n v="-44.3"/>
    <n v="-18.7"/>
    <m/>
    <n v="10.64"/>
    <n v="1.87"/>
    <x v="2"/>
    <s v="NeoGenomics, Inc., together with its subsidiary, NeoGenomics Laboratories, Inc., operates a network of cancer-focused testing laboratories providing genetic and molecular testing services to hospitals, pathologists, oncologists, urologists, other clinicians and researchers, and other laboratories in the United States."/>
    <s v="Healthcare"/>
    <n v="2001"/>
    <n v="259.2"/>
    <n v="87.1"/>
    <n v="8.2200000000000006"/>
    <n v="2.58"/>
    <n v="1.1299999999999999"/>
    <n v="33.700000000000003"/>
    <n v="15.1"/>
    <n v="81.099999999999994"/>
    <n v="8.48"/>
    <n v="60.4"/>
    <n v="3.77"/>
    <m/>
    <n v="35.4"/>
    <m/>
    <n v="2.69"/>
    <n v="2.92"/>
    <n v="2.25"/>
    <n v="2.23"/>
    <n v="2.44"/>
    <n v="2.2400000000000002"/>
    <m/>
    <n v="2.58"/>
    <n v="-0.92900000000000005"/>
    <m/>
    <m/>
    <n v="1.29"/>
    <n v="0.157"/>
    <m/>
    <n v="2.1000000000000001E-2"/>
    <n v="2.1000000000000001E-2"/>
    <n v="1.9E-2"/>
    <n v="0.02"/>
    <n v="0.02"/>
    <n v="12.2"/>
    <n v="20.5"/>
    <n v="2.62"/>
    <n v="1.96"/>
    <n v="34.9"/>
    <n v="19.8"/>
    <n v="2.93"/>
    <n v="6.29"/>
    <m/>
    <m/>
    <m/>
    <m/>
    <m/>
    <n v="8.34"/>
    <n v="31"/>
    <m/>
    <m/>
    <m/>
    <n v="0.48299999999999998"/>
    <n v="0.92800000000000005"/>
    <n v="1.28"/>
    <n v="-1.75"/>
    <m/>
    <m/>
    <m/>
    <n v="39.6"/>
    <n v="-7.86"/>
    <m/>
    <m/>
    <m/>
    <n v="-5.83"/>
    <n v="2.4700000000000002"/>
    <n v="-0.22900000000000001"/>
    <n v="-2.77"/>
    <n v="6.46"/>
    <n v="440"/>
    <n v="60.4"/>
    <n v="4.72"/>
    <n v="1.71"/>
    <s v="United States"/>
    <n v="87.1"/>
    <n v="8.2200000000000006"/>
    <n v="1.1299999999999999"/>
    <n v="103.9"/>
    <n v="7.67"/>
    <n v="42.86"/>
    <s v="IQ1335304"/>
    <n v="17.7"/>
    <s v="0.20"/>
    <n v="26.8"/>
    <n v="6.1"/>
    <n v="2.95"/>
    <n v="40.700000000000003"/>
    <n v="10.4"/>
    <m/>
    <n v="4.83"/>
    <m/>
    <m/>
    <n v="21.7"/>
    <n v="0.50700000000000001"/>
    <n v="78.099999999999994"/>
    <m/>
    <m/>
    <m/>
    <n v="2.5499999999999998"/>
    <n v="440"/>
    <n v="58.7"/>
    <n v="27.5"/>
    <n v="4.18"/>
    <n v="3.08"/>
    <m/>
    <n v="1.71"/>
    <n v="4.01"/>
    <n v="2.04"/>
    <n v="1"/>
    <n v="87.1"/>
    <s v="United States: 87.1 (100.0%)"/>
    <n v="-0.73"/>
    <n v="-0.8"/>
    <n v="0.29899999999999999"/>
    <n v="-3.14"/>
    <n v="-0.88400000000000001"/>
    <n v="-1.73"/>
    <n v="-2.96"/>
    <n v="-0.40899999999999997"/>
    <n v="1.21"/>
    <n v="3.17"/>
    <n v="-0.81899999999999995"/>
    <n v="-0.997"/>
    <n v="-0.13"/>
    <n v="-3.38"/>
    <n v="-1.38"/>
    <n v="-2.2400000000000002"/>
    <n v="-3.3"/>
    <n v="-1.18"/>
    <n v="6.5000000000000002E-2"/>
    <n v="2.0299999999999998"/>
    <m/>
    <m/>
    <n v="87.1"/>
    <s v="Delivers Testing Services to Hospitals, Pathologists, Oncologists, Other Clinicians and Researchers: 87.1 (100.0%)"/>
  </r>
  <r>
    <s v="Genocea Biosciences, Inc. (NasdaqGM:GNCA)"/>
    <s v="NasdaqGM:GNCA"/>
    <n v="1"/>
    <n v="9"/>
    <n v="-106.16883116883118"/>
    <n v="-84.870129870129887"/>
    <n v="0"/>
    <n v="-0.31623518025647235"/>
    <n v="-0.86892307692307691"/>
    <s v="NA"/>
    <s v="NA"/>
    <n v="0.29383737058078918"/>
    <n v="4.6025582138180851E-2"/>
    <n v="273.72339269458354"/>
    <n v="82.66"/>
    <n v="-28.24"/>
    <n v="-26.140000000000004"/>
    <n v="13.523392694583523"/>
    <s v="NA"/>
    <n v="-7.3711048158640233"/>
    <s v="NA"/>
    <n v="888.71231394345307"/>
    <s v="NA"/>
    <n v="3.3114371242993412"/>
    <s v="NA"/>
    <n v="58.760000000000005"/>
    <s v="NA"/>
    <n v="2.6935426328933283"/>
    <s v="NA"/>
    <n v="1"/>
    <s v="NA"/>
    <s v="NA"/>
    <s v="NA"/>
    <n v="2.023392694583523"/>
    <s v="Biotechnology (Primary)"/>
    <s v="Public Company"/>
    <s v="Common Stock"/>
    <n v="280.3"/>
    <n v="26.68"/>
    <n v="7.0000000000000001E-3"/>
    <n v="2E-3"/>
    <m/>
    <n v="-0.50600000000000001"/>
    <n v="0.32700000000000001"/>
    <m/>
    <n v="24.1"/>
    <n v="0.05"/>
    <m/>
    <m/>
    <m/>
    <n v="-2.0099999999999998"/>
    <m/>
    <m/>
    <m/>
    <m/>
    <m/>
    <m/>
    <m/>
    <m/>
    <m/>
    <m/>
    <m/>
    <n v="-44.7"/>
    <m/>
    <m/>
    <m/>
    <n v="0.36199999999999999"/>
    <n v="0.16500000000000001"/>
    <x v="1"/>
    <s v="Genocea Biosciences, Inc., a biopharmaceutical company, discovers and develops novel vaccines and immunotherapies to treat infectious diseases."/>
    <s v="Healthcare"/>
    <n v="2006"/>
    <n v="244.7"/>
    <n v="0.308"/>
    <n v="-32.700000000000003"/>
    <n v="-33.200000000000003"/>
    <n v="-35.299999999999997"/>
    <n v="20.100000000000001"/>
    <n v="1.96"/>
    <n v="50.4"/>
    <n v="11.5"/>
    <n v="32.5"/>
    <n v="1.52"/>
    <m/>
    <n v="9.75"/>
    <m/>
    <n v="23.7"/>
    <n v="19.399999999999999"/>
    <n v="16.600000000000001"/>
    <n v="16.100000000000001"/>
    <n v="15.7"/>
    <n v="15.4"/>
    <m/>
    <n v="-33.200000000000003"/>
    <n v="-0.97"/>
    <m/>
    <m/>
    <n v="-35.299999999999997"/>
    <m/>
    <n v="0.18"/>
    <n v="-2.27"/>
    <n v="-2.27"/>
    <n v="-1.4"/>
    <n v="-2.27"/>
    <n v="-2.27"/>
    <m/>
    <m/>
    <m/>
    <n v="0.85199999999999998"/>
    <n v="3.75"/>
    <n v="1.8"/>
    <m/>
    <n v="2.69"/>
    <m/>
    <n v="0.14000000000000001"/>
    <n v="11.5"/>
    <m/>
    <m/>
    <m/>
    <n v="-57.9"/>
    <m/>
    <m/>
    <m/>
    <n v="0.17"/>
    <n v="1.01"/>
    <n v="0.97599999999999998"/>
    <n v="-1.91"/>
    <m/>
    <m/>
    <m/>
    <n v="62.8"/>
    <n v="-10.4"/>
    <n v="11.8"/>
    <n v="-27.1"/>
    <m/>
    <m/>
    <n v="0.51600000000000001"/>
    <m/>
    <m/>
    <n v="10.9"/>
    <n v="57"/>
    <n v="32.5"/>
    <n v="11.62"/>
    <n v="0.80300000000000005"/>
    <s v="United States"/>
    <n v="0.308"/>
    <n v="-32.700000000000003"/>
    <n v="-35.299999999999997"/>
    <n v="0.25"/>
    <m/>
    <n v="18.75"/>
    <s v="IQ31231172"/>
    <n v="264.10000000000002"/>
    <s v="0.43"/>
    <m/>
    <n v="23.99"/>
    <n v="6.15"/>
    <n v="-23.4"/>
    <n v="9.7899999999999991"/>
    <m/>
    <n v="12.2"/>
    <m/>
    <n v="82.2"/>
    <n v="-80.099999999999994"/>
    <n v="3.02"/>
    <n v="63.7"/>
    <m/>
    <m/>
    <n v="100"/>
    <n v="2.95"/>
    <n v="57"/>
    <n v="48"/>
    <n v="12.9"/>
    <n v="2.1800000000000002"/>
    <n v="1.36"/>
    <n v="9.1999999999999998E-2"/>
    <n v="0.80300000000000005"/>
    <n v="2.29"/>
    <n v="7.26"/>
    <m/>
    <n v="0.308"/>
    <s v="United States: .3 (100.0%)"/>
    <m/>
    <m/>
    <m/>
    <m/>
    <m/>
    <m/>
    <m/>
    <n v="-14.7"/>
    <n v="-13"/>
    <n v="-19.899999999999999"/>
    <m/>
    <m/>
    <m/>
    <m/>
    <m/>
    <m/>
    <m/>
    <n v="-14.7"/>
    <n v="-13.4"/>
    <n v="-20.8"/>
    <m/>
    <m/>
    <n v="0.308"/>
    <s v="Developing and Commercializing Vaccines: .3 (100.0%)"/>
  </r>
  <r>
    <s v="Cytokinetics, Incorporated (NasdaqCM:CYTK)"/>
    <s v="NasdaqCM:CYTK"/>
    <n v="3"/>
    <n v="18"/>
    <n v="-0.30490405117270791"/>
    <n v="-0.42686567164179107"/>
    <n v="0"/>
    <n v="-9.2029052128344196E-2"/>
    <n v="-0.21520086862106408"/>
    <n v="0.13300000000000001"/>
    <s v="NA"/>
    <n v="0.10939246921680834"/>
    <n v="3.9250735343400685E-2"/>
    <n v="268.01255470746821"/>
    <n v="217.54000000000002"/>
    <n v="-19.82"/>
    <n v="-20.02"/>
    <n v="11.312554707468225"/>
    <s v="NA"/>
    <n v="-17.461397183865042"/>
    <s v="NA"/>
    <n v="5.7145534052765079"/>
    <s v="NA"/>
    <n v="1.2320150533578569"/>
    <s v="NA"/>
    <n v="145.64000000000001"/>
    <s v="NA"/>
    <n v="1.7425063199711088"/>
    <s v="NA"/>
    <n v="1"/>
    <s v="NA"/>
    <s v="NA"/>
    <s v="NA"/>
    <n v="11.312554707468225"/>
    <s v="Biotechnology (Primary)"/>
    <s v="Public Company"/>
    <s v="Common Stock"/>
    <n v="276.89999999999998"/>
    <n v="45.67"/>
    <n v="2.1999999999999999E-2"/>
    <n v="5.0000000000000001E-3"/>
    <n v="4.8000000000000001E-2"/>
    <n v="1.01"/>
    <n v="0.51300000000000001"/>
    <n v="1.26"/>
    <n v="38.700000000000003"/>
    <n v="0.68700000000000006"/>
    <m/>
    <m/>
    <m/>
    <n v="-0.99299999999999999"/>
    <m/>
    <m/>
    <m/>
    <n v="13.3"/>
    <m/>
    <m/>
    <m/>
    <n v="-10.5"/>
    <m/>
    <m/>
    <m/>
    <n v="127.2"/>
    <m/>
    <m/>
    <n v="5.28"/>
    <n v="0.219"/>
    <n v="1.9E-2"/>
    <x v="1"/>
    <s v="Cytokinetics, Incorporated, a clinical stage biopharmaceutical company, focuses on the discovery and development of novel small molecule therapeutics that modulate muscle function for the treatment of serious diseases and medical conditions."/>
    <s v="Healthcare"/>
    <n v="1997"/>
    <n v="193.7"/>
    <n v="46.9"/>
    <n v="-14.3"/>
    <n v="-14.8"/>
    <n v="-14.6"/>
    <n v="20.2"/>
    <n v="1.64"/>
    <n v="133"/>
    <n v="0"/>
    <n v="92.1"/>
    <n v="1.1000000000000001"/>
    <m/>
    <n v="17.3"/>
    <m/>
    <n v="44.4"/>
    <n v="49.5"/>
    <n v="51.5"/>
    <n v="52.1"/>
    <n v="49.5"/>
    <n v="45.5"/>
    <m/>
    <n v="-14.8"/>
    <m/>
    <n v="0.10100000000000001"/>
    <m/>
    <n v="-14.6"/>
    <m/>
    <m/>
    <n v="-0.41"/>
    <n v="-0.41"/>
    <n v="-0.25600000000000001"/>
    <n v="-0.41"/>
    <n v="-0.41"/>
    <m/>
    <n v="46.6"/>
    <m/>
    <m/>
    <n v="22"/>
    <n v="20.3"/>
    <m/>
    <n v="1.36"/>
    <m/>
    <n v="5.1999999999999998E-2"/>
    <m/>
    <m/>
    <m/>
    <m/>
    <n v="53.2"/>
    <m/>
    <m/>
    <n v="1.86"/>
    <n v="3.63"/>
    <n v="3.5"/>
    <n v="3.39"/>
    <n v="49.1"/>
    <m/>
    <m/>
    <m/>
    <n v="49"/>
    <m/>
    <m/>
    <n v="-2.95"/>
    <m/>
    <m/>
    <n v="-2.1800000000000002"/>
    <m/>
    <n v="-46.6"/>
    <m/>
    <n v="92"/>
    <n v="92.1"/>
    <n v="7.16"/>
    <n v="3.34"/>
    <s v="United States"/>
    <n v="46.9"/>
    <n v="-14.3"/>
    <n v="-14.6"/>
    <n v="38"/>
    <n v="-30.2"/>
    <n v="6.67"/>
    <s v="IQ27315"/>
    <n v="-25.4"/>
    <s v="0.44"/>
    <m/>
    <n v="13.26"/>
    <n v="3.05"/>
    <n v="2.5099999999999998"/>
    <n v="0"/>
    <m/>
    <n v="20.2"/>
    <m/>
    <m/>
    <n v="54.4"/>
    <n v="1.93"/>
    <n v="77"/>
    <m/>
    <m/>
    <m/>
    <n v="16"/>
    <n v="92"/>
    <n v="131.1"/>
    <n v="79.3"/>
    <n v="3.71"/>
    <n v="8.27"/>
    <n v="14.7"/>
    <n v="3.34"/>
    <n v="3.3"/>
    <n v="12.62"/>
    <n v="3"/>
    <n v="46.9"/>
    <s v="United States: 46.9 (100.0%)"/>
    <n v="-38.4"/>
    <n v="-44.6"/>
    <n v="-61.3"/>
    <n v="-56.5"/>
    <n v="-56.6"/>
    <n v="26.1"/>
    <n v="-49.6"/>
    <n v="-46.8"/>
    <n v="-40.5"/>
    <n v="-33.9"/>
    <n v="-37.200000000000003"/>
    <n v="-42.3"/>
    <n v="-57.1"/>
    <n v="-48.9"/>
    <n v="-56.4"/>
    <n v="24.5"/>
    <n v="-49.3"/>
    <n v="-47.9"/>
    <n v="-40.4"/>
    <n v="-33.700000000000003"/>
    <m/>
    <m/>
    <n v="46.9"/>
    <s v="Discovery and Development of Novel Small Molecule Therapeutics: 46.9 (100.0%)"/>
  </r>
  <r>
    <s v="Curis, Inc. (NasdaqGM:CRIS)"/>
    <s v="NasdaqGM:CRIS"/>
    <n v="2"/>
    <n v="15"/>
    <n v="-1.5955284552845528"/>
    <n v="-1.5589430894308944"/>
    <n v="0"/>
    <n v="-0.16925962705505906"/>
    <n v="-0.60872483221476514"/>
    <n v="0.10300000000000001"/>
    <s v="NA"/>
    <n v="0.5035293766477964"/>
    <n v="9.9379605037126562E-2"/>
    <n v="296.37369243680195"/>
    <n v="90.63"/>
    <n v="-18.14"/>
    <n v="-15.340000000000002"/>
    <n v="30.223692436801933"/>
    <s v="NA"/>
    <n v="-14.108136761197986"/>
    <s v="NA"/>
    <n v="30.119277686666866"/>
    <s v="NA"/>
    <n v="3.2701499772349329"/>
    <s v="NA"/>
    <n v="40.28"/>
    <s v="NA"/>
    <n v="1.4238773274917855"/>
    <s v="NA"/>
    <n v="1"/>
    <s v="NA"/>
    <s v="NA"/>
    <s v="NA"/>
    <n v="1.9236924368019324"/>
    <s v="Biotechnology (Primary)"/>
    <s v="Public Company"/>
    <s v="Common Stock"/>
    <n v="273.89999999999998"/>
    <n v="50.85"/>
    <n v="5.8000000000000003E-2"/>
    <n v="7.1999999999999995E-2"/>
    <n v="0.16900000000000001"/>
    <n v="1.58"/>
    <n v="1.69"/>
    <n v="2.0099999999999998"/>
    <n v="107.8"/>
    <n v="0.88700000000000001"/>
    <m/>
    <m/>
    <m/>
    <n v="-0.26500000000000001"/>
    <m/>
    <m/>
    <m/>
    <n v="10.3"/>
    <m/>
    <m/>
    <m/>
    <n v="2.76"/>
    <m/>
    <m/>
    <m/>
    <n v="-12.6"/>
    <m/>
    <m/>
    <n v="15.87"/>
    <n v="1.87"/>
    <n v="6.0999999999999999E-2"/>
    <x v="1"/>
    <s v="Curis, Inc., a biotechnology company, engages in the discovery and development of drug candidates for the treatment of human cancers."/>
    <s v="Healthcare"/>
    <n v="2000"/>
    <n v="252.5"/>
    <n v="9.84"/>
    <n v="-15.7"/>
    <n v="-15.9"/>
    <n v="-18.7"/>
    <n v="7.75"/>
    <n v="0.40799999999999997"/>
    <n v="62.6"/>
    <n v="28.3"/>
    <n v="29.8"/>
    <n v="9.1999999999999998E-2"/>
    <m/>
    <n v="11.7"/>
    <m/>
    <n v="13.7"/>
    <n v="13.1"/>
    <n v="13.6"/>
    <n v="13.4"/>
    <n v="12.9"/>
    <n v="12.7"/>
    <m/>
    <n v="-15.9"/>
    <n v="-3.75"/>
    <n v="0.16500000000000001"/>
    <m/>
    <n v="-18.7"/>
    <m/>
    <m/>
    <n v="-0.218"/>
    <n v="-0.218"/>
    <n v="-0.13600000000000001"/>
    <n v="-0.218"/>
    <n v="-0.218"/>
    <m/>
    <n v="1.96"/>
    <m/>
    <n v="5.7000000000000002E-2"/>
    <n v="2.34"/>
    <n v="1.93"/>
    <n v="8.98"/>
    <n v="2.35"/>
    <m/>
    <m/>
    <n v="22.6"/>
    <m/>
    <m/>
    <m/>
    <n v="-34.4"/>
    <m/>
    <m/>
    <n v="5.8999999999999997E-2"/>
    <n v="0.7"/>
    <n v="0.67600000000000005"/>
    <n v="0.65100000000000002"/>
    <n v="7.0000000000000007E-2"/>
    <m/>
    <m/>
    <m/>
    <n v="0.28299999999999997"/>
    <n v="-1.59"/>
    <m/>
    <n v="16.399999999999999"/>
    <m/>
    <m/>
    <n v="0.36099999999999999"/>
    <m/>
    <n v="-0.48399999999999999"/>
    <n v="12.7"/>
    <n v="35"/>
    <n v="29.8"/>
    <n v="2.54"/>
    <n v="0.61399999999999999"/>
    <s v="United States"/>
    <n v="9.84"/>
    <n v="-15.7"/>
    <n v="-18.7"/>
    <n v="10.9"/>
    <n v="-20.399999999999999"/>
    <n v="20"/>
    <s v="IQ27159"/>
    <n v="37.5"/>
    <s v="0.48"/>
    <m/>
    <n v="3.5"/>
    <n v="1.0900000000000001"/>
    <n v="-4.16"/>
    <n v="30.6"/>
    <m/>
    <n v="9.59"/>
    <n v="8.98"/>
    <m/>
    <n v="45.2"/>
    <n v="1.56"/>
    <n v="82.3"/>
    <m/>
    <m/>
    <m/>
    <n v="2.71"/>
    <n v="35"/>
    <n v="52.2"/>
    <n v="60.2"/>
    <n v="2.04"/>
    <n v="1.91"/>
    <m/>
    <n v="0.61399999999999999"/>
    <n v="11.3"/>
    <n v="2.66"/>
    <n v="3"/>
    <n v="9.84"/>
    <s v="United States: 9.8 (100.0%)"/>
    <n v="-17.2"/>
    <n v="-15.9"/>
    <n v="-9.91"/>
    <n v="-7.36"/>
    <n v="-12.9"/>
    <n v="-10"/>
    <n v="-5.64"/>
    <n v="-7.2"/>
    <n v="-9.02"/>
    <n v="-9.42"/>
    <n v="-15.1"/>
    <n v="-14.9"/>
    <n v="-8.83"/>
    <n v="-6.96"/>
    <n v="-12.1"/>
    <n v="-9.82"/>
    <n v="-4.4400000000000004"/>
    <n v="-9.86"/>
    <n v="-16.399999999999999"/>
    <n v="-12.3"/>
    <m/>
    <m/>
    <n v="9.84"/>
    <s v="Discovery and Development of Innovative Drug Candidates for The Treatment of Human Cancers: 9.8 (100.0%)"/>
  </r>
  <r>
    <s v="Trevena, Inc. (NasdaqGS:TRVN)"/>
    <s v="NasdaqGS:TRVN"/>
    <n v="1"/>
    <n v="8"/>
    <s v="NA"/>
    <s v="NA"/>
    <n v="0"/>
    <n v="-0.20709630702389573"/>
    <n v="-0.3425981873111783"/>
    <s v="NA"/>
    <s v="NA"/>
    <n v="3.1350512314255063E-2"/>
    <n v="1.161438777110476E-2"/>
    <n v="240.51386209602322"/>
    <n v="165.72"/>
    <n v="-34.020000000000003"/>
    <n v="-34.32"/>
    <n v="3.2138620960232211"/>
    <s v="NA"/>
    <n v="-4.7730152664078682"/>
    <s v="NA"/>
    <s v="NA"/>
    <s v="NA"/>
    <n v="1.451326708279165"/>
    <s v="NA"/>
    <n v="100.82000000000001"/>
    <s v="NA"/>
    <n v="1.7824497257769654"/>
    <s v="NA"/>
    <n v="1"/>
    <s v="NA"/>
    <s v="NA"/>
    <s v="NA"/>
    <n v="1.4138620960232213"/>
    <s v="Biotechnology (Primary)"/>
    <s v="Public Company"/>
    <s v="Common Stock"/>
    <n v="273.5"/>
    <n v="31.24"/>
    <n v="2.5999999999999999E-2"/>
    <n v="2.9000000000000001E-2"/>
    <m/>
    <n v="0.93100000000000005"/>
    <n v="0.98799999999999999"/>
    <m/>
    <n v="39.200000000000003"/>
    <n v="0.11700000000000001"/>
    <m/>
    <m/>
    <m/>
    <n v="-2.06"/>
    <m/>
    <m/>
    <m/>
    <m/>
    <m/>
    <m/>
    <m/>
    <m/>
    <m/>
    <m/>
    <m/>
    <m/>
    <m/>
    <m/>
    <n v="8.65"/>
    <n v="1.31"/>
    <n v="0.70099999999999996"/>
    <x v="1"/>
    <s v="Trevena, Inc., a clinical stage biopharmaceutical company, discovers, develops, and intends to commercialize therapeutics for G protein coupled receptors."/>
    <s v="Healthcare"/>
    <n v="2007"/>
    <n v="168.5"/>
    <n v="0"/>
    <n v="-49.7"/>
    <n v="-50"/>
    <n v="-49.7"/>
    <n v="36.200000000000003"/>
    <n v="0.55300000000000005"/>
    <n v="108.3"/>
    <n v="1.8"/>
    <n v="99.3"/>
    <n v="0.44"/>
    <m/>
    <n v="9.4"/>
    <m/>
    <n v="40.5"/>
    <n v="36.200000000000003"/>
    <n v="29.8"/>
    <n v="24.3"/>
    <n v="18.8"/>
    <n v="15"/>
    <m/>
    <n v="-50"/>
    <n v="-7.0999999999999994E-2"/>
    <n v="1.7000000000000001E-2"/>
    <m/>
    <n v="-49.7"/>
    <m/>
    <n v="2.9000000000000001E-2"/>
    <n v="-2.02"/>
    <n v="-2.02"/>
    <n v="-1.26"/>
    <n v="-2.02"/>
    <n v="-2.02"/>
    <m/>
    <m/>
    <m/>
    <m/>
    <n v="4.4400000000000004"/>
    <n v="3.89"/>
    <m/>
    <n v="4.34"/>
    <m/>
    <n v="3.7999999999999999E-2"/>
    <n v="1.79"/>
    <m/>
    <n v="8.3000000000000004E-2"/>
    <m/>
    <m/>
    <m/>
    <n v="0.51500000000000001"/>
    <n v="0.28399999999999997"/>
    <n v="0.27700000000000002"/>
    <n v="0.27"/>
    <n v="0.26200000000000001"/>
    <n v="-7.51"/>
    <m/>
    <m/>
    <m/>
    <n v="107.4"/>
    <n v="-1E-3"/>
    <n v="1.78"/>
    <n v="-70.7"/>
    <m/>
    <m/>
    <n v="4.1900000000000004"/>
    <m/>
    <m/>
    <n v="14.8"/>
    <n v="42"/>
    <n v="99.2"/>
    <n v="6.97"/>
    <n v="0.49"/>
    <s v="United States"/>
    <m/>
    <n v="-49.7"/>
    <n v="-49.7"/>
    <n v="4.5"/>
    <m/>
    <n v="21.43"/>
    <s v="IQ41390678"/>
    <m/>
    <s v="0.48"/>
    <m/>
    <n v="8.16"/>
    <n v="3.8"/>
    <n v="-40.5"/>
    <n v="0"/>
    <m/>
    <n v="38"/>
    <m/>
    <n v="120.9"/>
    <n v="-81.599999999999994"/>
    <n v="1.95"/>
    <n v="35.9"/>
    <m/>
    <m/>
    <n v="111"/>
    <n v="1.06"/>
    <n v="42"/>
    <n v="107.6"/>
    <n v="41.9"/>
    <n v="0.54500000000000004"/>
    <n v="2.16"/>
    <n v="3.3000000000000002E-2"/>
    <n v="0.49"/>
    <n v="3.57"/>
    <n v="3.75"/>
    <n v="3"/>
    <m/>
    <m/>
    <m/>
    <m/>
    <m/>
    <m/>
    <m/>
    <m/>
    <m/>
    <n v="-15.8"/>
    <n v="-15.6"/>
    <n v="-23.3"/>
    <m/>
    <m/>
    <m/>
    <m/>
    <m/>
    <m/>
    <m/>
    <n v="-15.8"/>
    <n v="-15.6"/>
    <n v="-23.3"/>
    <m/>
    <m/>
    <m/>
    <m/>
  </r>
  <r>
    <s v="Tokai Pharmaceuticals, Inc. (NasdaqGM:TKAI)"/>
    <s v="NasdaqGM:TKAI"/>
    <n v="2"/>
    <n v="11"/>
    <s v="NA"/>
    <s v="NA"/>
    <n v="0"/>
    <n v="-0.14916116611661168"/>
    <n v="-0.21155511811023622"/>
    <s v="NA"/>
    <s v="NA"/>
    <n v="0"/>
    <n v="0"/>
    <n v="271.89999999999998"/>
    <n v="145.44"/>
    <n v="-21.494"/>
    <n v="-21.694000000000003"/>
    <n v="0"/>
    <s v="NA"/>
    <n v="-11.669527896995707"/>
    <s v="NA"/>
    <s v="NA"/>
    <s v="NA"/>
    <n v="1.8694994499449944"/>
    <s v="NA"/>
    <n v="43.839999999999996"/>
    <s v="NA"/>
    <n v="0.39260757631482168"/>
    <s v="NA"/>
    <n v="1"/>
    <s v="NA"/>
    <s v="NA"/>
    <s v="NA"/>
    <n v="0"/>
    <s v="Biotechnology (Primary)"/>
    <s v="Public Company"/>
    <s v="Common Stock"/>
    <n v="271.89999999999998"/>
    <n v="22.65"/>
    <m/>
    <m/>
    <m/>
    <m/>
    <m/>
    <m/>
    <n v="22.4"/>
    <n v="0.16400000000000001"/>
    <m/>
    <m/>
    <m/>
    <n v="-1.37"/>
    <m/>
    <m/>
    <m/>
    <m/>
    <m/>
    <m/>
    <m/>
    <m/>
    <m/>
    <m/>
    <m/>
    <m/>
    <m/>
    <m/>
    <m/>
    <n v="10.38"/>
    <n v="4.2999999999999997E-2"/>
    <x v="1"/>
    <s v="Tokai Pharmaceuticals, Inc., a clinical-stage biopharmaceutical company, focuses on developing novel proprietary therapies for the treatment of prostate cancer and other hormonally-driven diseases in the United States."/>
    <s v="Healthcare"/>
    <n v="2004"/>
    <n v="166.7"/>
    <n v="0"/>
    <n v="-23.4"/>
    <n v="-23.5"/>
    <n v="-23.3"/>
    <m/>
    <m/>
    <m/>
    <n v="0"/>
    <n v="101.6"/>
    <m/>
    <m/>
    <n v="8.89"/>
    <m/>
    <n v="14.6"/>
    <n v="15.1"/>
    <n v="15"/>
    <n v="14.3"/>
    <n v="12.2"/>
    <n v="7.37"/>
    <m/>
    <n v="-23.5"/>
    <m/>
    <m/>
    <m/>
    <n v="-23.3"/>
    <m/>
    <m/>
    <n v="-3.6"/>
    <n v="-3.6"/>
    <n v="-2.25"/>
    <n v="-3.6"/>
    <n v="-3.6"/>
    <m/>
    <m/>
    <m/>
    <m/>
    <m/>
    <m/>
    <m/>
    <m/>
    <m/>
    <m/>
    <m/>
    <m/>
    <m/>
    <m/>
    <m/>
    <m/>
    <m/>
    <m/>
    <m/>
    <m/>
    <m/>
    <m/>
    <m/>
    <m/>
    <m/>
    <m/>
    <m/>
    <m/>
    <m/>
    <m/>
    <m/>
    <m/>
    <m/>
    <m/>
    <m/>
    <m/>
    <n v="101.6"/>
    <n v="12.15"/>
    <m/>
    <s v="United States"/>
    <m/>
    <n v="-23.4"/>
    <n v="-23.3"/>
    <n v="0"/>
    <n v="-23"/>
    <n v="16.670000000000002"/>
    <s v="IQ21766682"/>
    <m/>
    <s v="0.41"/>
    <m/>
    <n v="30"/>
    <n v="9.67"/>
    <m/>
    <n v="0"/>
    <m/>
    <n v="31.8"/>
    <m/>
    <n v="85.3"/>
    <n v="-55.3"/>
    <n v="0.42699999999999999"/>
    <n v="28.5"/>
    <m/>
    <m/>
    <m/>
    <m/>
    <m/>
    <m/>
    <n v="32.200000000000003"/>
    <n v="5.0000000000000001E-3"/>
    <n v="2.2000000000000002"/>
    <m/>
    <m/>
    <m/>
    <m/>
    <m/>
    <m/>
    <m/>
    <m/>
    <m/>
    <m/>
    <m/>
    <m/>
    <m/>
    <m/>
    <m/>
    <n v="-9.65"/>
    <n v="-15.3"/>
    <m/>
    <m/>
    <m/>
    <m/>
    <m/>
    <m/>
    <m/>
    <m/>
    <n v="-9.65"/>
    <n v="-15.7"/>
    <m/>
    <m/>
    <m/>
    <m/>
  </r>
  <r>
    <s v="Stemline Therapeutics, Inc. (NasdaqCM:STML)"/>
    <s v="NasdaqCM:STML"/>
    <n v="2"/>
    <n v="12"/>
    <n v="-85.970149253731336"/>
    <n v="-76.597014925373131"/>
    <n v="0"/>
    <n v="-0.27776575016237282"/>
    <n v="-0.45956678700361014"/>
    <s v="NA"/>
    <s v="NA"/>
    <n v="1.5385586135094489E-2"/>
    <n v="3.1748787448052859E-3"/>
    <n v="247.66568047337279"/>
    <n v="92.38"/>
    <n v="-25.46"/>
    <n v="-25.66"/>
    <n v="0.86568047337278098"/>
    <s v="NA"/>
    <n v="-8.5232766956761985"/>
    <s v="NA"/>
    <n v="739.30053872648591"/>
    <s v="NA"/>
    <n v="2.6809447983694827"/>
    <s v="NA"/>
    <n v="61.980000000000004"/>
    <s v="NA"/>
    <n v="1.2785136129506991"/>
    <s v="NA"/>
    <n v="1"/>
    <s v="NA"/>
    <s v="NA"/>
    <s v="NA"/>
    <n v="0.86568047337278098"/>
    <s v="Biotechnology (Primary)"/>
    <s v="Public Company"/>
    <s v="Common Stock"/>
    <n v="271.8"/>
    <n v="43.83"/>
    <n v="8.9999999999999993E-3"/>
    <n v="8.9999999999999993E-3"/>
    <n v="7.4999999999999997E-2"/>
    <n v="-0.51300000000000001"/>
    <n v="-0.67100000000000004"/>
    <n v="-2.2000000000000002"/>
    <n v="17.8"/>
    <n v="0.16400000000000001"/>
    <m/>
    <m/>
    <m/>
    <n v="-1.84"/>
    <m/>
    <m/>
    <m/>
    <m/>
    <m/>
    <m/>
    <m/>
    <m/>
    <m/>
    <m/>
    <m/>
    <m/>
    <m/>
    <m/>
    <m/>
    <n v="12.88"/>
    <n v="10.88"/>
    <x v="1"/>
    <s v="Stemline Therapeutics, Inc., a clinical stage biopharmaceutical company, focuses on the discovery, acquisition, development, and commercialization of proprietary therapeutics for cancer stem cells and bulk tumors in the United States."/>
    <s v="Healthcare"/>
    <n v="2003"/>
    <n v="217.7"/>
    <n v="0.33500000000000002"/>
    <n v="-28.8"/>
    <n v="-29"/>
    <n v="-28.8"/>
    <n v="25"/>
    <n v="0.23"/>
    <n v="60.5"/>
    <n v="0"/>
    <n v="55.4"/>
    <m/>
    <m/>
    <n v="8.09"/>
    <m/>
    <n v="21.2"/>
    <n v="21.8"/>
    <n v="20.100000000000001"/>
    <n v="20.100000000000001"/>
    <n v="16.2"/>
    <n v="11.1"/>
    <m/>
    <n v="-29"/>
    <m/>
    <n v="0.156"/>
    <m/>
    <n v="-28.8"/>
    <m/>
    <m/>
    <n v="-2.23"/>
    <n v="-2.23"/>
    <n v="-1.39"/>
    <n v="-2.23"/>
    <n v="-2.23"/>
    <m/>
    <m/>
    <m/>
    <m/>
    <n v="0.46"/>
    <n v="0.23"/>
    <m/>
    <m/>
    <m/>
    <m/>
    <m/>
    <m/>
    <m/>
    <m/>
    <n v="372.2"/>
    <m/>
    <m/>
    <m/>
    <m/>
    <n v="0.30399999999999999"/>
    <n v="0.60799999999999998"/>
    <n v="1.79"/>
    <m/>
    <m/>
    <m/>
    <n v="0.13500000000000001"/>
    <m/>
    <m/>
    <n v="6.39"/>
    <m/>
    <m/>
    <n v="-0.54"/>
    <m/>
    <n v="0.2"/>
    <m/>
    <n v="22"/>
    <n v="55.4"/>
    <n v="15.25"/>
    <n v="0.6"/>
    <s v="United States"/>
    <n v="0.33500000000000002"/>
    <n v="-28.8"/>
    <n v="-28.8"/>
    <n v="0.14000000000000001"/>
    <n v="-32.5"/>
    <n v="11.11"/>
    <s v="IQ10332207"/>
    <n v="370.5"/>
    <s v="0.44"/>
    <m/>
    <n v="21.28"/>
    <n v="10.5"/>
    <n v="0.33500000000000002"/>
    <n v="0"/>
    <m/>
    <n v="44.2"/>
    <m/>
    <m/>
    <n v="79.599999999999994"/>
    <n v="1.39"/>
    <n v="87.1"/>
    <m/>
    <m/>
    <m/>
    <n v="1.52"/>
    <n v="22"/>
    <n v="55.6"/>
    <n v="44.7"/>
    <m/>
    <n v="4.7300000000000004"/>
    <n v="0.28599999999999998"/>
    <n v="0.6"/>
    <n v="1.64"/>
    <n v="8.64"/>
    <n v="3"/>
    <n v="0.33500000000000002"/>
    <s v="United States: .3 (100.0%)"/>
    <m/>
    <m/>
    <m/>
    <m/>
    <m/>
    <n v="-2.08"/>
    <n v="-2.2599999999999998"/>
    <n v="-2.72"/>
    <n v="-6.47"/>
    <n v="-22.6"/>
    <m/>
    <m/>
    <m/>
    <m/>
    <m/>
    <n v="-1.78"/>
    <n v="-1.8"/>
    <n v="-2.76"/>
    <n v="-6.28"/>
    <n v="-24.2"/>
    <m/>
    <m/>
    <n v="0.33500000000000002"/>
    <s v="Discovering, Acquiring, Developing and Commercializing Proprietary Therapeutics: .3 (100.0%)"/>
  </r>
  <r>
    <s v="Stemline Therapeutics, Inc. (NasdaqCM:STML)"/>
    <s v="NasdaqCM:STML"/>
    <n v="2"/>
    <n v="12"/>
    <n v="-85.970149253731336"/>
    <n v="-76.597014925373131"/>
    <n v="0"/>
    <n v="-0.27776575016237282"/>
    <n v="-0.45956678700361014"/>
    <s v="NA"/>
    <s v="NA"/>
    <n v="1.5385586135094489E-2"/>
    <n v="3.1748787448052859E-3"/>
    <n v="247.66568047337279"/>
    <n v="92.38"/>
    <n v="-25.46"/>
    <n v="-25.66"/>
    <n v="0.86568047337278098"/>
    <s v="NA"/>
    <n v="-8.5232766956761985"/>
    <s v="NA"/>
    <n v="739.30053872648591"/>
    <s v="NA"/>
    <n v="2.6809447983694827"/>
    <s v="NA"/>
    <n v="61.980000000000004"/>
    <s v="NA"/>
    <n v="1.2785136129506991"/>
    <s v="NA"/>
    <n v="1"/>
    <s v="NA"/>
    <s v="NA"/>
    <s v="NA"/>
    <n v="0.86568047337278098"/>
    <s v="Biotechnology (Primary)"/>
    <s v="Public Company"/>
    <s v="Common Stock"/>
    <n v="271.8"/>
    <n v="43.83"/>
    <n v="8.9999999999999993E-3"/>
    <n v="8.9999999999999993E-3"/>
    <n v="7.4999999999999997E-2"/>
    <n v="-0.51300000000000001"/>
    <n v="-0.67100000000000004"/>
    <n v="-2.2000000000000002"/>
    <n v="17.8"/>
    <n v="0.16400000000000001"/>
    <m/>
    <m/>
    <m/>
    <n v="-1.84"/>
    <m/>
    <m/>
    <m/>
    <m/>
    <m/>
    <m/>
    <m/>
    <m/>
    <m/>
    <m/>
    <m/>
    <m/>
    <m/>
    <m/>
    <m/>
    <n v="12.88"/>
    <n v="10.88"/>
    <x v="1"/>
    <s v="Stemline Therapeutics, Inc., a clinical stage biopharmaceutical company, focuses on the discovery, acquisition, development, and commercialization of proprietary therapeutics for cancer stem cells and bulk tumors in the United States."/>
    <s v="Healthcare"/>
    <n v="2003"/>
    <n v="217.7"/>
    <n v="0.33500000000000002"/>
    <n v="-28.8"/>
    <n v="-29"/>
    <n v="-28.8"/>
    <n v="25"/>
    <n v="0.23"/>
    <n v="60.5"/>
    <n v="0"/>
    <n v="55.4"/>
    <m/>
    <m/>
    <n v="8.09"/>
    <m/>
    <n v="21.2"/>
    <n v="21.8"/>
    <n v="20.100000000000001"/>
    <n v="20.100000000000001"/>
    <n v="16.2"/>
    <n v="11.1"/>
    <m/>
    <n v="-29"/>
    <m/>
    <n v="0.156"/>
    <m/>
    <n v="-28.8"/>
    <m/>
    <m/>
    <n v="-2.23"/>
    <n v="-2.23"/>
    <n v="-1.39"/>
    <n v="-2.23"/>
    <n v="-2.23"/>
    <m/>
    <m/>
    <m/>
    <m/>
    <n v="0.46"/>
    <n v="0.23"/>
    <m/>
    <m/>
    <m/>
    <m/>
    <m/>
    <m/>
    <m/>
    <m/>
    <n v="372.2"/>
    <m/>
    <m/>
    <m/>
    <m/>
    <n v="0.30399999999999999"/>
    <n v="0.60799999999999998"/>
    <n v="1.79"/>
    <m/>
    <m/>
    <m/>
    <n v="0.13500000000000001"/>
    <m/>
    <m/>
    <n v="6.39"/>
    <m/>
    <m/>
    <n v="-0.54"/>
    <m/>
    <n v="0.2"/>
    <m/>
    <n v="22"/>
    <n v="55.4"/>
    <n v="15.25"/>
    <n v="0.6"/>
    <s v="United States"/>
    <n v="0.33500000000000002"/>
    <n v="-28.8"/>
    <n v="-28.8"/>
    <n v="0.14000000000000001"/>
    <n v="-32.5"/>
    <n v="11.11"/>
    <s v="IQ10332207"/>
    <n v="370.5"/>
    <s v="0.44"/>
    <m/>
    <n v="21.28"/>
    <n v="10.5"/>
    <n v="0.33500000000000002"/>
    <n v="0"/>
    <m/>
    <n v="44.2"/>
    <m/>
    <m/>
    <n v="79.599999999999994"/>
    <n v="1.39"/>
    <n v="87.1"/>
    <m/>
    <m/>
    <m/>
    <n v="1.52"/>
    <n v="22"/>
    <n v="55.6"/>
    <n v="44.7"/>
    <m/>
    <n v="4.7300000000000004"/>
    <n v="0.28599999999999998"/>
    <n v="0.6"/>
    <n v="1.64"/>
    <n v="8.64"/>
    <n v="3"/>
    <n v="0.33500000000000002"/>
    <s v="United States: .3 (100.0%)"/>
    <m/>
    <m/>
    <m/>
    <m/>
    <m/>
    <n v="-2.08"/>
    <n v="-2.2599999999999998"/>
    <n v="-2.72"/>
    <n v="-6.47"/>
    <n v="-22.6"/>
    <m/>
    <m/>
    <m/>
    <m/>
    <m/>
    <n v="-1.78"/>
    <n v="-1.8"/>
    <n v="-2.76"/>
    <n v="-6.28"/>
    <n v="-24.2"/>
    <m/>
    <m/>
    <n v="0.33500000000000002"/>
    <s v="Discovering, Acquiring, Developing and Commercializing Proprietary Therapeutics: .3 (100.0%)"/>
  </r>
  <r>
    <s v="VIVUS Inc. (NasdaqGS:VVUS)"/>
    <s v="NasdaqGS:VVUS"/>
    <n v="3"/>
    <n v="24"/>
    <n v="-0.39929947460595444"/>
    <n v="-0.51085814360770576"/>
    <n v="0"/>
    <n v="-0.2056397603101868"/>
    <n v="-1.1423030303030302"/>
    <n v="0.193"/>
    <s v="NA"/>
    <n v="0.74220534579558917"/>
    <n v="0.47078636890883585"/>
    <n v="421.3221519511572"/>
    <n v="283.70000000000005"/>
    <n v="-94.24"/>
    <n v="-58.34"/>
    <n v="237.52215195115721"/>
    <s v="NA"/>
    <n v="-2.2251815980629543"/>
    <s v="NA"/>
    <n v="3.6893358314462099"/>
    <s v="NA"/>
    <n v="1.4850974689853971"/>
    <s v="NA"/>
    <n v="56.6"/>
    <s v="NA"/>
    <n v="4.4756554307116101"/>
    <s v="NA"/>
    <n v="1"/>
    <s v="NA"/>
    <s v="NA"/>
    <s v="NA"/>
    <n v="9.7221519511571906"/>
    <s v="Pharmaceuticals (Primary)"/>
    <s v="Public Company"/>
    <s v="Common Stock"/>
    <n v="267"/>
    <n v="62.22"/>
    <n v="0.16"/>
    <n v="0.06"/>
    <n v="4.5999999999999999E-2"/>
    <n v="1.43"/>
    <n v="1.1100000000000001"/>
    <n v="1.1299999999999999"/>
    <n v="103.9"/>
    <n v="2.36"/>
    <m/>
    <n v="6.69"/>
    <m/>
    <n v="-1.02"/>
    <m/>
    <m/>
    <m/>
    <n v="19.3"/>
    <m/>
    <m/>
    <m/>
    <n v="29.5"/>
    <m/>
    <m/>
    <m/>
    <m/>
    <m/>
    <m/>
    <m/>
    <n v="0.93799999999999994"/>
    <n v="3.0000000000000001E-3"/>
    <x v="0"/>
    <s v="VIVUS, Inc., a biopharmaceutical company, develops and commercializes therapies to address unmet needs in obesity, sleep apnea, diabetes, and sexual health in the United States and the European Union."/>
    <s v="Healthcare"/>
    <n v="1991"/>
    <n v="195.2"/>
    <n v="114.2"/>
    <n v="-45.6"/>
    <n v="-46.7"/>
    <n v="-82.6"/>
    <n v="83.2"/>
    <n v="1.35"/>
    <n v="366.9"/>
    <n v="227.8"/>
    <n v="82.5"/>
    <n v="0.26200000000000001"/>
    <m/>
    <n v="113.1"/>
    <m/>
    <n v="13.8"/>
    <n v="16.100000000000001"/>
    <n v="21.9"/>
    <n v="27.1"/>
    <n v="29.7"/>
    <n v="32.4"/>
    <m/>
    <n v="-46.7"/>
    <n v="-32.5"/>
    <m/>
    <m/>
    <n v="-83.3"/>
    <n v="-0.629"/>
    <m/>
    <n v="-0.79900000000000004"/>
    <n v="-0.79900000000000004"/>
    <n v="-0.47899999999999998"/>
    <n v="-0.79900000000000004"/>
    <n v="-0.79900000000000004"/>
    <m/>
    <n v="11.6"/>
    <n v="34.4"/>
    <n v="1.25"/>
    <n v="4.43"/>
    <n v="3.08"/>
    <m/>
    <n v="10.4"/>
    <m/>
    <n v="3.28"/>
    <n v="217.3"/>
    <m/>
    <m/>
    <m/>
    <n v="40.799999999999997"/>
    <n v="0.68500000000000005"/>
    <n v="2.04"/>
    <n v="1.99"/>
    <n v="1.99"/>
    <n v="2.16"/>
    <n v="2.16"/>
    <n v="-16.7"/>
    <m/>
    <m/>
    <m/>
    <n v="2.12"/>
    <m/>
    <m/>
    <n v="16.2"/>
    <m/>
    <m/>
    <n v="-0.32900000000000001"/>
    <n v="11.9"/>
    <n v="0.61899999999999999"/>
    <n v="14.6"/>
    <n v="94"/>
    <n v="82.5"/>
    <n v="2.57"/>
    <n v="1.6"/>
    <s v="United States"/>
    <n v="114.2"/>
    <n v="-45.6"/>
    <n v="-82.6"/>
    <n v="87.6"/>
    <n v="-137.69999999999999"/>
    <n v="9.09"/>
    <s v="IQ36398"/>
    <n v="11.2"/>
    <s v="0.33"/>
    <m/>
    <n v="6.28"/>
    <n v="2.41"/>
    <n v="78.599999999999994"/>
    <n v="213.1"/>
    <m/>
    <n v="103.3"/>
    <m/>
    <m/>
    <n v="153.4"/>
    <n v="4.78"/>
    <n v="84.5"/>
    <m/>
    <n v="100"/>
    <m/>
    <n v="9.44"/>
    <n v="94"/>
    <n v="358.4"/>
    <n v="423.9"/>
    <n v="10.8"/>
    <n v="19.399999999999999"/>
    <n v="21.8"/>
    <n v="1.6"/>
    <n v="5.96"/>
    <n v="12.09"/>
    <n v="1"/>
    <n v="114.2"/>
    <s v="ROW: 5.1 (4.4%);_x000d_United States: 71.9 (63.0%);_x000d_Germany: 37.2 (32.6%)"/>
    <n v="-22.1"/>
    <n v="-25.3"/>
    <n v="-22.6"/>
    <n v="-1.45"/>
    <n v="-5.21"/>
    <n v="-53.4"/>
    <n v="-65.599999999999994"/>
    <n v="-47.1"/>
    <n v="-139.9"/>
    <n v="-121.9"/>
    <n v="-21.6"/>
    <n v="-24.5"/>
    <n v="-21.6"/>
    <n v="-2.38"/>
    <n v="-9.94"/>
    <n v="-54.3"/>
    <n v="-66.099999999999994"/>
    <n v="-46.1"/>
    <n v="-139.9"/>
    <n v="-174.5"/>
    <m/>
    <m/>
    <n v="114.2"/>
    <s v="Development and Commercialization of Novel Therapeutic Products: 114.2 (100.0%)"/>
  </r>
  <r>
    <s v="Endocyte, Inc. (NasdaqGS:ECYT)"/>
    <s v="NasdaqGS:ECYT"/>
    <n v="3"/>
    <n v="20"/>
    <n v="0.16051136363636365"/>
    <n v="-6.136363636363646E-2"/>
    <n v="0"/>
    <n v="-1.3824884792626752E-2"/>
    <n v="-4.5170731707317099E-2"/>
    <s v="NA"/>
    <s v="NA"/>
    <n v="4.9060244761939742E-3"/>
    <n v="3.7795553029145415E-3"/>
    <n v="221.91069350469166"/>
    <n v="312.48"/>
    <n v="-9.2600000000000051"/>
    <n v="-4.3200000000000074"/>
    <n v="1.0106935046917125"/>
    <n v="48.791208791208788"/>
    <n v="45.257119442737135"/>
    <s v="NA"/>
    <n v="3.1521405327370973"/>
    <s v="NA"/>
    <n v="0.710159669433857"/>
    <n v="19.638114469441739"/>
    <n v="152.98000000000002"/>
    <n v="4.1949091399752669"/>
    <n v="1.7736486486486489"/>
    <n v="5.46"/>
    <n v="1"/>
    <n v="0"/>
    <n v="5.46"/>
    <n v="266.39999999999998"/>
    <n v="1.0106935046917125"/>
    <s v="Pharmaceuticals (Primary)"/>
    <s v="Public Company"/>
    <s v="Common Stock"/>
    <n v="266.39999999999998"/>
    <n v="49.94"/>
    <n v="5.0000000000000001E-3"/>
    <n v="1.7999999999999999E-2"/>
    <n v="3.1E-2"/>
    <n v="0.81200000000000006"/>
    <n v="1.37"/>
    <n v="1.31"/>
    <n v="41.9"/>
    <n v="1.1399999999999999"/>
    <m/>
    <m/>
    <m/>
    <n v="-1.1599999999999999"/>
    <m/>
    <m/>
    <m/>
    <m/>
    <m/>
    <m/>
    <m/>
    <n v="87.9"/>
    <m/>
    <m/>
    <m/>
    <n v="616.79999999999995"/>
    <m/>
    <m/>
    <m/>
    <n v="2.52"/>
    <n v="0.624"/>
    <x v="0"/>
    <s v="Endocyte, Inc., a biopharmaceutical company, develops targeted therapies for the treatment of cancer and inflammatory diseases in the United States."/>
    <s v="Healthcare"/>
    <n v="1995"/>
    <n v="141.30000000000001"/>
    <n v="70.400000000000006"/>
    <n v="11.3"/>
    <n v="10.4"/>
    <n v="5.46"/>
    <n v="45.5"/>
    <n v="3.97"/>
    <n v="212.8"/>
    <n v="0"/>
    <n v="205"/>
    <n v="1.5"/>
    <m/>
    <n v="22.4"/>
    <m/>
    <n v="41.6"/>
    <n v="51.2"/>
    <n v="59"/>
    <n v="58.6"/>
    <n v="57.9"/>
    <n v="54.9"/>
    <m/>
    <n v="10.4"/>
    <n v="-1E-3"/>
    <n v="0.57899999999999996"/>
    <m/>
    <n v="5.46"/>
    <m/>
    <m/>
    <n v="0.13600000000000001"/>
    <n v="0.13600000000000001"/>
    <n v="0.16900000000000001"/>
    <n v="0.13"/>
    <n v="0.13"/>
    <m/>
    <n v="0.70599999999999996"/>
    <m/>
    <n v="0.65300000000000002"/>
    <n v="7.48"/>
    <n v="3.51"/>
    <m/>
    <n v="1.24"/>
    <m/>
    <n v="3.0000000000000001E-3"/>
    <m/>
    <m/>
    <m/>
    <m/>
    <n v="8.4499999999999993"/>
    <m/>
    <m/>
    <n v="2.7E-2"/>
    <n v="0.158"/>
    <n v="0.155"/>
    <n v="0.73199999999999998"/>
    <n v="58.7"/>
    <m/>
    <m/>
    <n v="-4.0000000000000001E-3"/>
    <n v="103.5"/>
    <m/>
    <m/>
    <n v="-67.099999999999994"/>
    <m/>
    <m/>
    <n v="-3.7"/>
    <m/>
    <n v="5.49"/>
    <m/>
    <n v="81"/>
    <n v="205"/>
    <n v="6.36"/>
    <n v="0.86699999999999999"/>
    <s v="United States"/>
    <n v="70.400000000000006"/>
    <n v="11.3"/>
    <n v="5.46"/>
    <n v="0"/>
    <n v="-54.5"/>
    <n v="20"/>
    <s v="IQ3178442"/>
    <m/>
    <s v="0.39"/>
    <m/>
    <n v="25.19"/>
    <n v="5.01"/>
    <n v="32.799999999999997"/>
    <n v="0"/>
    <m/>
    <n v="52.8"/>
    <m/>
    <m/>
    <n v="88.2"/>
    <n v="1.89"/>
    <n v="89"/>
    <m/>
    <m/>
    <m/>
    <n v="1.31"/>
    <n v="81"/>
    <n v="127"/>
    <n v="133.30000000000001"/>
    <n v="5.44"/>
    <n v="8.4600000000000009"/>
    <n v="59.8"/>
    <n v="0.86699999999999999"/>
    <n v="5.0999999999999996"/>
    <n v="7.29"/>
    <n v="3"/>
    <m/>
    <m/>
    <m/>
    <m/>
    <m/>
    <n v="-14.6"/>
    <n v="-17.600000000000001"/>
    <n v="-15.7"/>
    <n v="-20.6"/>
    <n v="-38.5"/>
    <n v="-16"/>
    <n v="-18.3"/>
    <m/>
    <m/>
    <m/>
    <n v="-13.7"/>
    <n v="-18.5"/>
    <n v="-17"/>
    <n v="-20.100000000000001"/>
    <n v="-40.5"/>
    <n v="-17.3"/>
    <n v="-18"/>
    <m/>
    <m/>
    <n v="70.400000000000006"/>
    <s v="Pharmaceuticals: 70.4 (100.0%)"/>
  </r>
  <r>
    <s v="Peregrine Pharmaceuticals, Inc. (NasdaqCM:PPHM)"/>
    <s v="NasdaqCM:PPHM"/>
    <n v="4"/>
    <n v="34"/>
    <n v="-2"/>
    <n v="-1.5665271966527199"/>
    <n v="0"/>
    <n v="-0.37802907915993544"/>
    <n v="-0.74377510040160655"/>
    <n v="0.15"/>
    <s v="NA"/>
    <n v="6.762901302453049E-2"/>
    <n v="1.3661303076052076E-2"/>
    <n v="209.21221541175032"/>
    <n v="99.039999999999992"/>
    <n v="-37.040000000000006"/>
    <n v="-37.440000000000005"/>
    <n v="3.6122154117502885"/>
    <s v="NA"/>
    <n v="-4.2054449876250279"/>
    <s v="NA"/>
    <n v="8.7536491804079635"/>
    <s v="NA"/>
    <n v="2.112401205692148"/>
    <s v="NA"/>
    <n v="104.44"/>
    <s v="NA"/>
    <n v="1.1503067484662577"/>
    <s v="NA"/>
    <n v="1"/>
    <s v="NA"/>
    <s v="NA"/>
    <s v="NA"/>
    <n v="3.6122154117502885"/>
    <s v="Biotechnology (Primary)"/>
    <s v="Public Company"/>
    <s v="Common Stock"/>
    <n v="260.8"/>
    <n v="16.12"/>
    <n v="0"/>
    <n v="0"/>
    <n v="2.3E-2"/>
    <n v="4.2000000000000003E-2"/>
    <n v="6.0999999999999999E-2"/>
    <n v="1.42"/>
    <n v="188.3"/>
    <n v="1.22"/>
    <m/>
    <m/>
    <m/>
    <n v="-0.33200000000000002"/>
    <m/>
    <m/>
    <m/>
    <n v="15"/>
    <m/>
    <m/>
    <m/>
    <n v="-5.27"/>
    <m/>
    <m/>
    <m/>
    <n v="14.6"/>
    <m/>
    <m/>
    <m/>
    <n v="5.83"/>
    <n v="9.1999999999999998E-2"/>
    <x v="1"/>
    <s v="Peregrine Pharmaceuticals, Inc., a biopharmaceutical company, is engaged in the research and development of novel monoclonal antibodies for the treatment and diagnosis of cancer in the United States."/>
    <s v="Healthcare"/>
    <n v="1981"/>
    <n v="205.6"/>
    <n v="23.9"/>
    <n v="-47.8"/>
    <n v="-48.9"/>
    <n v="-48.5"/>
    <n v="55.2"/>
    <n v="8.9600000000000009"/>
    <n v="79.099999999999994"/>
    <n v="0"/>
    <n v="49.8"/>
    <n v="5.0199999999999996"/>
    <m/>
    <n v="18"/>
    <m/>
    <n v="40.299999999999997"/>
    <n v="35.700000000000003"/>
    <n v="32.6"/>
    <n v="27.7"/>
    <n v="24.7"/>
    <n v="23.5"/>
    <m/>
    <n v="-48.9"/>
    <n v="-1E-3"/>
    <n v="0.38900000000000001"/>
    <m/>
    <n v="-48.5"/>
    <m/>
    <n v="2.98"/>
    <n v="-0.28599999999999998"/>
    <n v="-0.28599999999999998"/>
    <n v="-0.16900000000000001"/>
    <n v="-0.28599999999999998"/>
    <n v="-0.28599999999999998"/>
    <m/>
    <n v="5.57"/>
    <n v="6.15"/>
    <m/>
    <n v="16.899999999999999"/>
    <n v="7.95"/>
    <m/>
    <n v="6.81"/>
    <m/>
    <n v="8.8000000000000007"/>
    <m/>
    <m/>
    <n v="1E-3"/>
    <m/>
    <n v="18.7"/>
    <m/>
    <m/>
    <n v="0.73"/>
    <n v="1.07"/>
    <n v="1.08"/>
    <n v="1.08"/>
    <n v="-3.14"/>
    <n v="-2.5499999999999998"/>
    <m/>
    <m/>
    <n v="12"/>
    <n v="-1.7000000000000001E-2"/>
    <m/>
    <n v="0.59399999999999997"/>
    <m/>
    <m/>
    <n v="2.46"/>
    <n v="-0.92400000000000004"/>
    <n v="-3.5"/>
    <m/>
    <m/>
    <n v="49.8"/>
    <n v="1.39"/>
    <m/>
    <s v="United States"/>
    <n v="22.4"/>
    <n v="-34.700000000000003"/>
    <n v="-35.4"/>
    <n v="24.8"/>
    <n v="-61.2"/>
    <n v="4.76"/>
    <s v="IQ189510"/>
    <n v="18.5"/>
    <s v="0.31"/>
    <m/>
    <n v="2.09"/>
    <n v="1.19"/>
    <n v="9.2799999999999994"/>
    <n v="0"/>
    <m/>
    <n v="63.2"/>
    <m/>
    <m/>
    <n v="55.1"/>
    <n v="1.2"/>
    <n v="94.2"/>
    <m/>
    <m/>
    <m/>
    <n v="5.03"/>
    <n v="182"/>
    <n v="68.599999999999994"/>
    <n v="72.2"/>
    <n v="1.88"/>
    <n v="4.67"/>
    <n v="14.2"/>
    <n v="0.93799999999999994"/>
    <n v="17.2"/>
    <n v="1.58"/>
    <n v="1"/>
    <m/>
    <m/>
    <n v="-14"/>
    <n v="-18.3"/>
    <n v="-22"/>
    <n v="-23.1"/>
    <n v="-19.2"/>
    <n v="-9.42"/>
    <n v="-32.299999999999997"/>
    <n v="-41.1"/>
    <n v="-30.8"/>
    <n v="-33.6"/>
    <n v="-14"/>
    <n v="-16.7"/>
    <n v="-20.6"/>
    <n v="-22.3"/>
    <n v="-19.100000000000001"/>
    <n v="-10.4"/>
    <n v="-31.9"/>
    <n v="-41.3"/>
    <n v="-32.200000000000003"/>
    <n v="-33.6"/>
    <m/>
    <m/>
    <n v="23.9"/>
    <s v="Contract Manufacturing Services: 23.9 (99.8%);_x000d_Products in Research and Development: .0 (.2%)"/>
  </r>
  <r>
    <s v="Ardelyx, Inc. (NasdaqGM:ARDX)"/>
    <s v="NasdaqGM:ARDX"/>
    <n v="1"/>
    <n v="8"/>
    <n v="-3.9873417721518985E-2"/>
    <n v="-6.3291139240506103E-3"/>
    <n v="0"/>
    <n v="-5.7175528873641872E-3"/>
    <n v="-3.0477759472817157E-2"/>
    <s v="NA"/>
    <s v="NA"/>
    <n v="5.7932298384023528E-2"/>
    <n v="1.4121355405367835E-2"/>
    <n v="157.03273651763902"/>
    <n v="34.980000000000004"/>
    <n v="-1.8500000000000014"/>
    <n v="-0.19999999999999929"/>
    <n v="3.7327365176390339"/>
    <s v="NA"/>
    <n v="-47.757009345794394"/>
    <s v="NA"/>
    <n v="4.9693903961278165"/>
    <s v="NA"/>
    <n v="4.4892148804356493"/>
    <s v="NA"/>
    <n v="81.58"/>
    <s v="NA"/>
    <n v="1.0840368380660015"/>
    <s v="NA"/>
    <n v="1"/>
    <s v="NA"/>
    <s v="NA"/>
    <s v="NA"/>
    <n v="3.7327365176390339"/>
    <s v="Biotechnology (Primary)"/>
    <s v="Public Company"/>
    <s v="Common Stock"/>
    <n v="260.60000000000002"/>
    <n v="27.5"/>
    <m/>
    <m/>
    <m/>
    <m/>
    <m/>
    <m/>
    <n v="18.600000000000001"/>
    <n v="8.1000000000000003E-2"/>
    <m/>
    <m/>
    <m/>
    <n v="1.42"/>
    <m/>
    <m/>
    <m/>
    <m/>
    <m/>
    <m/>
    <m/>
    <m/>
    <m/>
    <m/>
    <m/>
    <m/>
    <m/>
    <m/>
    <n v="3.0000000000000001E-3"/>
    <n v="9.9"/>
    <n v="0.45"/>
    <x v="1"/>
    <s v="Ardelyx, Inc. discovers, develops, and commercializes minimally-systemic small molecule therapeutics for the gastrointestinal (GI) tract to treat cardio-renal, GI, and metabolic diseases."/>
    <s v="Healthcare"/>
    <n v="2007"/>
    <n v="153.30000000000001"/>
    <n v="31.6"/>
    <n v="-1.26"/>
    <n v="-1.56"/>
    <n v="-3.21"/>
    <n v="107.3"/>
    <n v="2.13"/>
    <n v="113.4"/>
    <n v="0"/>
    <n v="60.7"/>
    <n v="1.86"/>
    <m/>
    <n v="7.89"/>
    <m/>
    <n v="25.9"/>
    <n v="26.9"/>
    <n v="27.7"/>
    <n v="29.8"/>
    <n v="28.1"/>
    <n v="10.199999999999999"/>
    <m/>
    <n v="-1.56"/>
    <m/>
    <m/>
    <m/>
    <n v="-3.15"/>
    <n v="6.7000000000000004E-2"/>
    <m/>
    <n v="-0.314"/>
    <n v="-0.314"/>
    <n v="-0.192"/>
    <n v="-0.314"/>
    <n v="-0.314"/>
    <m/>
    <n v="2.58"/>
    <m/>
    <m/>
    <n v="5.77"/>
    <n v="3.63"/>
    <m/>
    <n v="3.13"/>
    <m/>
    <m/>
    <m/>
    <m/>
    <m/>
    <m/>
    <n v="9.32"/>
    <m/>
    <n v="0.65300000000000002"/>
    <n v="0.92100000000000004"/>
    <n v="0.89500000000000002"/>
    <n v="0.86799999999999999"/>
    <n v="0.84299999999999997"/>
    <n v="-8.01"/>
    <m/>
    <m/>
    <n v="-2E-3"/>
    <n v="61.3"/>
    <m/>
    <m/>
    <m/>
    <m/>
    <m/>
    <n v="0.83099999999999996"/>
    <m/>
    <n v="3.85"/>
    <m/>
    <n v="34"/>
    <n v="60.7"/>
    <n v="14.01"/>
    <n v="0.6"/>
    <s v="United States"/>
    <n v="31.6"/>
    <n v="-1.26"/>
    <n v="-3.21"/>
    <n v="70"/>
    <m/>
    <n v="40"/>
    <s v="IQ58915635"/>
    <n v="70.7"/>
    <s v="0.41"/>
    <m/>
    <n v="35.479999999999997"/>
    <n v="11.4"/>
    <n v="18.5"/>
    <n v="0"/>
    <m/>
    <n v="34.4"/>
    <m/>
    <n v="62.6"/>
    <n v="-63.5"/>
    <n v="1.1299999999999999"/>
    <n v="36.799999999999997"/>
    <m/>
    <m/>
    <m/>
    <n v="1.57"/>
    <n v="34"/>
    <n v="111.1"/>
    <n v="41.8"/>
    <n v="2.2799999999999998"/>
    <n v="1.03"/>
    <n v="13.8"/>
    <n v="0.6"/>
    <n v="1.01"/>
    <n v="5.51"/>
    <n v="3"/>
    <n v="31.6"/>
    <s v="United States: 31.6 (100.0%)"/>
    <m/>
    <m/>
    <m/>
    <m/>
    <m/>
    <m/>
    <m/>
    <m/>
    <n v="-8.81"/>
    <n v="-2.87"/>
    <m/>
    <m/>
    <m/>
    <m/>
    <m/>
    <m/>
    <m/>
    <m/>
    <n v="-9.7899999999999991"/>
    <n v="-6.56"/>
    <m/>
    <m/>
    <n v="31.6"/>
    <s v="Development of Biopharmaceutical Products: 31.6 (100.0%)"/>
  </r>
  <r>
    <s v="BioSpecifics Technologies Corp. (NasdaqGM:BSTC)"/>
    <s v="NasdaqGM:BSTC"/>
    <n v="5"/>
    <n v="58"/>
    <n v="0.50638297872340421"/>
    <n v="0.4846808510638298"/>
    <n v="0.33899999999999997"/>
    <n v="0.18413802380564157"/>
    <n v="0.14798679867986797"/>
    <n v="0.17399999999999999"/>
    <s v="NA"/>
    <n v="4.2804683456385984E-3"/>
    <n v="5.0875138210792136E-4"/>
    <n v="246.22025574647245"/>
    <n v="24.532000000000004"/>
    <n v="4.484"/>
    <n v="6.8339999999999996"/>
    <n v="0.13025574647246244"/>
    <n v="55.032258064516128"/>
    <n v="53.289302728453876"/>
    <n v="57.069580731489744"/>
    <n v="17.462429485565423"/>
    <n v="36.028717551429978"/>
    <n v="10.036697201470423"/>
    <n v="34.484629656368689"/>
    <n v="4.0419999999999998"/>
    <n v="29.311935207913386"/>
    <n v="1.426338413442751"/>
    <n v="7.03"/>
    <n v="1"/>
    <n v="2.39"/>
    <n v="4.6500000000000004"/>
    <n v="255.9"/>
    <n v="0.13025574647246244"/>
    <s v="Biotechnology (Primary)"/>
    <s v="Public Company"/>
    <s v="Common Stock"/>
    <n v="255.9"/>
    <n v="48.8"/>
    <n v="0.19600000000000001"/>
    <n v="8.2000000000000003E-2"/>
    <n v="0.13100000000000001"/>
    <n v="1.08"/>
    <n v="0.77600000000000002"/>
    <n v="1.03"/>
    <n v="6.74"/>
    <n v="3.7999999999999999E-2"/>
    <m/>
    <m/>
    <m/>
    <m/>
    <m/>
    <m/>
    <m/>
    <n v="17.399999999999999"/>
    <m/>
    <m/>
    <m/>
    <n v="34.9"/>
    <n v="-11.1"/>
    <n v="10.5"/>
    <n v="10.8"/>
    <n v="7.3"/>
    <n v="-12.1"/>
    <n v="-11.9"/>
    <m/>
    <n v="13.58"/>
    <n v="2.75"/>
    <x v="1"/>
    <s v="BioSpecifics Technologies Corp., a biopharmaceutical company, engages in the development of an injectable collagenase clostridium histolyticum for multiple indications in the United States."/>
    <s v="Healthcare"/>
    <n v="1957"/>
    <n v="235.2"/>
    <n v="14.1"/>
    <n v="7.14"/>
    <n v="7"/>
    <n v="4.6500000000000004"/>
    <n v="9.81"/>
    <m/>
    <n v="31"/>
    <n v="0"/>
    <n v="30.3"/>
    <m/>
    <m/>
    <n v="5.81"/>
    <m/>
    <n v="1.26"/>
    <n v="1.28"/>
    <n v="1.39"/>
    <n v="1.57"/>
    <n v="1.48"/>
    <n v="1.41"/>
    <m/>
    <n v="7"/>
    <m/>
    <n v="3.2000000000000001E-2"/>
    <m/>
    <n v="7.03"/>
    <n v="2.39"/>
    <m/>
    <n v="0.71699999999999997"/>
    <n v="0.71699999999999997"/>
    <n v="0.67900000000000005"/>
    <n v="0.66"/>
    <n v="0.66"/>
    <n v="33.9"/>
    <n v="2.99"/>
    <m/>
    <n v="0.58699999999999997"/>
    <m/>
    <m/>
    <m/>
    <n v="0.309"/>
    <m/>
    <n v="7.8E-2"/>
    <m/>
    <m/>
    <m/>
    <n v="-10.9"/>
    <n v="-2.7"/>
    <m/>
    <m/>
    <m/>
    <n v="3.0000000000000001E-3"/>
    <n v="8.0000000000000002E-3"/>
    <n v="0.125"/>
    <n v="-1.1299999999999999"/>
    <m/>
    <m/>
    <n v="-0.83"/>
    <n v="2.15"/>
    <m/>
    <m/>
    <n v="-5.2"/>
    <m/>
    <m/>
    <n v="-9.0999999999999998E-2"/>
    <m/>
    <n v="2.02"/>
    <m/>
    <n v="5"/>
    <n v="30.3"/>
    <n v="37.950000000000003"/>
    <n v="0.14000000000000001"/>
    <s v="United States"/>
    <n v="14.1"/>
    <n v="7.14"/>
    <n v="4.6500000000000004"/>
    <m/>
    <m/>
    <n v="16.670000000000002"/>
    <s v="IQ352160"/>
    <m/>
    <s v="0.36"/>
    <m/>
    <n v="42"/>
    <n v="22.2"/>
    <n v="14.1"/>
    <n v="0"/>
    <m/>
    <n v="5.63"/>
    <m/>
    <m/>
    <n v="22.3"/>
    <n v="1.46"/>
    <n v="74.099999999999994"/>
    <m/>
    <m/>
    <m/>
    <n v="0.14699999999999999"/>
    <n v="5"/>
    <n v="25.1"/>
    <n v="18.3"/>
    <n v="0.41"/>
    <n v="0.22500000000000001"/>
    <n v="0.14699999999999999"/>
    <n v="0.14000000000000001"/>
    <n v="0.76"/>
    <n v="11.04"/>
    <n v="3"/>
    <n v="14.1"/>
    <s v="United States: 14.1 (100.0%)"/>
    <n v="-3.37"/>
    <n v="-1.1200000000000001"/>
    <n v="-3.16"/>
    <n v="-4.49"/>
    <n v="3.78"/>
    <n v="-2.17"/>
    <n v="-2.0299999999999998"/>
    <n v="5.19"/>
    <n v="5.12"/>
    <n v="7.94"/>
    <n v="-3.66"/>
    <n v="-1.3"/>
    <n v="-0.751"/>
    <n v="-4.54"/>
    <n v="3.74"/>
    <n v="-1.96"/>
    <n v="-1.51"/>
    <n v="6.6"/>
    <n v="2.98"/>
    <n v="5.29"/>
    <m/>
    <m/>
    <n v="14.1"/>
    <s v="Pharmaceuticals: 14.1 (100.0%)"/>
  </r>
  <r>
    <s v="Navidea Biopharmaceuticals, Inc (AMEX:NAVB)"/>
    <s v="AMEX:NAVB"/>
    <n v="4"/>
    <n v="32"/>
    <n v="-4.2356687898089174"/>
    <n v="-5.3821656050955404"/>
    <n v="0"/>
    <n v="-0.51999999999999991"/>
    <s v="NA"/>
    <n v="5.2900000000000004E-3"/>
    <s v="NA"/>
    <s v="NA"/>
    <n v="0.12410545750395331"/>
    <n v="282.91088240025204"/>
    <n v="65"/>
    <n v="-42.400000000000006"/>
    <n v="-33.799999999999997"/>
    <n v="35.79088240025208"/>
    <s v="NA"/>
    <n v="-6.9190278866614401"/>
    <s v="NA"/>
    <n v="45.049503566919114"/>
    <s v="NA"/>
    <n v="4.3524751138500317"/>
    <s v="NA"/>
    <n v="66.38"/>
    <s v="NA"/>
    <n v="0.49584323040380046"/>
    <s v="NA"/>
    <n v="1"/>
    <s v="NA"/>
    <s v="NA"/>
    <s v="NA"/>
    <n v="1.8908824002520799"/>
    <s v="Biotechnology (Primary)"/>
    <s v="Public Company"/>
    <s v="Common Stock"/>
    <n v="252.6"/>
    <n v="23.21"/>
    <n v="1.7000000000000001E-2"/>
    <n v="8.9999999999999993E-3"/>
    <n v="2.5999999999999999E-2"/>
    <n v="0.56699999999999995"/>
    <n v="0.42099999999999999"/>
    <n v="0.77"/>
    <n v="150.30000000000001"/>
    <n v="0.86599999999999999"/>
    <m/>
    <m/>
    <m/>
    <n v="-0.125"/>
    <m/>
    <m/>
    <m/>
    <n v="0.52900000000000003"/>
    <m/>
    <m/>
    <m/>
    <m/>
    <m/>
    <m/>
    <m/>
    <n v="119"/>
    <m/>
    <m/>
    <m/>
    <n v="1.1499999999999999"/>
    <m/>
    <x v="1"/>
    <s v="Navidea Biopharmaceuticals, Inc., a precision medicine company, focuses on the development and commercialization of precision diagnostics, therapeutics, and radiopharmaceutical agents."/>
    <s v="Healthcare"/>
    <n v="1983"/>
    <n v="281"/>
    <n v="6.28"/>
    <n v="-26.6"/>
    <n v="-27.1"/>
    <n v="-35.700000000000003"/>
    <n v="5.48"/>
    <n v="2.5099999999999998"/>
    <n v="11.9"/>
    <n v="33.9"/>
    <n v="-29.8"/>
    <n v="1.1100000000000001"/>
    <m/>
    <n v="15.5"/>
    <m/>
    <n v="16.8"/>
    <n v="23.9"/>
    <n v="26"/>
    <n v="25.3"/>
    <n v="23.7"/>
    <n v="18.600000000000001"/>
    <m/>
    <n v="-27.1"/>
    <n v="-3.71"/>
    <n v="1.6E-2"/>
    <m/>
    <n v="-35.700000000000003"/>
    <m/>
    <m/>
    <n v="-0.24"/>
    <n v="-0.24"/>
    <n v="-0.13700000000000001"/>
    <n v="-0.24"/>
    <n v="-0.24"/>
    <m/>
    <n v="0.81699999999999995"/>
    <n v="0.93200000000000005"/>
    <m/>
    <n v="4.12"/>
    <n v="1.61"/>
    <m/>
    <n v="1.48"/>
    <m/>
    <n v="0.161"/>
    <n v="29.5"/>
    <m/>
    <n v="0"/>
    <m/>
    <n v="455"/>
    <n v="0.85499999999999998"/>
    <n v="0.29099999999999998"/>
    <n v="0.28399999999999997"/>
    <n v="0.27800000000000002"/>
    <n v="0.27200000000000002"/>
    <n v="0.29599999999999999"/>
    <n v="1.21"/>
    <m/>
    <m/>
    <m/>
    <n v="8.7999999999999995E-2"/>
    <n v="-25"/>
    <n v="30"/>
    <n v="-0.41099999999999998"/>
    <m/>
    <m/>
    <n v="-0.94499999999999995"/>
    <n v="0.76100000000000001"/>
    <n v="0.33400000000000002"/>
    <n v="11.2"/>
    <n v="50"/>
    <n v="-29.8"/>
    <n v="1.68"/>
    <n v="0.35699999999999998"/>
    <s v="United States"/>
    <n v="6.28"/>
    <n v="-26.6"/>
    <n v="-35.700000000000003"/>
    <n v="12.3"/>
    <m/>
    <n v="6.25"/>
    <s v="IQ326954"/>
    <n v="113.5"/>
    <s v="0.38"/>
    <m/>
    <n v="2.02"/>
    <n v="0.96699999999999997"/>
    <n v="5.23"/>
    <n v="27.7"/>
    <m/>
    <n v="32.9"/>
    <m/>
    <n v="0"/>
    <n v="-4.01"/>
    <n v="0.501"/>
    <n v="89"/>
    <n v="9.43"/>
    <n v="108.5"/>
    <m/>
    <n v="1.39"/>
    <n v="50"/>
    <n v="8.6"/>
    <n v="37.299999999999997"/>
    <n v="2.42"/>
    <n v="4.66"/>
    <n v="0.11799999999999999"/>
    <n v="0.35699999999999998"/>
    <n v="5.35"/>
    <n v="2.16"/>
    <n v="3"/>
    <m/>
    <m/>
    <n v="-1.99"/>
    <n v="-3.63"/>
    <n v="-3.46"/>
    <n v="-1.02"/>
    <n v="-2.5099999999999998"/>
    <n v="-7.41"/>
    <n v="-12.7"/>
    <n v="-21.4"/>
    <n v="-28"/>
    <n v="-38.4"/>
    <n v="-3.54"/>
    <n v="-4.93"/>
    <n v="-4.74"/>
    <n v="-5.09"/>
    <n v="-5.17"/>
    <n v="-39.6"/>
    <n v="-50"/>
    <n v="5.61"/>
    <n v="-29.2"/>
    <n v="-42.7"/>
    <m/>
    <m/>
    <n v="6.28"/>
    <s v="Radiopharmaceutical Products Under Development: 6.3 (100.0%)"/>
  </r>
  <r>
    <s v="Synta Pharmaceuticals Corp. (NasdaqGM:SNTA)"/>
    <s v="NasdaqGM:SNTA"/>
    <n v="2"/>
    <n v="15"/>
    <s v="NA"/>
    <s v="NA"/>
    <n v="0"/>
    <n v="-0.34520148891406371"/>
    <n v="-1.375115207373272"/>
    <s v="NA"/>
    <s v="NA"/>
    <n v="0.21580973922552141"/>
    <n v="6.7045375504636393E-2"/>
    <n v="221.21556810423306"/>
    <n v="247.16000000000003"/>
    <n v="-89.52"/>
    <n v="-85.32"/>
    <n v="17.915568104233046"/>
    <s v="NA"/>
    <n v="-2.3584686774941996"/>
    <s v="NA"/>
    <s v="NA"/>
    <s v="NA"/>
    <n v="0.89502981107069524"/>
    <s v="NA"/>
    <n v="214.16000000000003"/>
    <s v="NA"/>
    <n v="1.9554753309265944"/>
    <s v="NA"/>
    <n v="1"/>
    <s v="NA"/>
    <s v="NA"/>
    <s v="NA"/>
    <n v="4.0155681042330444"/>
    <s v="Biotechnology (Primary)"/>
    <s v="Public Company"/>
    <s v="Common Stock"/>
    <n v="249.3"/>
    <n v="26.42"/>
    <n v="2.1000000000000001E-2"/>
    <n v="2.3E-2"/>
    <n v="0.26100000000000001"/>
    <n v="0.51"/>
    <n v="0.90800000000000003"/>
    <n v="2.37"/>
    <n v="108.4"/>
    <n v="1.31"/>
    <m/>
    <m/>
    <m/>
    <n v="-0.77300000000000002"/>
    <m/>
    <m/>
    <m/>
    <m/>
    <m/>
    <m/>
    <m/>
    <m/>
    <m/>
    <m/>
    <m/>
    <m/>
    <m/>
    <m/>
    <m/>
    <n v="19.97"/>
    <n v="0.46100000000000002"/>
    <x v="1"/>
    <s v="Synta Pharmaceuticals Corp., a biopharmaceutical company, focuses on the research, development, and commercialization of novel oncology medicines for cancer patients."/>
    <s v="Healthcare"/>
    <n v="2000"/>
    <n v="165.5"/>
    <n v="0"/>
    <n v="-81.3"/>
    <n v="-82"/>
    <n v="-86.2"/>
    <n v="46"/>
    <n v="1.02"/>
    <n v="100.7"/>
    <n v="13.9"/>
    <n v="65.099999999999994"/>
    <n v="0.14399999999999999"/>
    <m/>
    <n v="13.7"/>
    <m/>
    <n v="68.2"/>
    <n v="72.5"/>
    <n v="73.900000000000006"/>
    <n v="73.099999999999994"/>
    <n v="71.900000000000006"/>
    <n v="66.2"/>
    <m/>
    <n v="-82"/>
    <n v="-2.21"/>
    <m/>
    <m/>
    <n v="-86.2"/>
    <m/>
    <m/>
    <n v="-0.875"/>
    <n v="-0.875"/>
    <n v="-0.53400000000000003"/>
    <n v="-0.875"/>
    <n v="-0.875"/>
    <m/>
    <m/>
    <m/>
    <m/>
    <n v="21.5"/>
    <n v="20.5"/>
    <m/>
    <n v="3.14"/>
    <m/>
    <m/>
    <n v="4.6100000000000003"/>
    <m/>
    <m/>
    <m/>
    <m/>
    <m/>
    <m/>
    <m/>
    <n v="2.5000000000000001E-2"/>
    <n v="2"/>
    <n v="2.23"/>
    <n v="1.97"/>
    <m/>
    <m/>
    <m/>
    <n v="94.8"/>
    <n v="-9.49"/>
    <m/>
    <n v="-8.69"/>
    <m/>
    <m/>
    <n v="-3.45"/>
    <m/>
    <m/>
    <n v="12.2"/>
    <n v="110"/>
    <n v="65.099999999999994"/>
    <n v="2.2999999999999998"/>
    <n v="2.2999999999999998"/>
    <s v="United States"/>
    <m/>
    <n v="-81.3"/>
    <n v="-86.2"/>
    <n v="2.57"/>
    <n v="-96.4"/>
    <n v="13.33"/>
    <s v="IQ3609766"/>
    <m/>
    <s v="0.51"/>
    <m/>
    <n v="4.97"/>
    <n v="2.1800000000000002"/>
    <n v="-68.2"/>
    <n v="23.4"/>
    <m/>
    <n v="48.5"/>
    <m/>
    <m/>
    <n v="49.1"/>
    <n v="1.95"/>
    <n v="52.2"/>
    <m/>
    <m/>
    <n v="180.5"/>
    <n v="6.44"/>
    <n v="110"/>
    <n v="99.3"/>
    <n v="92.2"/>
    <n v="6.59"/>
    <n v="16.100000000000001"/>
    <m/>
    <n v="2.2999999999999998"/>
    <n v="8.83"/>
    <n v="6.17"/>
    <n v="3"/>
    <m/>
    <m/>
    <n v="-45.3"/>
    <n v="-71.2"/>
    <n v="-59.2"/>
    <n v="-66.2"/>
    <n v="-93.7"/>
    <n v="80.5"/>
    <n v="-36.9"/>
    <n v="-45.4"/>
    <n v="-60.9"/>
    <n v="-87.6"/>
    <n v="-45.9"/>
    <n v="-68.900000000000006"/>
    <n v="-57.3"/>
    <n v="-63.5"/>
    <n v="-92.6"/>
    <n v="79.099999999999994"/>
    <n v="-37.5"/>
    <n v="-47.4"/>
    <n v="-62.8"/>
    <n v="-90.2"/>
    <m/>
    <m/>
    <m/>
    <m/>
  </r>
  <r>
    <s v="POZEN Inc. (NasdaqGS:POZN)"/>
    <s v="NasdaqGS:POZN"/>
    <n v="3"/>
    <n v="19"/>
    <n v="0.51234567901234573"/>
    <n v="0.42000000000000015"/>
    <n v="0"/>
    <n v="0.49218750000000017"/>
    <n v="0.35777301927194854"/>
    <n v="3.4500000000000003E-2"/>
    <s v="NA"/>
    <n v="7.661974133175326E-3"/>
    <n v="1.4541703667223776E-3"/>
    <n v="207.36057692307693"/>
    <n v="27.648"/>
    <n v="16.707999999999998"/>
    <n v="13.608000000000004"/>
    <n v="0.36057692307692307"/>
    <n v="12.568527918781726"/>
    <n v="10.530599786335657"/>
    <n v="14.819248264304527"/>
    <n v="6.4000178062678073"/>
    <n v="15.238137633970963"/>
    <n v="7.5000208667200861"/>
    <n v="12.491601019462465"/>
    <n v="21.547999999999998"/>
    <n v="9.2820311961986075"/>
    <n v="1.3428917609046851"/>
    <n v="19.7"/>
    <n v="1"/>
    <n v="0"/>
    <n v="19.7"/>
    <n v="247.6"/>
    <n v="0.36057692307692307"/>
    <s v="Pharmaceuticals (Primary)"/>
    <s v="Public Company"/>
    <s v="Common Stock"/>
    <n v="247.6"/>
    <n v="46.48"/>
    <n v="7.0000000000000001E-3"/>
    <n v="2.1000000000000001E-2"/>
    <n v="0.20899999999999999"/>
    <n v="0.28399999999999997"/>
    <n v="0.61399999999999999"/>
    <n v="2.06"/>
    <n v="32.200000000000003"/>
    <n v="0.35"/>
    <n v="37.5"/>
    <m/>
    <m/>
    <n v="0.55500000000000005"/>
    <m/>
    <m/>
    <m/>
    <n v="3.45"/>
    <m/>
    <m/>
    <m/>
    <n v="0.128"/>
    <n v="-22.5"/>
    <m/>
    <m/>
    <n v="29"/>
    <m/>
    <m/>
    <m/>
    <n v="10.65"/>
    <n v="9.2799999999999994"/>
    <x v="0"/>
    <s v="POZEN Inc., a pharmaceutical company, develops products for the treatment of acute and chronic pain, and pain related conditions in the United States and internationally."/>
    <s v="Healthcare"/>
    <n v="1996"/>
    <n v="204.4"/>
    <n v="32.4"/>
    <n v="16.600000000000001"/>
    <n v="16.600000000000001"/>
    <n v="19.7"/>
    <n v="40.6"/>
    <n v="2.7E-2"/>
    <n v="50.5"/>
    <n v="0"/>
    <n v="46.7"/>
    <n v="7.0000000000000001E-3"/>
    <m/>
    <n v="10.1"/>
    <m/>
    <n v="5.74"/>
    <n v="7.05"/>
    <n v="8.17"/>
    <n v="8.19"/>
    <n v="9.9499999999999993"/>
    <n v="10.3"/>
    <m/>
    <n v="16.600000000000001"/>
    <m/>
    <n v="4.2999999999999997E-2"/>
    <m/>
    <n v="19.7"/>
    <m/>
    <m/>
    <n v="0.627"/>
    <n v="0.627"/>
    <n v="0.33900000000000002"/>
    <n v="0.6"/>
    <n v="0.6"/>
    <m/>
    <n v="5.63"/>
    <m/>
    <n v="1.4999999999999999E-2"/>
    <n v="0.72699999999999998"/>
    <n v="0.7"/>
    <m/>
    <n v="0.60699999999999998"/>
    <m/>
    <m/>
    <m/>
    <m/>
    <m/>
    <m/>
    <n v="213.8"/>
    <m/>
    <m/>
    <m/>
    <m/>
    <m/>
    <n v="0.375"/>
    <n v="17.600000000000001"/>
    <m/>
    <m/>
    <m/>
    <n v="7.59"/>
    <m/>
    <m/>
    <m/>
    <m/>
    <m/>
    <n v="-3.53"/>
    <m/>
    <n v="-3.96"/>
    <m/>
    <n v="12"/>
    <n v="46.7"/>
    <n v="7.68"/>
    <n v="0.41899999999999998"/>
    <s v="United States"/>
    <n v="32.4"/>
    <n v="16.600000000000001"/>
    <n v="19.7"/>
    <n v="31.5"/>
    <n v="26"/>
    <n v="9.09"/>
    <s v="IQ126025"/>
    <n v="25.5"/>
    <s v="0.48"/>
    <m/>
    <n v="9.73"/>
    <n v="5.96"/>
    <n v="32.4"/>
    <n v="0"/>
    <m/>
    <n v="32.799999999999997"/>
    <m/>
    <m/>
    <n v="17.8"/>
    <n v="1.33"/>
    <n v="77.099999999999994"/>
    <m/>
    <m/>
    <m/>
    <n v="0.86599999999999999"/>
    <n v="12"/>
    <n v="49.5"/>
    <n v="35.299999999999997"/>
    <n v="1.5"/>
    <n v="4.79"/>
    <n v="11.3"/>
    <n v="0.41899999999999998"/>
    <n v="2.34"/>
    <n v="7.39"/>
    <n v="3"/>
    <n v="32.4"/>
    <s v="United States: 32.4 (100.0%)"/>
    <n v="-5.97"/>
    <n v="0.69299999999999995"/>
    <n v="-21.7"/>
    <n v="2.0099999999999998"/>
    <n v="-8.1199999999999992"/>
    <n v="-8.0299999999999994"/>
    <n v="22.1"/>
    <n v="-29.7"/>
    <n v="-25.5"/>
    <n v="-16.8"/>
    <n v="-5.26"/>
    <n v="1.96"/>
    <n v="-19.3"/>
    <n v="4.67"/>
    <n v="-5.98"/>
    <n v="-6.86"/>
    <n v="23.1"/>
    <n v="42.3"/>
    <n v="-25.3"/>
    <n v="-16.7"/>
    <m/>
    <m/>
    <n v="32.4"/>
    <s v="Transforming Medicine That Transforms Lives: 32.4 (100.0%)"/>
  </r>
  <r>
    <s v="Vitae Pharmaceuticals, Inc. (NasdaqGM:VTAE)"/>
    <s v="NasdaqGM:VTAE"/>
    <n v="2"/>
    <n v="14"/>
    <n v="-5.3164556962025315E-2"/>
    <n v="0.16455696202531647"/>
    <n v="0"/>
    <n v="7.3157006190208221E-2"/>
    <n v="5.5670103092783509E-2"/>
    <s v="NA"/>
    <s v="NA"/>
    <n v="0.13552847938353704"/>
    <n v="3.5891010106356445E-2"/>
    <n v="193.2243694118425"/>
    <n v="53.31"/>
    <n v="3.24"/>
    <n v="3.9000000000000004"/>
    <n v="9.1243694118425331"/>
    <s v="NA"/>
    <n v="-84.877823881973256"/>
    <n v="75.648148148148138"/>
    <n v="8.152926979402638"/>
    <n v="49.544710105600636"/>
    <n v="3.6245426638874974"/>
    <s v="NA"/>
    <n v="49.94"/>
    <s v="NA"/>
    <n v="1.9379844961240311"/>
    <s v="NA"/>
    <n v="1"/>
    <s v="NA"/>
    <s v="NA"/>
    <s v="NA"/>
    <n v="2.9543694118425341"/>
    <s v="Biotechnology (Primary)"/>
    <s v="Public Company"/>
    <s v="Common Stock"/>
    <n v="245.1"/>
    <n v="22.43"/>
    <m/>
    <m/>
    <m/>
    <m/>
    <m/>
    <m/>
    <n v="21.9"/>
    <n v="0.22900000000000001"/>
    <m/>
    <m/>
    <m/>
    <n v="-1.68"/>
    <m/>
    <m/>
    <m/>
    <m/>
    <m/>
    <m/>
    <m/>
    <m/>
    <m/>
    <m/>
    <m/>
    <m/>
    <m/>
    <m/>
    <n v="5.0199999999999996"/>
    <n v="1.3"/>
    <n v="1.22"/>
    <x v="1"/>
    <s v="Vitae Pharmaceuticals, Inc. focuses on discovering and developing drugs for various diseases."/>
    <s v="Healthcare"/>
    <n v="2001"/>
    <n v="183.5"/>
    <n v="23.7"/>
    <n v="-1.26"/>
    <n v="-1.46"/>
    <n v="-2.12"/>
    <n v="61"/>
    <n v="0.40600000000000003"/>
    <n v="69.900000000000006"/>
    <n v="6.17"/>
    <n v="58.2"/>
    <n v="0.219"/>
    <m/>
    <n v="7.13"/>
    <m/>
    <n v="18"/>
    <n v="16.8"/>
    <n v="15.6"/>
    <n v="14.9"/>
    <n v="15.9"/>
    <m/>
    <m/>
    <n v="-1.46"/>
    <n v="-1.08"/>
    <n v="4.9000000000000002E-2"/>
    <m/>
    <n v="-2.12"/>
    <m/>
    <n v="1.1599999999999999"/>
    <n v="-3.76"/>
    <n v="-3.76"/>
    <n v="-1.52"/>
    <n v="-3.76"/>
    <n v="-3.76"/>
    <m/>
    <m/>
    <m/>
    <m/>
    <m/>
    <m/>
    <m/>
    <n v="2.37"/>
    <m/>
    <n v="0.53500000000000003"/>
    <n v="0.51"/>
    <m/>
    <m/>
    <m/>
    <m/>
    <m/>
    <n v="6.9000000000000006E-2"/>
    <n v="0.82199999999999995"/>
    <n v="0.80600000000000005"/>
    <n v="0.79"/>
    <n v="0.77800000000000002"/>
    <m/>
    <m/>
    <m/>
    <n v="-5.0000000000000001E-3"/>
    <n v="51.2"/>
    <n v="-5.34"/>
    <m/>
    <n v="6.15"/>
    <m/>
    <m/>
    <n v="2.39"/>
    <m/>
    <n v="4"/>
    <n v="13.2"/>
    <m/>
    <n v="58.2"/>
    <n v="11.21"/>
    <m/>
    <s v="United States"/>
    <n v="22.5"/>
    <n v="2.4"/>
    <n v="1.1599999999999999"/>
    <n v="0.189"/>
    <n v="-23.8"/>
    <n v="16.670000000000002"/>
    <s v="IQ2706719"/>
    <m/>
    <s v="0.48"/>
    <m/>
    <n v="23.35"/>
    <n v="5.41"/>
    <n v="5.68"/>
    <m/>
    <m/>
    <m/>
    <m/>
    <m/>
    <m/>
    <n v="1.9"/>
    <n v="48.3"/>
    <m/>
    <m/>
    <n v="148.69999999999999"/>
    <m/>
    <n v="49"/>
    <n v="69.3"/>
    <m/>
    <m/>
    <m/>
    <m/>
    <n v="0.78100000000000003"/>
    <n v="1.29"/>
    <n v="4.32"/>
    <m/>
    <n v="23.7"/>
    <s v="United States: 23.7 (100.0%)"/>
    <m/>
    <m/>
    <m/>
    <m/>
    <m/>
    <m/>
    <m/>
    <m/>
    <n v="1.51"/>
    <n v="2.19"/>
    <m/>
    <m/>
    <m/>
    <m/>
    <m/>
    <m/>
    <m/>
    <m/>
    <n v="0.223"/>
    <n v="1.1599999999999999"/>
    <m/>
    <m/>
    <n v="23.7"/>
    <s v="Discovering and Developing Novel, Small Molecule Drugs for Diseases: 23.7 (100.0%)"/>
  </r>
  <r>
    <s v="Asterias Biotherapeutics, Inc. (AMEX:AST)"/>
    <s v="AMEX:AST"/>
    <n v="1"/>
    <n v="3"/>
    <n v="-9.9180327868852451"/>
    <n v="-8.3983606557377044"/>
    <n v="0"/>
    <n v="-0.16985511090481081"/>
    <n v="-8.730061349693248E-2"/>
    <s v="NA"/>
    <s v="NA"/>
    <n v="0.21563813822401043"/>
    <n v="3.5797896953996988E-2"/>
    <n v="247.28244915603815"/>
    <n v="60.322000000000003"/>
    <n v="-2.8459999999999992"/>
    <n v="-10.245999999999999"/>
    <n v="8.9624491560381649"/>
    <s v="NA"/>
    <n v="-23.596039603960396"/>
    <s v="NA"/>
    <n v="202.69053209511324"/>
    <s v="NA"/>
    <n v="4.0993741778461947"/>
    <s v="NA"/>
    <n v="30.423999999999999"/>
    <s v="NA"/>
    <n v="1.1184755592377795"/>
    <s v="NA"/>
    <n v="1"/>
    <s v="NA"/>
    <s v="NA"/>
    <s v="NA"/>
    <n v="8.5844491560381648"/>
    <s v="Biotechnology (Primary)"/>
    <s v="Public Company"/>
    <s v="Common Stock"/>
    <n v="241.4"/>
    <n v="9.06"/>
    <m/>
    <m/>
    <m/>
    <m/>
    <m/>
    <m/>
    <n v="32.299999999999997"/>
    <n v="7.0000000000000007E-2"/>
    <m/>
    <m/>
    <m/>
    <n v="-0.31"/>
    <m/>
    <m/>
    <m/>
    <m/>
    <m/>
    <m/>
    <m/>
    <m/>
    <m/>
    <m/>
    <m/>
    <m/>
    <m/>
    <m/>
    <n v="74.150000000000006"/>
    <n v="2.88"/>
    <n v="2.87"/>
    <x v="1"/>
    <s v="Asterias Biotherapeutics, Inc., a biotechnology company, focuses on the development of therapeutic products to treat neurology, oncology, cardiology, metabolic diseases, ophthalmology, orthopedics, and blood and vascular diseases."/>
    <s v="Healthcare"/>
    <n v="2012"/>
    <n v="224.3"/>
    <n v="1.22"/>
    <n v="-12.1"/>
    <n v="-17.5"/>
    <n v="-10.1"/>
    <n v="3.08"/>
    <n v="1.45"/>
    <n v="44.1"/>
    <n v="0.378"/>
    <n v="32.6"/>
    <n v="0.33400000000000002"/>
    <m/>
    <n v="5.28"/>
    <m/>
    <n v="13.3"/>
    <n v="10.3"/>
    <n v="8.8800000000000008"/>
    <n v="6.73"/>
    <n v="4.32"/>
    <m/>
    <m/>
    <n v="-17.5"/>
    <n v="-0.01"/>
    <m/>
    <m/>
    <n v="-17.5"/>
    <n v="-7.38"/>
    <m/>
    <n v="-0.32900000000000001"/>
    <n v="-0.32900000000000001"/>
    <n v="-0.35499999999999998"/>
    <n v="-0.32900000000000001"/>
    <n v="-0.32900000000000001"/>
    <m/>
    <n v="0.11799999999999999"/>
    <m/>
    <m/>
    <n v="2.2000000000000002"/>
    <n v="0.751"/>
    <m/>
    <n v="0.73699999999999999"/>
    <m/>
    <n v="0.61499999999999999"/>
    <m/>
    <m/>
    <m/>
    <m/>
    <m/>
    <n v="4.03"/>
    <n v="1.39"/>
    <n v="1.35"/>
    <n v="1.31"/>
    <n v="1.27"/>
    <n v="1.04"/>
    <n v="12.4"/>
    <m/>
    <m/>
    <m/>
    <n v="0.47599999999999998"/>
    <m/>
    <m/>
    <n v="12.4"/>
    <m/>
    <m/>
    <n v="0.12"/>
    <m/>
    <n v="-0.11799999999999999"/>
    <m/>
    <n v="25"/>
    <n v="32.6"/>
    <n v="7.47"/>
    <n v="8.5000000000000006E-2"/>
    <s v="United States"/>
    <n v="1.22"/>
    <n v="-12.1"/>
    <n v="-10.1"/>
    <n v="5.5"/>
    <m/>
    <n v="62.5"/>
    <s v="IQ234501591"/>
    <n v="115.9"/>
    <s v="0.23"/>
    <m/>
    <n v="8.94"/>
    <n v="3.05"/>
    <n v="1.1299999999999999"/>
    <n v="0"/>
    <m/>
    <n v="2.17"/>
    <m/>
    <m/>
    <n v="53.8"/>
    <n v="1.08"/>
    <n v="23"/>
    <m/>
    <m/>
    <m/>
    <n v="6.07"/>
    <n v="25"/>
    <n v="18.399999999999999"/>
    <n v="50.1"/>
    <n v="0.56699999999999995"/>
    <n v="9.6000000000000002E-2"/>
    <n v="17.600000000000001"/>
    <n v="8.5000000000000006E-2"/>
    <n v="3.15"/>
    <m/>
    <n v="1"/>
    <n v="1.22"/>
    <s v="United States: 1.2 (100.0%)"/>
    <m/>
    <m/>
    <m/>
    <m/>
    <m/>
    <m/>
    <m/>
    <m/>
    <n v="-3.03"/>
    <n v="-8.1999999999999993"/>
    <m/>
    <m/>
    <m/>
    <m/>
    <m/>
    <m/>
    <m/>
    <m/>
    <n v="-3.04"/>
    <n v="-22.4"/>
    <m/>
    <m/>
    <n v="1.22"/>
    <s v="Biotechnology: 1.2 (100.0%)"/>
  </r>
  <r>
    <s v="Athersys, Inc. (NasdaqCM:ATHX)"/>
    <s v="NasdaqCM:ATHX"/>
    <n v="3"/>
    <n v="20"/>
    <n v="-17.716049382716047"/>
    <n v="-16.617283950617285"/>
    <n v="0"/>
    <n v="-0.43194326332172728"/>
    <n v="-0.95789473684210547"/>
    <n v="-6.3799999999999996E-2"/>
    <s v="NA"/>
    <n v="2.793928067479249E-2"/>
    <n v="2.5573123450375284E-3"/>
    <n v="208.80071449704144"/>
    <n v="62.322999999999986"/>
    <n v="-20.020000000000003"/>
    <n v="-26.92"/>
    <n v="0.60071449704141999"/>
    <s v="NA"/>
    <n v="-9.4208144796380093"/>
    <s v="NA"/>
    <n v="128.88932993644534"/>
    <s v="NA"/>
    <n v="3.3502994800802512"/>
    <s v="NA"/>
    <n v="67.339999999999989"/>
    <s v="NA"/>
    <n v="4.1506615450277424"/>
    <s v="NA"/>
    <n v="1"/>
    <s v="NA"/>
    <s v="NA"/>
    <s v="NA"/>
    <n v="0.41771449704142005"/>
    <s v="Biotechnology (Primary)"/>
    <s v="Public Company"/>
    <s v="Common Stock"/>
    <n v="234.3"/>
    <n v="21.37"/>
    <n v="0"/>
    <n v="1E-3"/>
    <n v="1.4E-2"/>
    <n v="0.13400000000000001"/>
    <n v="0.23200000000000001"/>
    <n v="0.57499999999999996"/>
    <n v="80.2"/>
    <n v="0.70099999999999996"/>
    <m/>
    <m/>
    <m/>
    <n v="-0.17199999999999999"/>
    <m/>
    <m/>
    <m/>
    <n v="-6.38"/>
    <m/>
    <m/>
    <m/>
    <n v="-5.55"/>
    <m/>
    <m/>
    <m/>
    <n v="-46.1"/>
    <m/>
    <m/>
    <m/>
    <n v="3.3"/>
    <n v="1.08"/>
    <x v="1"/>
    <s v="Athersys, Inc., a biotechnology company, focuses on the research and development activities in the field of regenerative medicine."/>
    <s v="Healthcare"/>
    <n v="1995"/>
    <n v="208.3"/>
    <n v="1.62"/>
    <n v="-28.7"/>
    <n v="-29"/>
    <n v="-22.1"/>
    <n v="26.1"/>
    <n v="1.27"/>
    <n v="28.7"/>
    <n v="0.183"/>
    <n v="20.9"/>
    <n v="0.29699999999999999"/>
    <m/>
    <n v="6.91"/>
    <m/>
    <n v="23.4"/>
    <n v="22.9"/>
    <n v="21.8"/>
    <n v="21.1"/>
    <n v="20.5"/>
    <n v="20.3"/>
    <n v="0.36"/>
    <n v="-29"/>
    <m/>
    <m/>
    <m/>
    <n v="-22.3"/>
    <n v="-0.253"/>
    <m/>
    <n v="-0.28699999999999998"/>
    <n v="-0.28699999999999998"/>
    <n v="-0.18099999999999999"/>
    <n v="-0.308"/>
    <n v="-0.308"/>
    <m/>
    <n v="0.69399999999999995"/>
    <m/>
    <m/>
    <n v="9.01"/>
    <n v="7.74"/>
    <m/>
    <n v="2.77"/>
    <m/>
    <m/>
    <n v="0.183"/>
    <m/>
    <m/>
    <m/>
    <n v="-33.4"/>
    <m/>
    <m/>
    <m/>
    <m/>
    <n v="6.7000000000000004E-2"/>
    <n v="0.37"/>
    <n v="-0.11"/>
    <m/>
    <m/>
    <n v="-0.29199999999999998"/>
    <n v="20.6"/>
    <m/>
    <m/>
    <m/>
    <m/>
    <m/>
    <n v="0.33500000000000002"/>
    <m/>
    <n v="-0.17399999999999999"/>
    <m/>
    <n v="57"/>
    <n v="20.9"/>
    <n v="2.92"/>
    <n v="0.51700000000000002"/>
    <s v="United States"/>
    <n v="1.62"/>
    <n v="-28.7"/>
    <n v="-22.1"/>
    <n v="13"/>
    <m/>
    <n v="8"/>
    <s v="IQ25192"/>
    <n v="117.2"/>
    <s v="0.26"/>
    <m/>
    <n v="3.5"/>
    <n v="1.08"/>
    <n v="-21.7"/>
    <n v="0.17599999999999999"/>
    <m/>
    <n v="31.9"/>
    <m/>
    <m/>
    <n v="19.8"/>
    <n v="3.89"/>
    <n v="91.6"/>
    <m/>
    <m/>
    <n v="100"/>
    <n v="0.93300000000000005"/>
    <n v="57"/>
    <n v="27.2"/>
    <n v="32.9"/>
    <n v="2.2400000000000002"/>
    <n v="2.04"/>
    <n v="8.5999999999999993E-2"/>
    <n v="0.51700000000000002"/>
    <n v="6.38"/>
    <n v="3.31"/>
    <n v="1"/>
    <n v="1.62"/>
    <s v="United States: 1.6 (100.0%)"/>
    <n v="-15.3"/>
    <n v="-13.7"/>
    <n v="-9.89"/>
    <n v="-20.5"/>
    <n v="-19.100000000000001"/>
    <n v="-15.6"/>
    <n v="-11.5"/>
    <n v="-13.8"/>
    <n v="-16"/>
    <n v="-24.5"/>
    <n v="-15.2"/>
    <n v="-14.6"/>
    <n v="-10.6"/>
    <n v="-18.899999999999999"/>
    <n v="-18"/>
    <n v="-15.4"/>
    <n v="-11.4"/>
    <n v="-13.7"/>
    <n v="-14.7"/>
    <n v="-30.7"/>
    <m/>
    <m/>
    <n v="1.62"/>
    <s v="Regenerative Medicine: 1.6 (100.0%)"/>
  </r>
  <r>
    <s v="Egalet Corporation (NasdaqGM:EGLT)"/>
    <s v="NasdaqGM:EGLT"/>
    <n v="1"/>
    <n v="5"/>
    <n v="-19.010416666666668"/>
    <n v="-13.179166666666669"/>
    <n v="0"/>
    <n v="-0.59293279595088588"/>
    <n v="-0.70889390519187367"/>
    <s v="NA"/>
    <s v="NA"/>
    <n v="8.6184416928448901E-3"/>
    <n v="1.6416901200756329E-3"/>
    <n v="181.88511606736455"/>
    <n v="42.675999999999995"/>
    <n v="-31.404000000000003"/>
    <n v="-25.304000000000002"/>
    <n v="0.38511606736458803"/>
    <s v="NA"/>
    <n v="-4.2013888888888884"/>
    <s v="NA"/>
    <n v="94.731831285085704"/>
    <s v="NA"/>
    <n v="4.2620000953080082"/>
    <s v="NA"/>
    <n v="51.076000000000001"/>
    <s v="NA"/>
    <n v="0.54227156276686594"/>
    <s v="NA"/>
    <n v="1"/>
    <s v="NA"/>
    <s v="NA"/>
    <s v="NA"/>
    <n v="0.38511606736458803"/>
    <s v="Pharmaceuticals (Primary)"/>
    <s v="Public Company"/>
    <s v="Common Stock"/>
    <n v="234.2"/>
    <n v="39.33"/>
    <n v="0.126"/>
    <n v="0.10100000000000001"/>
    <m/>
    <n v="3.93"/>
    <n v="3.46"/>
    <m/>
    <n v="17.3"/>
    <n v="4.2000000000000003E-2"/>
    <m/>
    <m/>
    <m/>
    <n v="-2.5299999999999998"/>
    <m/>
    <m/>
    <m/>
    <m/>
    <m/>
    <m/>
    <m/>
    <m/>
    <m/>
    <m/>
    <m/>
    <n v="45.3"/>
    <m/>
    <m/>
    <n v="14.68"/>
    <n v="4.57"/>
    <n v="1.99"/>
    <x v="0"/>
    <s v="Egalet Corporation, a specialty pharmaceutical company, engages in developing, manufacturing, and commercializing medicines for patients with acute and chronic pain."/>
    <s v="Healthcare"/>
    <n v="2010"/>
    <n v="181.5"/>
    <n v="1.92"/>
    <n v="-36.5"/>
    <n v="-37.1"/>
    <n v="-43.2"/>
    <n v="52.7"/>
    <n v="4.42"/>
    <n v="60.6"/>
    <n v="0"/>
    <n v="44.3"/>
    <n v="3.74"/>
    <m/>
    <n v="16.7"/>
    <m/>
    <n v="22.4"/>
    <n v="19.5"/>
    <n v="14.3"/>
    <n v="8.1"/>
    <n v="6.28"/>
    <n v="4.84"/>
    <m/>
    <n v="-37.1"/>
    <n v="-7.08"/>
    <m/>
    <m/>
    <n v="-43.2"/>
    <n v="4.7E-2"/>
    <m/>
    <n v="-2.97"/>
    <n v="-2.97"/>
    <n v="-1.85"/>
    <n v="-2.97"/>
    <n v="-2.97"/>
    <m/>
    <n v="0.67900000000000005"/>
    <m/>
    <m/>
    <n v="7.71"/>
    <n v="3.29"/>
    <m/>
    <n v="4.21"/>
    <m/>
    <n v="7.8E-2"/>
    <m/>
    <m/>
    <m/>
    <m/>
    <m/>
    <m/>
    <m/>
    <m/>
    <n v="9.1999999999999998E-2"/>
    <n v="9.1999999999999998E-2"/>
    <n v="0.22700000000000001"/>
    <n v="-3.67"/>
    <m/>
    <m/>
    <m/>
    <n v="68"/>
    <m/>
    <m/>
    <m/>
    <m/>
    <m/>
    <n v="3.27"/>
    <m/>
    <m/>
    <m/>
    <n v="44"/>
    <n v="44.3"/>
    <n v="13.52"/>
    <n v="0.32500000000000001"/>
    <s v="United States"/>
    <n v="1.92"/>
    <n v="-36.5"/>
    <n v="-43.2"/>
    <n v="18.3"/>
    <n v="-54.1"/>
    <n v="20"/>
    <s v="IQ225909909"/>
    <n v="408.5"/>
    <s v="0.44"/>
    <m/>
    <n v="17.03"/>
    <n v="3.81"/>
    <n v="1.92"/>
    <n v="17.2"/>
    <m/>
    <n v="15.7"/>
    <m/>
    <n v="15"/>
    <n v="-24.8"/>
    <n v="0.50800000000000001"/>
    <n v="30.2"/>
    <m/>
    <m/>
    <m/>
    <n v="0.47699999999999998"/>
    <n v="44"/>
    <n v="55.1"/>
    <n v="17.7"/>
    <n v="1.05"/>
    <n v="1.76"/>
    <n v="0.61199999999999999"/>
    <n v="0.32500000000000001"/>
    <n v="0.63900000000000001"/>
    <n v="7.47"/>
    <m/>
    <n v="1.92"/>
    <s v="Europe: 1.9 (100.0%)"/>
    <m/>
    <m/>
    <m/>
    <m/>
    <m/>
    <m/>
    <m/>
    <n v="-5.91"/>
    <n v="-5.3"/>
    <n v="-11.4"/>
    <m/>
    <m/>
    <m/>
    <m/>
    <m/>
    <m/>
    <m/>
    <n v="-6.46"/>
    <n v="-5.4"/>
    <n v="-20.2"/>
    <m/>
    <m/>
    <n v="1.92"/>
    <s v="Pharmaceuticals: 1.9 (100.0%)"/>
  </r>
  <r>
    <s v="Cara Therapeutics Inc. (NasdaqGM:CARA)"/>
    <s v="NasdaqGM:CARA"/>
    <n v="2"/>
    <n v="11"/>
    <s v="NA"/>
    <s v="NA"/>
    <n v="0"/>
    <n v="-0.43917118046599601"/>
    <s v="NA"/>
    <s v="NA"/>
    <s v="NA"/>
    <s v="NA"/>
    <n v="0"/>
    <n v="231.2"/>
    <n v="23.262"/>
    <n v="-10.215999999999999"/>
    <n v="-10.215999999999999"/>
    <n v="0"/>
    <s v="NA"/>
    <e v="#DIV/0!"/>
    <s v="NA"/>
    <s v="NA"/>
    <s v="NA"/>
    <n v="9.9389562376407863"/>
    <s v="NA"/>
    <n v="23.262"/>
    <s v="NA"/>
    <n v="4.0981833910034604"/>
    <s v="NA"/>
    <n v="0"/>
    <s v="NA"/>
    <s v="NA"/>
    <s v="NA"/>
    <n v="0"/>
    <s v="Biotechnology (Primary)"/>
    <s v="Public Company"/>
    <s v="Common Stock"/>
    <n v="231.2"/>
    <n v="30.03"/>
    <n v="6.6000000000000003E-2"/>
    <n v="0.09"/>
    <m/>
    <n v="1.1499999999999999"/>
    <n v="1.59"/>
    <m/>
    <n v="22.8"/>
    <n v="0.123"/>
    <m/>
    <m/>
    <m/>
    <n v="-1.28"/>
    <m/>
    <m/>
    <m/>
    <m/>
    <m/>
    <m/>
    <m/>
    <m/>
    <m/>
    <m/>
    <m/>
    <m/>
    <m/>
    <m/>
    <n v="6.79"/>
    <n v="7.32"/>
    <n v="4.83"/>
    <x v="1"/>
    <s v="Cara Therapeutics, Inc., a clinical-stage biopharmaceutical company, focuses on developing and commercializing chemical entities designed to alleviate pain by selectively targeting kappa opioid receptors."/>
    <s v="Healthcare"/>
    <n v="2004"/>
    <n v="178.6"/>
    <m/>
    <m/>
    <m/>
    <m/>
    <m/>
    <m/>
    <m/>
    <m/>
    <m/>
    <m/>
    <m/>
    <m/>
    <m/>
    <m/>
    <n v="13.6"/>
    <n v="11.1"/>
    <n v="9.9600000000000009"/>
    <n v="8.69"/>
    <n v="7.73"/>
    <m/>
    <m/>
    <m/>
    <m/>
    <m/>
    <m/>
    <m/>
    <m/>
    <m/>
    <m/>
    <m/>
    <m/>
    <m/>
    <m/>
    <m/>
    <m/>
    <m/>
    <m/>
    <m/>
    <m/>
    <m/>
    <m/>
    <m/>
    <m/>
    <m/>
    <m/>
    <m/>
    <m/>
    <m/>
    <m/>
    <m/>
    <m/>
    <m/>
    <m/>
    <m/>
    <m/>
    <m/>
    <m/>
    <m/>
    <m/>
    <m/>
    <m/>
    <m/>
    <m/>
    <m/>
    <m/>
    <m/>
    <m/>
    <m/>
    <m/>
    <n v="10.130000000000001"/>
    <m/>
    <s v="United States"/>
    <m/>
    <m/>
    <m/>
    <n v="4.05"/>
    <n v="-43.4"/>
    <n v="11.11"/>
    <s v="IQ23340079"/>
    <n v="31.9"/>
    <s v="0.48"/>
    <m/>
    <n v="20.7"/>
    <n v="7.53"/>
    <m/>
    <n v="0"/>
    <m/>
    <n v="12.4"/>
    <m/>
    <n v="65.599999999999994"/>
    <n v="-54.1"/>
    <n v="3.79"/>
    <n v="40.700000000000003"/>
    <m/>
    <m/>
    <m/>
    <n v="3.4"/>
    <m/>
    <m/>
    <n v="14.6"/>
    <n v="0.67600000000000005"/>
    <n v="1.28"/>
    <n v="3.48"/>
    <m/>
    <m/>
    <m/>
    <m/>
    <m/>
    <m/>
    <m/>
    <m/>
    <m/>
    <m/>
    <m/>
    <m/>
    <m/>
    <n v="-9.57"/>
    <n v="-6.24"/>
    <n v="-0.23699999999999999"/>
    <m/>
    <m/>
    <m/>
    <m/>
    <m/>
    <m/>
    <m/>
    <n v="-9.81"/>
    <n v="-6.27"/>
    <n v="-3.96"/>
    <m/>
    <m/>
    <n v="3.24"/>
    <s v="Discovery and Development of Novel Therapeutics to Treat Serious Medical Conditions, Including Pain and Pruritus: 3.2 (100.0%)"/>
  </r>
  <r>
    <s v="Ignyta, Inc. (NasdaqCM:RXDX)"/>
    <s v="NasdaqCM:RXDX"/>
    <n v="1"/>
    <n v="4"/>
    <n v="-261.33333333333337"/>
    <n v="-143.21333333333337"/>
    <n v="0"/>
    <n v="-0.15987199523703211"/>
    <n v="-0.38966010733452594"/>
    <s v="NA"/>
    <s v="NA"/>
    <n v="0.30053237813321726"/>
    <n v="9.6605760748836422E-2"/>
    <n v="242.26792365000483"/>
    <n v="134.37"/>
    <n v="-21.782"/>
    <n v="-21.482000000000003"/>
    <n v="24.017923650004846"/>
    <s v="NA"/>
    <n v="-5.4562499999999998"/>
    <s v="NA"/>
    <n v="1615.1194910000322"/>
    <s v="NA"/>
    <n v="1.802991171020353"/>
    <s v="NA"/>
    <n v="64.12"/>
    <s v="NA"/>
    <n v="2.4933214603739984"/>
    <s v="NA"/>
    <n v="1"/>
    <s v="NA"/>
    <s v="NA"/>
    <s v="NA"/>
    <n v="3.3179236500048477"/>
    <s v="Biotechnology (Primary)"/>
    <s v="Public Company"/>
    <s v="Common Stock"/>
    <n v="224.6"/>
    <n v="43.53"/>
    <n v="5.0000000000000001E-3"/>
    <n v="3.0000000000000001E-3"/>
    <m/>
    <n v="0.30299999999999999"/>
    <n v="2.91"/>
    <m/>
    <n v="23.7"/>
    <n v="4.8000000000000001E-2"/>
    <m/>
    <m/>
    <m/>
    <n v="-2.69"/>
    <m/>
    <m/>
    <m/>
    <m/>
    <m/>
    <m/>
    <m/>
    <m/>
    <m/>
    <m/>
    <m/>
    <m/>
    <m/>
    <m/>
    <n v="1.4"/>
    <n v="2.5499999999999998"/>
    <n v="0.105"/>
    <x v="1"/>
    <s v="Ignyta, Inc., a precision oncology biotechnology company, engages in discovering or acquiring, developing, and commercializing new drugs for cancer patients."/>
    <s v="Healthcare"/>
    <n v="2011"/>
    <n v="175.8"/>
    <n v="0.15"/>
    <n v="-39.200000000000003"/>
    <n v="-39.700000000000003"/>
    <n v="-40"/>
    <n v="6.35"/>
    <n v="6.28"/>
    <n v="85.3"/>
    <n v="20.7"/>
    <n v="55.9"/>
    <n v="3.12"/>
    <m/>
    <n v="9.49"/>
    <m/>
    <n v="30.5"/>
    <n v="22.6"/>
    <n v="14.7"/>
    <n v="11.7"/>
    <n v="10.199999999999999"/>
    <n v="2.21"/>
    <m/>
    <n v="-39.700000000000003"/>
    <n v="-0.14199999999999999"/>
    <m/>
    <m/>
    <n v="-40"/>
    <n v="1.2E-2"/>
    <m/>
    <n v="-2.1800000000000002"/>
    <n v="-2.1800000000000002"/>
    <n v="-1.36"/>
    <n v="-2.1800000000000002"/>
    <n v="-2.1800000000000002"/>
    <m/>
    <m/>
    <m/>
    <m/>
    <n v="6.92"/>
    <n v="0.63400000000000001"/>
    <m/>
    <n v="0.97499999999999998"/>
    <m/>
    <m/>
    <n v="18.8"/>
    <m/>
    <m/>
    <m/>
    <m/>
    <m/>
    <n v="0.67900000000000005"/>
    <n v="0.79300000000000004"/>
    <n v="0.77"/>
    <n v="0.77100000000000002"/>
    <n v="0.71199999999999997"/>
    <n v="-3.31"/>
    <m/>
    <m/>
    <n v="-1E-3"/>
    <n v="51.6"/>
    <n v="-10"/>
    <n v="21"/>
    <n v="-71.2"/>
    <m/>
    <m/>
    <n v="0.16400000000000001"/>
    <m/>
    <m/>
    <n v="3.61"/>
    <n v="59"/>
    <n v="55.9"/>
    <n v="9.4600000000000009"/>
    <n v="0.495"/>
    <s v="United States"/>
    <n v="0.15"/>
    <n v="-39.200000000000003"/>
    <n v="-40"/>
    <n v="0"/>
    <m/>
    <n v="10"/>
    <s v="IQ141760514"/>
    <m/>
    <s v="0.48"/>
    <m/>
    <n v="10.73"/>
    <n v="5.36"/>
    <n v="0.15"/>
    <n v="8.9499999999999993"/>
    <m/>
    <n v="51.8"/>
    <m/>
    <m/>
    <n v="41.8"/>
    <n v="2.2400000000000002"/>
    <n v="69.3"/>
    <m/>
    <m/>
    <n v="97.5"/>
    <n v="0.52100000000000002"/>
    <n v="59"/>
    <n v="71.3"/>
    <n v="52.5"/>
    <n v="0.81200000000000006"/>
    <n v="0.59"/>
    <n v="0.129"/>
    <n v="0.495"/>
    <n v="2.99"/>
    <n v="6.67"/>
    <n v="3"/>
    <n v="0.15"/>
    <s v="United States: .2 (100.0%)"/>
    <m/>
    <m/>
    <m/>
    <m/>
    <m/>
    <m/>
    <m/>
    <n v="-0.23799999999999999"/>
    <n v="-1.26"/>
    <n v="-13.9"/>
    <m/>
    <m/>
    <m/>
    <m/>
    <m/>
    <m/>
    <m/>
    <n v="-0.23799999999999999"/>
    <n v="-1.28"/>
    <n v="-14.2"/>
    <m/>
    <m/>
    <n v="0.15"/>
    <s v="Biotechnology (Startups): .2 (100.0%)"/>
  </r>
  <r>
    <s v="EPIRUS Biopharmaceuticals, Inc. (NasdaqCM:EPRS)"/>
    <s v="NasdaqCM:EPRS"/>
    <e v="#N/A"/>
    <s v="NA"/>
    <n v="-9350"/>
    <n v="-7587.9999999999991"/>
    <n v="0"/>
    <n v="-0.51951252909763102"/>
    <n v="-1.0695061728395061"/>
    <s v="NA"/>
    <s v="NA"/>
    <n v="0.18346774193548387"/>
    <n v="3.2546494992846925E-2"/>
    <n v="202.18"/>
    <n v="58.423999999999999"/>
    <n v="-34.651999999999994"/>
    <n v="-30.351999999999997"/>
    <n v="7.28"/>
    <s v="NA"/>
    <n v="-4.6626794258373208"/>
    <s v="NA"/>
    <n v="50545"/>
    <s v="NA"/>
    <n v="3.4605641517184722"/>
    <s v="NA"/>
    <n v="40.244"/>
    <s v="NA"/>
    <n v="1.8715341959334566"/>
    <s v="NA"/>
    <n v="1"/>
    <s v="NA"/>
    <s v="NA"/>
    <s v="NA"/>
    <n v="0"/>
    <s v="Biotechnology (Primary)"/>
    <s v="Public Company"/>
    <s v="Common Stock"/>
    <n v="216.4"/>
    <n v="20.03"/>
    <m/>
    <m/>
    <m/>
    <m/>
    <m/>
    <m/>
    <n v="24"/>
    <n v="0.124"/>
    <m/>
    <m/>
    <m/>
    <n v="-1.91"/>
    <m/>
    <m/>
    <m/>
    <m/>
    <m/>
    <m/>
    <m/>
    <m/>
    <m/>
    <m/>
    <m/>
    <m/>
    <m/>
    <m/>
    <n v="6.54"/>
    <n v="5.5E-2"/>
    <n v="2.9000000000000001E-2"/>
    <x v="1"/>
    <s v="EPIRUS Biopharmaceuticals, Inc., a commercial-stage biotechnology company, develops, manufactures, and commercializes biosimilar therapeutics worldwide."/>
    <s v="Healthcare"/>
    <m/>
    <n v="202.2"/>
    <n v="4.0000000000000001E-3"/>
    <n v="-37.4"/>
    <n v="-37.5"/>
    <n v="-41.8"/>
    <n v="21.5"/>
    <n v="0.70399999999999996"/>
    <n v="51.4"/>
    <n v="7.28"/>
    <n v="32.4"/>
    <m/>
    <m/>
    <n v="21.2"/>
    <m/>
    <n v="16.3"/>
    <n v="13.9"/>
    <n v="11.3"/>
    <n v="9.66"/>
    <n v="10.9"/>
    <m/>
    <m/>
    <n v="-37.5"/>
    <n v="-2.67"/>
    <m/>
    <m/>
    <n v="-41.8"/>
    <m/>
    <m/>
    <n v="-6.81"/>
    <n v="-6.81"/>
    <n v="-4.08"/>
    <n v="-6.81"/>
    <n v="-6.81"/>
    <m/>
    <m/>
    <m/>
    <m/>
    <m/>
    <m/>
    <n v="16.399999999999999"/>
    <n v="6.58"/>
    <m/>
    <m/>
    <n v="7.28"/>
    <m/>
    <m/>
    <m/>
    <m/>
    <m/>
    <m/>
    <m/>
    <m/>
    <m/>
    <m/>
    <n v="-2"/>
    <m/>
    <m/>
    <m/>
    <m/>
    <m/>
    <m/>
    <m/>
    <m/>
    <m/>
    <m/>
    <m/>
    <m/>
    <m/>
    <m/>
    <n v="32.4"/>
    <n v="9.0299999999999994"/>
    <m/>
    <s v="United States"/>
    <n v="4.0000000000000001E-3"/>
    <n v="-37.4"/>
    <n v="-41.8"/>
    <n v="0.3"/>
    <m/>
    <n v="12.5"/>
    <s v="IQ127289092"/>
    <n v="1868.5"/>
    <s v="0.46"/>
    <m/>
    <n v="11.97"/>
    <n v="3.78"/>
    <n v="4.0000000000000001E-3"/>
    <m/>
    <m/>
    <m/>
    <m/>
    <m/>
    <m/>
    <n v="1.62"/>
    <n v="46.3"/>
    <m/>
    <m/>
    <m/>
    <n v="0.45100000000000001"/>
    <m/>
    <n v="23.2"/>
    <m/>
    <m/>
    <m/>
    <m/>
    <m/>
    <m/>
    <m/>
    <m/>
    <m/>
    <m/>
    <m/>
    <m/>
    <m/>
    <m/>
    <m/>
    <m/>
    <m/>
    <m/>
    <n v="-14.6"/>
    <n v="-14.5"/>
    <m/>
    <m/>
    <m/>
    <m/>
    <m/>
    <m/>
    <m/>
    <m/>
    <n v="-15.2"/>
    <n v="-20.8"/>
    <m/>
    <m/>
    <n v="4.0000000000000001E-3"/>
    <s v="Development and Commercialization of Biosimilar Monoclonal Antibodies for Emerging Markets: .0 (100.0%)"/>
  </r>
  <r>
    <s v="Ocata Therapeutics, Inc. (NasdaqGM:OCAT)"/>
    <s v="NasdaqGM:OCAT"/>
    <e v="#N/A"/>
    <s v="NA"/>
    <n v="-134.81012658227849"/>
    <n v="-147.2151898734177"/>
    <n v="0"/>
    <n v="-0.92155309033280508"/>
    <s v="NA"/>
    <n v="-0.15"/>
    <s v="NA"/>
    <s v="NA"/>
    <n v="5.3255562737671482E-3"/>
    <n v="211.93219579365217"/>
    <n v="25.24"/>
    <n v="-36.46"/>
    <n v="-23.259999999999998"/>
    <n v="1.1521957936521827"/>
    <s v="NA"/>
    <n v="-6.0645643917596965"/>
    <s v="NA"/>
    <n v="1341.3430113522288"/>
    <s v="NA"/>
    <n v="8.3966797065630825"/>
    <s v="NA"/>
    <n v="32.4"/>
    <s v="NA"/>
    <n v="0.69005576208178443"/>
    <s v="NA"/>
    <n v="1"/>
    <s v="NA"/>
    <s v="NA"/>
    <s v="NA"/>
    <n v="1.1521957936521827"/>
    <s v="Biotechnology (Primary)"/>
    <s v="Public Company"/>
    <s v="Common Stock"/>
    <n v="215.2"/>
    <n v="4.1000000000000002E-2"/>
    <n v="7.6999999999999999E-2"/>
    <n v="1.7000000000000001E-2"/>
    <n v="2.8000000000000001E-2"/>
    <n v="1.43"/>
    <n v="0.71099999999999997"/>
    <n v="1.07"/>
    <n v="35"/>
    <n v="0.157"/>
    <m/>
    <m/>
    <m/>
    <n v="-0.26"/>
    <m/>
    <m/>
    <m/>
    <n v="-15"/>
    <m/>
    <m/>
    <m/>
    <n v="-35.5"/>
    <m/>
    <m/>
    <m/>
    <n v="-32.200000000000003"/>
    <m/>
    <m/>
    <m/>
    <n v="8.67"/>
    <m/>
    <x v="1"/>
    <s v="Ocata Therapeutics, Inc., a clinical stage biotechnology company, develops and commercializes regenerative ophthalmology therapeutics in the United States."/>
    <s v="Healthcare"/>
    <m/>
    <n v="210.7"/>
    <n v="0.158"/>
    <n v="-21.3"/>
    <n v="-21.5"/>
    <n v="-34.700000000000003"/>
    <n v="4.42"/>
    <n v="0.83299999999999996"/>
    <n v="5.74"/>
    <n v="0"/>
    <n v="-2.74"/>
    <n v="0.26300000000000001"/>
    <m/>
    <n v="11.6"/>
    <m/>
    <n v="10.5"/>
    <n v="10.5"/>
    <n v="11.2"/>
    <n v="11.1"/>
    <n v="11.7"/>
    <n v="16.8"/>
    <m/>
    <n v="-21.5"/>
    <n v="-0.43"/>
    <n v="5.6000000000000001E-2"/>
    <m/>
    <n v="-34.700000000000003"/>
    <m/>
    <n v="1.89"/>
    <n v="-1.17"/>
    <n v="-1.17"/>
    <n v="-0.42499999999999999"/>
    <n v="-1.17"/>
    <n v="-1.17"/>
    <m/>
    <m/>
    <m/>
    <m/>
    <n v="1.97"/>
    <n v="1.1299999999999999"/>
    <m/>
    <n v="1.27"/>
    <m/>
    <n v="1.73"/>
    <m/>
    <m/>
    <m/>
    <m/>
    <n v="-29.8"/>
    <m/>
    <m/>
    <n v="0.111"/>
    <n v="0.35699999999999998"/>
    <n v="0.35"/>
    <n v="0.433"/>
    <n v="14.3"/>
    <m/>
    <m/>
    <m/>
    <n v="25.7"/>
    <n v="-1.2"/>
    <m/>
    <m/>
    <m/>
    <m/>
    <n v="-3.21"/>
    <m/>
    <m/>
    <m/>
    <n v="37"/>
    <n v="-2.74"/>
    <n v="6.14"/>
    <n v="0.51400000000000001"/>
    <s v="United States"/>
    <n v="0.158"/>
    <n v="-21.3"/>
    <n v="-34.700000000000003"/>
    <m/>
    <m/>
    <n v="6.25"/>
    <s v="IQ3434256"/>
    <m/>
    <s v="0.31"/>
    <m/>
    <n v="12.73"/>
    <n v="4.95"/>
    <n v="9.5000000000000001E-2"/>
    <n v="3.34"/>
    <m/>
    <n v="1.74"/>
    <m/>
    <n v="0"/>
    <n v="-22.5"/>
    <n v="0.59399999999999997"/>
    <n v="83.9"/>
    <m/>
    <m/>
    <m/>
    <n v="1.78"/>
    <n v="37"/>
    <n v="4.75"/>
    <n v="2.85"/>
    <n v="2.29"/>
    <n v="3.55"/>
    <n v="14.9"/>
    <n v="0.51400000000000001"/>
    <n v="2.25"/>
    <n v="12.03"/>
    <n v="1"/>
    <n v="0.158"/>
    <s v="United States: .2 (100.0%)"/>
    <n v="-2.58"/>
    <n v="-11"/>
    <n v="-17.7"/>
    <n v="-19.2"/>
    <n v="-13.5"/>
    <n v="-5.92"/>
    <n v="-22.5"/>
    <n v="-17"/>
    <n v="-25.2"/>
    <n v="-23.5"/>
    <n v="-2.54"/>
    <n v="-9.39"/>
    <n v="-16.899999999999999"/>
    <n v="-15.9"/>
    <n v="-33.9"/>
    <n v="-36.799999999999997"/>
    <n v="-54.4"/>
    <n v="-55.2"/>
    <n v="-34.6"/>
    <n v="-31"/>
    <m/>
    <m/>
    <n v="0.158"/>
    <s v="Human Embryonic and Adult Stem Cell Technology: .2 (100.0%)"/>
  </r>
  <r>
    <s v="DURECT Corporation (NasdaqGM:DRRX)"/>
    <s v="NasdaqGM:DRRX"/>
    <n v="2"/>
    <n v="17"/>
    <n v="-1.0515463917525774"/>
    <n v="-0.96185567010309281"/>
    <n v="0"/>
    <n v="-0.18716148445336012"/>
    <n v="-1.0681081081081083"/>
    <n v="3.4300000000000004E-2"/>
    <s v="NA"/>
    <n v="0.60002584178969121"/>
    <n v="0.11489399639614062"/>
    <n v="238.87298814998093"/>
    <n v="99.699999999999989"/>
    <n v="-19.760000000000002"/>
    <n v="-18.66"/>
    <n v="27.752988149980908"/>
    <s v="NA"/>
    <n v="-9.4996400287976961"/>
    <s v="NA"/>
    <n v="12.313040626287677"/>
    <s v="NA"/>
    <n v="2.3959176344030184"/>
    <s v="NA"/>
    <n v="64.08"/>
    <s v="NA"/>
    <n v="4.4550982226379796"/>
    <s v="NA"/>
    <n v="1"/>
    <s v="NA"/>
    <s v="NA"/>
    <s v="NA"/>
    <n v="7.9529881499809054"/>
    <s v="Pharmaceuticals (Primary)"/>
    <s v="Public Company"/>
    <s v="Common Stock"/>
    <n v="213.8"/>
    <n v="44.96"/>
    <n v="2.3E-2"/>
    <n v="8.9999999999999993E-3"/>
    <n v="4.8000000000000001E-2"/>
    <n v="-1.08"/>
    <n v="-0.69699999999999995"/>
    <n v="1.1200000000000001"/>
    <n v="113.7"/>
    <n v="0.32800000000000001"/>
    <m/>
    <m/>
    <m/>
    <n v="-0.24"/>
    <m/>
    <m/>
    <m/>
    <n v="3.43"/>
    <m/>
    <m/>
    <m/>
    <n v="-4.53"/>
    <m/>
    <m/>
    <m/>
    <n v="-16.600000000000001"/>
    <m/>
    <m/>
    <n v="5.8"/>
    <n v="5.24"/>
    <n v="2.09"/>
    <x v="0"/>
    <s v="DURECT Corporation, a specialty pharmaceutical company, is engaged in the development of pharmaceutical products based on its proprietary drug delivery technology platforms in the United States and internationally."/>
    <s v="Healthcare"/>
    <n v="1998"/>
    <n v="200.9"/>
    <n v="19.399999999999999"/>
    <n v="-20.399999999999999"/>
    <n v="-21"/>
    <n v="-22.1"/>
    <n v="2.68"/>
    <n v="1.75"/>
    <n v="50.1"/>
    <n v="19.8"/>
    <n v="18.5"/>
    <n v="0.20399999999999999"/>
    <m/>
    <n v="12.3"/>
    <m/>
    <n v="22.4"/>
    <n v="21.9"/>
    <n v="20.9"/>
    <n v="19.600000000000001"/>
    <n v="18.899999999999999"/>
    <n v="19"/>
    <m/>
    <n v="-21"/>
    <n v="-1.1499999999999999"/>
    <n v="0.124"/>
    <m/>
    <n v="-22"/>
    <n v="8.5000000000000006E-2"/>
    <m/>
    <n v="-0.19800000000000001"/>
    <n v="-0.19800000000000001"/>
    <n v="-0.123"/>
    <n v="-0.2"/>
    <n v="-0.2"/>
    <m/>
    <n v="2.12"/>
    <n v="3.64"/>
    <m/>
    <n v="22.4"/>
    <n v="20.6"/>
    <n v="6.4"/>
    <n v="1.02"/>
    <m/>
    <m/>
    <n v="19.8"/>
    <m/>
    <m/>
    <m/>
    <n v="26.6"/>
    <n v="0.51700000000000002"/>
    <n v="0.53900000000000003"/>
    <n v="1.95"/>
    <n v="2"/>
    <n v="1.97"/>
    <n v="1.94"/>
    <n v="-0.72399999999999998"/>
    <m/>
    <m/>
    <m/>
    <n v="5.0199999999999996"/>
    <n v="-1.7000000000000001E-2"/>
    <n v="19.8"/>
    <n v="-15.5"/>
    <m/>
    <m/>
    <n v="0.28499999999999998"/>
    <n v="-1.37"/>
    <n v="0.22700000000000001"/>
    <n v="11.3"/>
    <n v="102"/>
    <n v="18.5"/>
    <n v="1.88"/>
    <n v="1.8"/>
    <s v="United States"/>
    <n v="19.399999999999999"/>
    <n v="-20.399999999999999"/>
    <n v="-22.1"/>
    <n v="18.5"/>
    <m/>
    <n v="25"/>
    <s v="IQ27768"/>
    <n v="1.41"/>
    <s v="0.41"/>
    <m/>
    <n v="1.95"/>
    <n v="0.68"/>
    <n v="-8.7100000000000009"/>
    <n v="0"/>
    <m/>
    <n v="7.84"/>
    <n v="6.4"/>
    <m/>
    <n v="30.7"/>
    <n v="3.81"/>
    <n v="89"/>
    <m/>
    <m/>
    <m/>
    <n v="9.73"/>
    <n v="102"/>
    <n v="39.5"/>
    <n v="28.3"/>
    <n v="0.73599999999999999"/>
    <n v="6.19"/>
    <n v="0.255"/>
    <n v="1.8"/>
    <n v="24.2"/>
    <n v="2.61"/>
    <n v="3"/>
    <n v="19.399999999999999"/>
    <s v="Europe: 2.0 (10.2%);_x000d_Other: 1.0 (5.1%);_x000d_Japan: .9 (4.6%);_x000d_United States: 15.5 (80.1%)"/>
    <n v="-24.3"/>
    <n v="-17.2"/>
    <n v="-31.4"/>
    <n v="-23.5"/>
    <n v="-42.4"/>
    <n v="-30.2"/>
    <n v="-23.8"/>
    <n v="-18.899999999999999"/>
    <n v="16.399999999999999"/>
    <n v="-21.2"/>
    <n v="-27.6"/>
    <n v="-18.100000000000001"/>
    <n v="-33.299999999999997"/>
    <n v="-24.3"/>
    <n v="-43.9"/>
    <n v="-30.3"/>
    <n v="-22.9"/>
    <n v="-18.8"/>
    <n v="16.2"/>
    <n v="-21.5"/>
    <m/>
    <m/>
    <n v="19.399999999999999"/>
    <s v="Research, Development and Manufacturing of Pharmaceutical Products: 19.4 (100.0%)"/>
  </r>
  <r>
    <s v="Akebia Therapeutics, Inc. (NasdaqGM:AKBA)"/>
    <s v="NasdaqGM:AKBA"/>
    <n v="1"/>
    <n v="8"/>
    <s v="NA"/>
    <s v="NA"/>
    <n v="0"/>
    <n v="-0.20171531748420105"/>
    <n v="-0.25275696445725265"/>
    <s v="NA"/>
    <s v="NA"/>
    <n v="1.6130644589645488E-2"/>
    <n v="7.9676803950173933E-3"/>
    <n v="181.40673076923076"/>
    <n v="132.91999999999999"/>
    <n v="-26.312000000000001"/>
    <n v="-26.812000000000001"/>
    <n v="1.7067307692307692"/>
    <s v="NA"/>
    <n v="-4.8298661506208669"/>
    <s v="NA"/>
    <s v="NA"/>
    <s v="NA"/>
    <n v="1.3647813028079354"/>
    <s v="NA"/>
    <n v="61.61999999999999"/>
    <s v="NA"/>
    <n v="0.42352941176470588"/>
    <s v="NA"/>
    <n v="1"/>
    <s v="NA"/>
    <s v="NA"/>
    <s v="NA"/>
    <n v="1.7067307692307692"/>
    <s v="Biotechnology (Primary)"/>
    <s v="Public Company"/>
    <s v="Common Stock"/>
    <n v="212.5"/>
    <n v="32.79"/>
    <n v="7.0000000000000001E-3"/>
    <n v="7.0000000000000001E-3"/>
    <m/>
    <n v="0.67700000000000005"/>
    <n v="0.67700000000000005"/>
    <m/>
    <n v="20.399999999999999"/>
    <n v="0.18"/>
    <m/>
    <m/>
    <m/>
    <n v="-0.252"/>
    <m/>
    <m/>
    <m/>
    <m/>
    <m/>
    <m/>
    <m/>
    <m/>
    <m/>
    <m/>
    <m/>
    <m/>
    <m/>
    <m/>
    <m/>
    <n v="13.34"/>
    <n v="0.72799999999999998"/>
    <x v="1"/>
    <s v="Akebia Therapeutics, Inc., a biopharmaceutical company, focuses on the development and commercialization of proprietary therapeutics based on hypoxia inducible factor (HIF) biology for patients with kidney disease."/>
    <s v="Healthcare"/>
    <n v="2007"/>
    <n v="103.6"/>
    <n v="0"/>
    <n v="-37.4"/>
    <n v="-37.5"/>
    <n v="-37"/>
    <n v="32.799999999999997"/>
    <n v="0.21"/>
    <n v="111"/>
    <n v="0"/>
    <n v="104.1"/>
    <n v="0.22900000000000001"/>
    <m/>
    <n v="12.2"/>
    <m/>
    <n v="25.4"/>
    <n v="21.5"/>
    <n v="18.100000000000001"/>
    <n v="15"/>
    <n v="10.8"/>
    <n v="8.16"/>
    <m/>
    <n v="-37.5"/>
    <m/>
    <n v="0.20599999999999999"/>
    <m/>
    <n v="-37"/>
    <m/>
    <n v="86.9"/>
    <n v="-8.0399999999999991"/>
    <n v="-8.0399999999999991"/>
    <n v="-1.48"/>
    <n v="-8.0399999999999991"/>
    <n v="-8.0399999999999991"/>
    <m/>
    <m/>
    <m/>
    <m/>
    <n v="0.26100000000000001"/>
    <n v="5.0999999999999997E-2"/>
    <m/>
    <n v="2.02"/>
    <m/>
    <m/>
    <m/>
    <m/>
    <m/>
    <m/>
    <m/>
    <m/>
    <m/>
    <m/>
    <m/>
    <n v="0.93600000000000005"/>
    <n v="0.875"/>
    <n v="-2.2999999999999998"/>
    <m/>
    <m/>
    <n v="-0.16200000000000001"/>
    <n v="115.3"/>
    <n v="-3.0000000000000001E-3"/>
    <m/>
    <n v="-65.099999999999994"/>
    <m/>
    <m/>
    <n v="4.0599999999999996"/>
    <m/>
    <n v="8.6999999999999994E-2"/>
    <m/>
    <n v="42"/>
    <n v="104.1"/>
    <n v="10.43"/>
    <n v="0.378"/>
    <s v="United States"/>
    <m/>
    <n v="-37.4"/>
    <n v="-37"/>
    <n v="62"/>
    <n v="2.4"/>
    <n v="7.14"/>
    <s v="IQ36644983"/>
    <m/>
    <s v="0.48"/>
    <m/>
    <n v="31"/>
    <n v="8.4700000000000006"/>
    <m/>
    <n v="0"/>
    <m/>
    <n v="21.2"/>
    <m/>
    <n v="157.80000000000001"/>
    <n v="-127.1"/>
    <n v="0.36"/>
    <n v="45.9"/>
    <m/>
    <m/>
    <m/>
    <n v="1.1200000000000001"/>
    <n v="42"/>
    <n v="110.5"/>
    <n v="33.4"/>
    <n v="0.71399999999999997"/>
    <n v="3.19"/>
    <m/>
    <n v="0.378"/>
    <n v="1.53"/>
    <n v="7.57"/>
    <m/>
    <m/>
    <m/>
    <m/>
    <m/>
    <m/>
    <m/>
    <m/>
    <m/>
    <m/>
    <n v="-15.5"/>
    <n v="-8.52"/>
    <n v="-15.9"/>
    <m/>
    <m/>
    <m/>
    <m/>
    <m/>
    <m/>
    <m/>
    <n v="-15.3"/>
    <n v="-8.1999999999999993"/>
    <n v="-13.2"/>
    <m/>
    <m/>
    <m/>
    <m/>
  </r>
  <r>
    <s v="Assembly Biosciences, Inc. (NasdaqCM:ASMB)"/>
    <s v="NasdaqCM:ASMB"/>
    <n v="2"/>
    <n v="10"/>
    <s v="NA"/>
    <s v="NA"/>
    <n v="0"/>
    <n v="-0.39389448725548304"/>
    <n v="-0.45870307167235491"/>
    <s v="NA"/>
    <s v="NA"/>
    <n v="1.4844381442658011E-2"/>
    <n v="4.2070497156417811E-3"/>
    <n v="180.78298816568048"/>
    <n v="67.48"/>
    <n v="-26.88"/>
    <n v="-26.58"/>
    <n v="0.88298816568047334"/>
    <s v="NA"/>
    <n v="-7.5058411214953278"/>
    <s v="NA"/>
    <s v="NA"/>
    <s v="NA"/>
    <n v="2.6790602869840021"/>
    <s v="NA"/>
    <n v="37.980000000000004"/>
    <s v="NA"/>
    <n v="1.4114832535885167"/>
    <s v="NA"/>
    <n v="1"/>
    <s v="NA"/>
    <s v="NA"/>
    <s v="NA"/>
    <n v="0.88298816568047334"/>
    <s v="Pharmaceuticals (Primary)"/>
    <s v="Public Company"/>
    <s v="Common Stock"/>
    <n v="209"/>
    <n v="15.16"/>
    <n v="2E-3"/>
    <n v="1E-3"/>
    <n v="8.0000000000000002E-3"/>
    <n v="0.32600000000000001"/>
    <n v="-0.254"/>
    <n v="0.58499999999999996"/>
    <n v="16.2"/>
    <n v="7.3999999999999996E-2"/>
    <m/>
    <m/>
    <m/>
    <n v="-2.5099999999999998"/>
    <m/>
    <m/>
    <m/>
    <m/>
    <m/>
    <m/>
    <m/>
    <m/>
    <m/>
    <m/>
    <m/>
    <m/>
    <m/>
    <m/>
    <m/>
    <n v="18.22"/>
    <n v="3.85"/>
    <x v="0"/>
    <s v="Assembly Biosciences, Inc., a biopharmaceutical company, develops oral therapies for intractable infectious diseases in the United States."/>
    <s v="Healthcare"/>
    <n v="2005"/>
    <n v="179.9"/>
    <n v="0"/>
    <n v="-23.5"/>
    <n v="-23.5"/>
    <n v="-23.8"/>
    <n v="29.1"/>
    <n v="0.156"/>
    <n v="71.2"/>
    <n v="0"/>
    <n v="58.6"/>
    <n v="0.15"/>
    <m/>
    <n v="12.8"/>
    <m/>
    <n v="10.7"/>
    <n v="12.9"/>
    <n v="13"/>
    <n v="15.4"/>
    <n v="15"/>
    <n v="12.6"/>
    <m/>
    <n v="-23.5"/>
    <m/>
    <n v="0.16800000000000001"/>
    <m/>
    <n v="-23.8"/>
    <m/>
    <m/>
    <n v="-3.4"/>
    <n v="-3.4"/>
    <n v="-2.08"/>
    <n v="-3.4"/>
    <n v="-3.4"/>
    <m/>
    <m/>
    <m/>
    <n v="0.125"/>
    <m/>
    <m/>
    <n v="12.7"/>
    <n v="0.90800000000000003"/>
    <m/>
    <m/>
    <m/>
    <m/>
    <m/>
    <m/>
    <m/>
    <m/>
    <m/>
    <m/>
    <m/>
    <n v="0.434"/>
    <n v="0.501"/>
    <n v="1.65"/>
    <m/>
    <m/>
    <m/>
    <n v="16.7"/>
    <m/>
    <m/>
    <n v="-8.2000000000000003E-2"/>
    <m/>
    <n v="0.50900000000000001"/>
    <n v="-2.48"/>
    <m/>
    <m/>
    <m/>
    <n v="21"/>
    <n v="58.6"/>
    <n v="12.88"/>
    <m/>
    <s v="United States"/>
    <m/>
    <n v="-23.5"/>
    <n v="-23.8"/>
    <n v="0"/>
    <m/>
    <n v="37.5"/>
    <s v="IQ99715344"/>
    <m/>
    <s v="0.25"/>
    <m/>
    <n v="17"/>
    <n v="4.25"/>
    <m/>
    <n v="0"/>
    <m/>
    <n v="27.1"/>
    <m/>
    <n v="0"/>
    <n v="24.5"/>
    <n v="1.18"/>
    <n v="70.400000000000006"/>
    <m/>
    <m/>
    <m/>
    <n v="5.8999999999999997E-2"/>
    <n v="21"/>
    <n v="29.2"/>
    <n v="27.1"/>
    <n v="2.62"/>
    <n v="2.3E-2"/>
    <m/>
    <m/>
    <n v="3.25"/>
    <n v="6.26"/>
    <n v="1"/>
    <m/>
    <m/>
    <m/>
    <m/>
    <m/>
    <m/>
    <n v="-7.16"/>
    <n v="-3.34"/>
    <n v="-4.7699999999999996"/>
    <n v="-34"/>
    <n v="-24.9"/>
    <n v="-19.600000000000001"/>
    <m/>
    <m/>
    <m/>
    <m/>
    <n v="-8.7899999999999991"/>
    <n v="-4.54"/>
    <n v="-15.3"/>
    <n v="-34.299999999999997"/>
    <n v="-24.8"/>
    <n v="-19.399999999999999"/>
    <m/>
    <m/>
    <m/>
    <m/>
  </r>
  <r>
    <s v="Medgenics, Inc. (AMEX:MDGN)"/>
    <s v="AMEX:MDGN"/>
    <n v="2"/>
    <n v="15"/>
    <s v="NA"/>
    <s v="NA"/>
    <n v="0"/>
    <n v="-0.70123094481128212"/>
    <n v="-0.56242424242424238"/>
    <s v="NA"/>
    <s v="NA"/>
    <n v="5.766664273174983E-3"/>
    <n v="8.2631286709986874E-4"/>
    <n v="175.17226331360951"/>
    <n v="24.534000000000002"/>
    <n v="-16.703999999999997"/>
    <n v="-17.203999999999997"/>
    <n v="0.17226331360946745"/>
    <s v="NA"/>
    <n v="-9.5103526982229223"/>
    <s v="NA"/>
    <s v="NA"/>
    <s v="NA"/>
    <n v="7.1399797551809527"/>
    <s v="NA"/>
    <n v="28.134"/>
    <s v="NA"/>
    <n v="0.32165146423427748"/>
    <s v="NA"/>
    <n v="1"/>
    <s v="NA"/>
    <s v="NA"/>
    <s v="NA"/>
    <n v="0.17226331360946745"/>
    <s v="Biotechnology (Primary)"/>
    <s v="Public Company"/>
    <s v="Common Stock"/>
    <n v="208.3"/>
    <n v="21.5"/>
    <n v="0.151"/>
    <n v="3.0000000000000001E-3"/>
    <n v="1E-3"/>
    <n v="-2.17"/>
    <n v="-0.36799999999999999"/>
    <n v="0.187"/>
    <n v="24.8"/>
    <n v="7.1999999999999995E-2"/>
    <m/>
    <m/>
    <m/>
    <n v="-1.1499999999999999"/>
    <m/>
    <m/>
    <m/>
    <m/>
    <m/>
    <m/>
    <m/>
    <m/>
    <m/>
    <m/>
    <m/>
    <m/>
    <m/>
    <m/>
    <m/>
    <n v="9.98"/>
    <n v="0.246"/>
    <x v="1"/>
    <s v="Medgenics, Inc., a medical technology and therapeutics company, is engaged in the research and development of products in the field of biotechnology and associated medical equipment in the United States."/>
    <s v="Healthcare"/>
    <n v="2000"/>
    <n v="175"/>
    <n v="0"/>
    <n v="-18.7"/>
    <n v="-18.899999999999999"/>
    <n v="-18.399999999999999"/>
    <n v="33.299999999999997"/>
    <n v="0.495"/>
    <n v="34.299999999999997"/>
    <n v="0"/>
    <n v="29.7"/>
    <n v="0.36399999999999999"/>
    <m/>
    <n v="10.7"/>
    <m/>
    <n v="10.5"/>
    <n v="8.69"/>
    <n v="8.86"/>
    <n v="8.98"/>
    <n v="8.8699999999999992"/>
    <n v="8.6199999999999992"/>
    <m/>
    <n v="-18.899999999999999"/>
    <n v="-2E-3"/>
    <n v="1E-3"/>
    <m/>
    <n v="-18.399999999999999"/>
    <n v="1.2E-2"/>
    <m/>
    <n v="-0.95799999999999996"/>
    <n v="-0.95799999999999996"/>
    <n v="-0.59799999999999998"/>
    <n v="-1"/>
    <n v="-1"/>
    <m/>
    <m/>
    <m/>
    <m/>
    <n v="1.5"/>
    <n v="1"/>
    <m/>
    <n v="1.08"/>
    <m/>
    <m/>
    <m/>
    <m/>
    <m/>
    <m/>
    <m/>
    <m/>
    <m/>
    <m/>
    <m/>
    <n v="2.1999999999999999E-2"/>
    <n v="0.158"/>
    <n v="-0.51100000000000001"/>
    <m/>
    <m/>
    <m/>
    <n v="23.5"/>
    <m/>
    <m/>
    <m/>
    <m/>
    <m/>
    <n v="1.4E-2"/>
    <m/>
    <n v="-0.113"/>
    <m/>
    <n v="43"/>
    <n v="29.7"/>
    <n v="8.4"/>
    <m/>
    <s v="United States"/>
    <m/>
    <n v="-18.7"/>
    <n v="-18.399999999999999"/>
    <n v="1.1299999999999999"/>
    <m/>
    <n v="18.18"/>
    <s v="IQ796172"/>
    <m/>
    <s v="0.21"/>
    <m/>
    <n v="8.5"/>
    <n v="3.68"/>
    <m/>
    <n v="0"/>
    <m/>
    <n v="22.4"/>
    <m/>
    <m/>
    <n v="18.399999999999999"/>
    <n v="0.26800000000000002"/>
    <n v="90"/>
    <m/>
    <m/>
    <m/>
    <n v="0.26600000000000001"/>
    <n v="43"/>
    <n v="33.6"/>
    <n v="22.6"/>
    <n v="1.06"/>
    <n v="1.95"/>
    <m/>
    <m/>
    <n v="8.69"/>
    <n v="5.54"/>
    <n v="1"/>
    <m/>
    <m/>
    <n v="-4.0999999999999996"/>
    <n v="-0.63500000000000001"/>
    <n v="-2.57"/>
    <n v="-3.43"/>
    <n v="-5"/>
    <n v="-3.9"/>
    <n v="-3.35"/>
    <n v="-9.98"/>
    <n v="-12.6"/>
    <n v="-17.8"/>
    <n v="-4.5199999999999996"/>
    <n v="-0.77600000000000002"/>
    <n v="-2.6"/>
    <n v="-3.85"/>
    <n v="-4.99"/>
    <n v="-6.94"/>
    <n v="-4.1500000000000004"/>
    <n v="-8.1"/>
    <n v="-15.1"/>
    <n v="-17.100000000000001"/>
    <m/>
    <m/>
    <m/>
    <m/>
  </r>
  <r>
    <s v="Repros Therapeutics Inc. (NasdaqCM:RPRX)"/>
    <s v="NasdaqCM:RPRX"/>
    <n v="4"/>
    <n v="28"/>
    <s v="NA"/>
    <s v="NA"/>
    <n v="0"/>
    <n v="-0.39899123971329969"/>
    <n v="-0.68318181818181822"/>
    <s v="NA"/>
    <s v="NA"/>
    <n v="5.8968702906938653E-4"/>
    <n v="1.2479951189524235E-4"/>
    <n v="161.42596153846154"/>
    <n v="75.34"/>
    <n v="-30.060000000000002"/>
    <n v="-30.060000000000002"/>
    <n v="2.596153846153846E-2"/>
    <s v="NA"/>
    <n v="-4.964778984281276"/>
    <s v="NA"/>
    <s v="NA"/>
    <s v="NA"/>
    <n v="2.1426328847685365"/>
    <s v="NA"/>
    <n v="77.94"/>
    <s v="NA"/>
    <n v="2.4519230769230771"/>
    <s v="NA"/>
    <n v="1"/>
    <s v="NA"/>
    <s v="NA"/>
    <s v="NA"/>
    <n v="2.596153846153846E-2"/>
    <s v="Pharmaceuticals (Primary)"/>
    <s v="Public Company"/>
    <s v="Common Stock"/>
    <n v="208"/>
    <n v="58.54"/>
    <n v="0.03"/>
    <n v="1.4999999999999999E-2"/>
    <n v="1.7999999999999999E-2"/>
    <n v="1.48"/>
    <n v="1.1100000000000001"/>
    <n v="1.07"/>
    <n v="24.3"/>
    <n v="0.59599999999999997"/>
    <m/>
    <n v="-21.9"/>
    <m/>
    <n v="-1.18"/>
    <m/>
    <m/>
    <m/>
    <m/>
    <m/>
    <m/>
    <m/>
    <m/>
    <m/>
    <m/>
    <m/>
    <m/>
    <m/>
    <m/>
    <m/>
    <n v="0.44"/>
    <n v="0.27100000000000002"/>
    <x v="0"/>
    <s v="Repros Therapeutics Inc., a development stage biopharmaceutical company, focuses on the development of new drugs to treat hormonal and reproductive system disorders in the United States."/>
    <s v="Healthcare"/>
    <n v="1987"/>
    <n v="161.4"/>
    <n v="0"/>
    <n v="-32.5"/>
    <n v="-32.5"/>
    <n v="-32.5"/>
    <n v="46.6"/>
    <n v="3.2000000000000001E-2"/>
    <n v="46.9"/>
    <n v="0"/>
    <n v="44"/>
    <m/>
    <m/>
    <n v="5.44"/>
    <m/>
    <n v="27.1"/>
    <n v="26.7"/>
    <n v="25.3"/>
    <n v="23.9"/>
    <n v="23.7"/>
    <n v="23.7"/>
    <m/>
    <n v="-32.5"/>
    <m/>
    <n v="8.9999999999999993E-3"/>
    <m/>
    <n v="-32.5"/>
    <m/>
    <m/>
    <n v="-1.39"/>
    <n v="-1.39"/>
    <n v="-0.86799999999999999"/>
    <n v="-1.39"/>
    <n v="-1.39"/>
    <m/>
    <m/>
    <m/>
    <m/>
    <n v="0.216"/>
    <n v="0.184"/>
    <m/>
    <n v="2.09"/>
    <m/>
    <m/>
    <m/>
    <m/>
    <m/>
    <m/>
    <m/>
    <m/>
    <m/>
    <m/>
    <m/>
    <m/>
    <n v="2.7E-2"/>
    <n v="0.72799999999999998"/>
    <m/>
    <m/>
    <m/>
    <n v="0.14699999999999999"/>
    <m/>
    <m/>
    <m/>
    <m/>
    <m/>
    <n v="-0.629"/>
    <m/>
    <m/>
    <m/>
    <n v="28"/>
    <n v="44"/>
    <n v="8.57"/>
    <n v="7.3999999999999996E-2"/>
    <s v="United States"/>
    <m/>
    <n v="-32.5"/>
    <n v="-32.5"/>
    <n v="0"/>
    <n v="-58.3"/>
    <n v="16.670000000000002"/>
    <s v="IQ36852"/>
    <n v="7656.3"/>
    <s v="0.36"/>
    <m/>
    <n v="22.55"/>
    <n v="5.92"/>
    <m/>
    <n v="0"/>
    <m/>
    <n v="75.8"/>
    <m/>
    <m/>
    <n v="72.5"/>
    <n v="2.04"/>
    <n v="99.6"/>
    <m/>
    <m/>
    <m/>
    <n v="0.08"/>
    <n v="28"/>
    <n v="46.9"/>
    <n v="76"/>
    <n v="2.97"/>
    <n v="0.58599999999999997"/>
    <m/>
    <n v="7.3999999999999996E-2"/>
    <n v="2.44"/>
    <n v="9.48"/>
    <n v="1"/>
    <m/>
    <m/>
    <n v="-3.73"/>
    <n v="-8.02"/>
    <n v="-14.8"/>
    <n v="-15.2"/>
    <n v="-25.6"/>
    <n v="-26.5"/>
    <n v="-4.95"/>
    <n v="-12.5"/>
    <n v="-18.899999999999999"/>
    <n v="-28.5"/>
    <n v="-3.7"/>
    <n v="-7.39"/>
    <n v="-14.2"/>
    <n v="-13.7"/>
    <n v="-25.2"/>
    <n v="-27.2"/>
    <n v="-4.7699999999999996"/>
    <n v="-12.5"/>
    <n v="-18.899999999999999"/>
    <n v="-28.5"/>
    <m/>
    <m/>
    <m/>
    <m/>
  </r>
  <r>
    <s v="Galena Biopharma, Inc. (NasdaqCM:GALE)"/>
    <s v="NasdaqCM:GALE"/>
    <n v="2"/>
    <n v="12"/>
    <n v="-4.9678111587982832"/>
    <n v="-4.5236051502145918"/>
    <n v="0"/>
    <n v="-0.41228241736749455"/>
    <n v="-0.85067385444743926"/>
    <s v="NA"/>
    <s v="NA"/>
    <n v="0.1906619933504374"/>
    <n v="4.038040891920211E-2"/>
    <n v="192.73993300102615"/>
    <n v="102.26"/>
    <n v="-31.56"/>
    <n v="-42.16"/>
    <n v="8.7399330010261433"/>
    <s v="NA"/>
    <n v="-5.0273224043715841"/>
    <s v="NA"/>
    <n v="20.680250321998514"/>
    <s v="NA"/>
    <n v="1.8848027870235295"/>
    <s v="NA"/>
    <n v="80.460000000000008"/>
    <s v="NA"/>
    <n v="6.1266249398170443"/>
    <s v="NA"/>
    <n v="1"/>
    <s v="NA"/>
    <s v="NA"/>
    <s v="NA"/>
    <n v="0.33993300102614371"/>
    <s v="Biotechnology (Primary)"/>
    <s v="Public Company"/>
    <s v="Common Stock"/>
    <n v="207.7"/>
    <n v="14.29"/>
    <n v="8.0000000000000002E-3"/>
    <n v="5.0000000000000001E-3"/>
    <n v="2.1999999999999999E-2"/>
    <n v="0.53600000000000003"/>
    <n v="0.50900000000000001"/>
    <n v="1.1599999999999999"/>
    <n v="153.80000000000001"/>
    <n v="2.48"/>
    <m/>
    <m/>
    <m/>
    <n v="-0.31900000000000001"/>
    <m/>
    <m/>
    <m/>
    <m/>
    <m/>
    <m/>
    <m/>
    <m/>
    <m/>
    <m/>
    <m/>
    <m/>
    <m/>
    <m/>
    <n v="0.40500000000000003"/>
    <n v="0.44700000000000001"/>
    <n v="0.27"/>
    <x v="1"/>
    <s v="Galena Biopharma, Inc., a biopharmaceutical company, focuses on developing and commercializing oncology therapeutics that address major unmet medical needs across cancer care."/>
    <s v="Healthcare"/>
    <n v="2003"/>
    <n v="192.4"/>
    <n v="9.32"/>
    <n v="-46.3"/>
    <n v="-47.2"/>
    <n v="-36.6"/>
    <n v="23.7"/>
    <n v="0.55500000000000005"/>
    <n v="80.5"/>
    <n v="8.4"/>
    <n v="37.1"/>
    <n v="5.7000000000000002E-2"/>
    <m/>
    <n v="26.3"/>
    <m/>
    <n v="28.4"/>
    <n v="29.2"/>
    <n v="25.6"/>
    <n v="22.8"/>
    <n v="21.1"/>
    <n v="18.100000000000001"/>
    <n v="0.44"/>
    <n v="-47.2"/>
    <n v="-1.1100000000000001"/>
    <m/>
    <m/>
    <n v="-36.6"/>
    <m/>
    <m/>
    <n v="-0.307"/>
    <n v="-0.307"/>
    <n v="-0.16600000000000001"/>
    <n v="-0.307"/>
    <n v="-0.307"/>
    <m/>
    <n v="1.84"/>
    <n v="0.65500000000000003"/>
    <n v="0.2"/>
    <m/>
    <m/>
    <n v="6.07"/>
    <n v="2.27"/>
    <m/>
    <n v="7.38"/>
    <n v="4.49"/>
    <m/>
    <m/>
    <m/>
    <n v="274.7"/>
    <m/>
    <n v="7.5999999999999998E-2"/>
    <n v="7.5999999999999998E-2"/>
    <n v="7.9000000000000001E-2"/>
    <n v="7.9000000000000001E-2"/>
    <n v="7.1999999999999995E-2"/>
    <n v="36.700000000000003"/>
    <m/>
    <m/>
    <m/>
    <n v="26"/>
    <n v="-1.77"/>
    <m/>
    <n v="-5.47"/>
    <m/>
    <m/>
    <n v="-0.38900000000000001"/>
    <n v="-0.26900000000000002"/>
    <n v="1.64"/>
    <n v="8.3699999999999992"/>
    <n v="57"/>
    <n v="37.1"/>
    <n v="1.35"/>
    <n v="7.1999999999999995E-2"/>
    <s v="United States"/>
    <n v="9.32"/>
    <n v="-46.3"/>
    <n v="-36.6"/>
    <n v="16.3"/>
    <m/>
    <n v="8.33"/>
    <s v="IQ31100507"/>
    <n v="63.8"/>
    <s v="0.51"/>
    <m/>
    <n v="3.58"/>
    <n v="1.33"/>
    <n v="7.92"/>
    <n v="9.89"/>
    <m/>
    <n v="47.8"/>
    <n v="5.9"/>
    <m/>
    <n v="5.89"/>
    <n v="5.09"/>
    <n v="99.1"/>
    <m/>
    <m/>
    <n v="100"/>
    <n v="0.38100000000000001"/>
    <n v="57"/>
    <n v="29"/>
    <n v="53.5"/>
    <n v="2.66"/>
    <n v="8.6999999999999993"/>
    <n v="49"/>
    <n v="7.1999999999999995E-2"/>
    <n v="8.59"/>
    <n v="3.25"/>
    <n v="3"/>
    <n v="9.32"/>
    <s v="United States: 9.3 (100.0%)"/>
    <n v="-3.27"/>
    <n v="-2.21"/>
    <n v="-2.41"/>
    <n v="-9.1300000000000008"/>
    <n v="-14.6"/>
    <n v="-17.5"/>
    <n v="-16.600000000000001"/>
    <n v="-12.5"/>
    <n v="-21.2"/>
    <n v="-33.799999999999997"/>
    <n v="-3.27"/>
    <n v="-2.21"/>
    <n v="-2.41"/>
    <n v="-11"/>
    <n v="-14.4"/>
    <n v="-18.399999999999999"/>
    <n v="-12"/>
    <n v="-11.5"/>
    <n v="-35"/>
    <n v="-76.7"/>
    <m/>
    <m/>
    <n v="9.32"/>
    <s v="Developing and Commercializing Pharmaceutical Products: 9.3 (100.0%)"/>
  </r>
  <r>
    <s v="Loxo Oncology, Inc. (NasdaqGM:LOXO)"/>
    <s v="NasdaqGM:LOXO"/>
    <n v="1"/>
    <n v="2"/>
    <s v="NA"/>
    <s v="NA"/>
    <n v="0"/>
    <n v="-0.1175910043834572"/>
    <n v="-0.10949423247559893"/>
    <s v="NA"/>
    <s v="NA"/>
    <n v="0"/>
    <n v="0"/>
    <n v="161.79999999999998"/>
    <n v="104.94000000000001"/>
    <n v="-12.34"/>
    <n v="-12.34"/>
    <n v="0"/>
    <s v="NA"/>
    <n v="-7.8096341345689728"/>
    <s v="NA"/>
    <s v="NA"/>
    <s v="NA"/>
    <n v="1.541833428625881"/>
    <s v="NA"/>
    <n v="36.14"/>
    <s v="NA"/>
    <n v="0.95770539620807005"/>
    <s v="NA"/>
    <n v="1"/>
    <s v="NA"/>
    <s v="NA"/>
    <s v="NA"/>
    <n v="0"/>
    <s v="Biotechnology (Primary)"/>
    <s v="Public Company"/>
    <s v="Common Stock"/>
    <n v="205.7"/>
    <n v="16.39"/>
    <m/>
    <m/>
    <m/>
    <m/>
    <m/>
    <m/>
    <n v="16.600000000000001"/>
    <n v="0.06"/>
    <m/>
    <m/>
    <m/>
    <n v="-1.79"/>
    <m/>
    <m/>
    <m/>
    <m/>
    <m/>
    <m/>
    <m/>
    <m/>
    <m/>
    <m/>
    <m/>
    <m/>
    <m/>
    <m/>
    <n v="17.899999999999999"/>
    <n v="2.82"/>
    <n v="1.1299999999999999"/>
    <x v="1"/>
    <s v="Loxo Oncology, Inc., a development-stage company, develops targeted small molecule therapeutics for the treatment of cancer in genetically defined patient populations."/>
    <s v="Healthcare"/>
    <n v="2013"/>
    <n v="99.4"/>
    <m/>
    <n v="-20.7"/>
    <n v="-20.7"/>
    <n v="-20.7"/>
    <n v="43.9"/>
    <n v="1.2E-2"/>
    <n v="114.5"/>
    <n v="0"/>
    <n v="112.7"/>
    <m/>
    <m/>
    <n v="6.18"/>
    <m/>
    <n v="14.5"/>
    <n v="16.100000000000001"/>
    <n v="14.6"/>
    <m/>
    <m/>
    <m/>
    <m/>
    <n v="-20.7"/>
    <m/>
    <n v="1.7999999999999999E-2"/>
    <m/>
    <n v="-20.7"/>
    <m/>
    <n v="3.4000000000000002E-2"/>
    <n v="-3.06"/>
    <n v="-3.06"/>
    <n v="-1.91"/>
    <n v="-3.06"/>
    <n v="-3.06"/>
    <m/>
    <m/>
    <m/>
    <m/>
    <m/>
    <m/>
    <m/>
    <n v="0.23899999999999999"/>
    <m/>
    <m/>
    <m/>
    <m/>
    <m/>
    <m/>
    <m/>
    <m/>
    <m/>
    <m/>
    <m/>
    <m/>
    <m/>
    <n v="0.09"/>
    <m/>
    <m/>
    <m/>
    <m/>
    <m/>
    <m/>
    <m/>
    <m/>
    <m/>
    <m/>
    <m/>
    <m/>
    <m/>
    <m/>
    <n v="112.7"/>
    <n v="12.37"/>
    <m/>
    <s v="United States"/>
    <m/>
    <n v="-20.7"/>
    <n v="-20.7"/>
    <n v="0"/>
    <m/>
    <n v="8.33"/>
    <s v="IQ242747766"/>
    <m/>
    <s v="0.44"/>
    <m/>
    <n v="16.45"/>
    <n v="9.9"/>
    <m/>
    <m/>
    <m/>
    <m/>
    <m/>
    <m/>
    <m/>
    <n v="0.78800000000000003"/>
    <n v="17.899999999999999"/>
    <m/>
    <m/>
    <m/>
    <m/>
    <m/>
    <n v="107.8"/>
    <m/>
    <m/>
    <m/>
    <m/>
    <m/>
    <m/>
    <m/>
    <m/>
    <m/>
    <m/>
    <m/>
    <m/>
    <m/>
    <m/>
    <m/>
    <m/>
    <m/>
    <m/>
    <m/>
    <n v="-15.4"/>
    <m/>
    <m/>
    <m/>
    <m/>
    <m/>
    <m/>
    <m/>
    <m/>
    <m/>
    <n v="-15.4"/>
    <m/>
    <m/>
    <m/>
    <m/>
  </r>
  <r>
    <s v="Zogenix, Inc. (NasdaqGM:ZGNX)"/>
    <s v="NasdaqGM:ZGNX"/>
    <n v="1"/>
    <n v="9"/>
    <n v="-2.4098765432098763"/>
    <n v="-2.3318518518518521"/>
    <n v="9.689999999999999E-3"/>
    <n v="-1.1096924110109161"/>
    <n v="0.24141048824593125"/>
    <s v="NA"/>
    <s v="NA"/>
    <n v="0.35413318354764955"/>
    <n v="0.12857769318076012"/>
    <n v="193.62136742642173"/>
    <n v="84.28"/>
    <n v="13.349999999999998"/>
    <n v="-94.440000000000012"/>
    <n v="30.321367426421752"/>
    <n v="23.92316647264261"/>
    <n v="19.054842473745627"/>
    <n v="15.393258426966295"/>
    <n v="4.7807745043560921"/>
    <s v="NA"/>
    <n v="2.2973584174943253"/>
    <s v="NA"/>
    <n v="47.98"/>
    <s v="NA"/>
    <n v="1.8491484184914841"/>
    <n v="8.67"/>
    <n v="1"/>
    <n v="8.4000000000000005E-2"/>
    <n v="8.59"/>
    <n v="205.5"/>
    <n v="7.1213674264217515"/>
    <s v="Pharmaceuticals (Primary)"/>
    <s v="Public Company"/>
    <s v="Common Stock"/>
    <n v="205.5"/>
    <n v="54.2"/>
    <n v="1.4999999999999999E-2"/>
    <n v="1.4E-2"/>
    <n v="0.11600000000000001"/>
    <n v="0.78900000000000003"/>
    <n v="0.80300000000000005"/>
    <n v="2.2599999999999998"/>
    <n v="153.4"/>
    <n v="2.5499999999999998"/>
    <m/>
    <m/>
    <m/>
    <n v="-0.37"/>
    <m/>
    <m/>
    <m/>
    <m/>
    <m/>
    <m/>
    <m/>
    <m/>
    <m/>
    <m/>
    <m/>
    <n v="2.56"/>
    <m/>
    <m/>
    <m/>
    <n v="2.2400000000000002"/>
    <n v="0.877"/>
    <x v="0"/>
    <s v="Zogenix, Inc., a pharmaceutical company, develops and commercializes therapies for the treatment of central nervous system disorders in the United States."/>
    <s v="Healthcare"/>
    <n v="2006"/>
    <n v="186.5"/>
    <n v="40.5"/>
    <n v="-97.6"/>
    <n v="-99.2"/>
    <n v="8.59"/>
    <n v="42.2"/>
    <n v="10.6"/>
    <n v="202.8"/>
    <n v="23.2"/>
    <n v="55.3"/>
    <n v="0.122"/>
    <m/>
    <n v="88.9"/>
    <m/>
    <n v="18.899999999999999"/>
    <n v="16.399999999999999"/>
    <n v="13.6"/>
    <n v="13.1"/>
    <n v="12.8"/>
    <n v="14.8"/>
    <m/>
    <n v="-99.2"/>
    <n v="-3.09"/>
    <n v="0.02"/>
    <m/>
    <n v="8.67"/>
    <n v="8.4000000000000005E-2"/>
    <m/>
    <n v="0.06"/>
    <n v="0.06"/>
    <n v="-0.34100000000000003"/>
    <n v="0.06"/>
    <n v="0.06"/>
    <n v="0.96899999999999997"/>
    <n v="8.8800000000000008"/>
    <n v="13.4"/>
    <n v="11.2"/>
    <n v="20.3"/>
    <n v="9.64"/>
    <n v="6.23"/>
    <n v="8.52"/>
    <n v="1.45"/>
    <n v="15.4"/>
    <n v="21.7"/>
    <m/>
    <m/>
    <m/>
    <n v="22.8"/>
    <n v="0.26"/>
    <n v="1.01"/>
    <n v="0.97899999999999998"/>
    <n v="1.59"/>
    <n v="2.2200000000000002"/>
    <n v="1.87"/>
    <n v="30.9"/>
    <m/>
    <m/>
    <m/>
    <n v="2.06"/>
    <n v="-40"/>
    <n v="28"/>
    <n v="-8.5"/>
    <n v="89.6"/>
    <n v="-20"/>
    <n v="5.65"/>
    <n v="-3.5"/>
    <n v="-2.21"/>
    <n v="2.85"/>
    <n v="201"/>
    <n v="55.3"/>
    <n v="1.34"/>
    <n v="0.87"/>
    <s v="United States"/>
    <n v="40.5"/>
    <n v="-97.6"/>
    <n v="8.59"/>
    <n v="28.8"/>
    <n v="-49.7"/>
    <n v="13.33"/>
    <s v="IQ28826185"/>
    <n v="-12.6"/>
    <s v="0.36"/>
    <m/>
    <n v="3.1"/>
    <n v="1.07"/>
    <n v="8.65"/>
    <n v="28.8"/>
    <m/>
    <n v="72"/>
    <m/>
    <m/>
    <n v="18.399999999999999"/>
    <n v="1.52"/>
    <n v="71.599999999999994"/>
    <m/>
    <m/>
    <n v="86.4"/>
    <n v="2.0699999999999998"/>
    <n v="201"/>
    <n v="78"/>
    <n v="92.9"/>
    <n v="4.62"/>
    <n v="17.399999999999999"/>
    <n v="36.799999999999997"/>
    <n v="0.87"/>
    <n v="16.899999999999999"/>
    <n v="2.65"/>
    <n v="3"/>
    <n v="40.5"/>
    <s v="United States: 40.5 (100.0%)"/>
    <m/>
    <m/>
    <n v="-15.2"/>
    <n v="-29.1"/>
    <n v="-45.7"/>
    <n v="-35.5"/>
    <n v="-70.2"/>
    <n v="-76.400000000000006"/>
    <n v="-47.4"/>
    <n v="-52.3"/>
    <m/>
    <m/>
    <n v="-16.2"/>
    <n v="-27.7"/>
    <n v="-45.6"/>
    <n v="-45.9"/>
    <n v="-73.599999999999994"/>
    <n v="-83.9"/>
    <n v="-47.4"/>
    <n v="-80.900000000000006"/>
    <m/>
    <m/>
    <n v="40.5"/>
    <s v="Development and Commercialization of Pharmaceutical Products: 40.5 (100.0%)"/>
  </r>
  <r>
    <s v="Agile Therapeutics, Inc. (NasdaqGM:AGRX)"/>
    <s v="NasdaqGM:AGRX"/>
    <n v="3"/>
    <n v="18"/>
    <s v="NA"/>
    <s v="NA"/>
    <n v="0"/>
    <n v="-0.32388329460366638"/>
    <n v="-0.24160377358490567"/>
    <s v="NA"/>
    <s v="NA"/>
    <n v="0.2624886864147562"/>
    <n v="6.8721705311338629E-2"/>
    <n v="173.89064349112425"/>
    <n v="38.730000000000004"/>
    <n v="-10.244"/>
    <n v="-12.544"/>
    <n v="15.090643491124261"/>
    <s v="NA"/>
    <n v="-13.688475131454187"/>
    <s v="NA"/>
    <s v="NA"/>
    <s v="NA"/>
    <n v="4.4898178025077264"/>
    <s v="NA"/>
    <n v="27.23"/>
    <s v="NA"/>
    <n v="0.25183374083129584"/>
    <s v="NA"/>
    <n v="1"/>
    <s v="NA"/>
    <s v="NA"/>
    <s v="NA"/>
    <n v="0.29064349112426036"/>
    <s v="Pharmaceuticals (Primary)"/>
    <s v="Public Company"/>
    <s v="Common Stock"/>
    <n v="204.5"/>
    <n v="10.47"/>
    <m/>
    <m/>
    <m/>
    <m/>
    <m/>
    <m/>
    <n v="22.2"/>
    <n v="8.3000000000000004E-2"/>
    <m/>
    <m/>
    <m/>
    <n v="-1.49"/>
    <m/>
    <m/>
    <m/>
    <m/>
    <m/>
    <m/>
    <m/>
    <m/>
    <m/>
    <m/>
    <m/>
    <m/>
    <m/>
    <m/>
    <m/>
    <n v="0.36"/>
    <n v="0.34200000000000003"/>
    <x v="0"/>
    <s v="Agile Therapeutics, Inc., a specialty pharmaceutical company, focuses on the development and commercialization of prescription contraceptive products for women."/>
    <s v="Healthcare"/>
    <n v="1997"/>
    <n v="179.1"/>
    <n v="0"/>
    <n v="-13.9"/>
    <n v="-13.9"/>
    <n v="-11.6"/>
    <n v="45.7"/>
    <n v="12"/>
    <n v="60.9"/>
    <n v="14.8"/>
    <n v="42.4"/>
    <n v="9.5000000000000001E-2"/>
    <m/>
    <n v="4.2699999999999996"/>
    <m/>
    <n v="9.65"/>
    <n v="7.44"/>
    <n v="7.48"/>
    <n v="9.15"/>
    <n v="17.399999999999999"/>
    <m/>
    <m/>
    <n v="-13.9"/>
    <n v="-1.55"/>
    <n v="1E-3"/>
    <m/>
    <n v="-15.3"/>
    <n v="-3.65"/>
    <m/>
    <n v="-0.74299999999999999"/>
    <n v="-0.74299999999999999"/>
    <n v="-0.61"/>
    <n v="-0.74299999999999999"/>
    <n v="-0.74299999999999999"/>
    <m/>
    <m/>
    <m/>
    <m/>
    <n v="12.3"/>
    <n v="0.28100000000000003"/>
    <m/>
    <n v="2.66"/>
    <m/>
    <n v="0.36599999999999999"/>
    <n v="11.2"/>
    <m/>
    <m/>
    <m/>
    <m/>
    <m/>
    <m/>
    <m/>
    <m/>
    <n v="0.14899999999999999"/>
    <n v="0.159"/>
    <m/>
    <m/>
    <m/>
    <m/>
    <n v="49.8"/>
    <m/>
    <n v="3"/>
    <m/>
    <m/>
    <m/>
    <n v="2.31"/>
    <m/>
    <m/>
    <n v="10.6"/>
    <n v="14"/>
    <n v="42.4"/>
    <n v="9.23"/>
    <m/>
    <s v="United States"/>
    <m/>
    <n v="-12.7"/>
    <n v="-14.3"/>
    <n v="0"/>
    <n v="-23.4"/>
    <n v="8.33"/>
    <s v="IQ858721"/>
    <m/>
    <s v="0.38"/>
    <m/>
    <n v="12.55"/>
    <n v="5.05"/>
    <m/>
    <m/>
    <m/>
    <m/>
    <m/>
    <m/>
    <m/>
    <n v="0.20599999999999999"/>
    <n v="23.7"/>
    <m/>
    <m/>
    <n v="100.8"/>
    <m/>
    <n v="11"/>
    <n v="47"/>
    <m/>
    <m/>
    <m/>
    <m/>
    <n v="0.14199999999999999"/>
    <n v="1.1599999999999999"/>
    <n v="3.44"/>
    <m/>
    <m/>
    <m/>
    <m/>
    <m/>
    <m/>
    <m/>
    <m/>
    <m/>
    <m/>
    <m/>
    <n v="-23.3"/>
    <n v="-12.7"/>
    <m/>
    <m/>
    <m/>
    <m/>
    <m/>
    <m/>
    <m/>
    <m/>
    <n v="-23.3"/>
    <n v="-14.3"/>
    <m/>
    <m/>
    <m/>
    <m/>
  </r>
  <r>
    <s v="Alimera Sciences, Inc. (NasdaqGM:ALIM)"/>
    <s v="NasdaqGM:ALIM"/>
    <n v="2"/>
    <n v="12"/>
    <n v="-3.8361045130641327"/>
    <n v="-3.6270783847980996"/>
    <n v="0"/>
    <n v="-0.81583587113319456"/>
    <n v="-0.67757575757575761"/>
    <s v="NA"/>
    <s v="NA"/>
    <n v="0.4256909530902428"/>
    <n v="0.15269236087915711"/>
    <n v="163.59052802032227"/>
    <n v="37.43399999999999"/>
    <n v="-33.54"/>
    <n v="-30.54"/>
    <n v="36.690528020322262"/>
    <s v="NA"/>
    <n v="-3.5348189415041782"/>
    <s v="NA"/>
    <n v="19.428803802888631"/>
    <s v="NA"/>
    <n v="4.3701054661623742"/>
    <s v="NA"/>
    <n v="30.533999999999999"/>
    <s v="NA"/>
    <n v="1.1836935166994107"/>
    <s v="NA"/>
    <n v="1"/>
    <s v="NA"/>
    <s v="NA"/>
    <s v="NA"/>
    <n v="2.5905280203222594"/>
    <s v="Pharmaceuticals (Primary)"/>
    <s v="Public Company"/>
    <s v="Common Stock"/>
    <n v="203.6"/>
    <n v="29.5"/>
    <n v="7.2999999999999995E-2"/>
    <n v="4.2999999999999997E-2"/>
    <n v="2.1999999999999999E-2"/>
    <n v="1.1100000000000001"/>
    <n v="1.75"/>
    <n v="1.31"/>
    <n v="44.4"/>
    <n v="0.23100000000000001"/>
    <m/>
    <m/>
    <m/>
    <n v="-0.8"/>
    <m/>
    <m/>
    <m/>
    <m/>
    <m/>
    <m/>
    <m/>
    <m/>
    <m/>
    <m/>
    <m/>
    <m/>
    <m/>
    <m/>
    <m/>
    <n v="1.77"/>
    <n v="0.20799999999999999"/>
    <x v="0"/>
    <s v="Alimera Sciences, Inc., a pharmaceutical company, engages in the research, development, and commercialization of prescription ophthalmic pharmaceuticals in the United States and internationally."/>
    <s v="Healthcare"/>
    <n v="2003"/>
    <n v="229.8"/>
    <n v="8.42"/>
    <n v="-32.299999999999997"/>
    <n v="-32.9"/>
    <n v="-35.9"/>
    <n v="76.7"/>
    <n v="1.65"/>
    <n v="109.4"/>
    <n v="34.1"/>
    <n v="49.5"/>
    <n v="0.84199999999999997"/>
    <m/>
    <n v="27.9"/>
    <m/>
    <n v="11.4"/>
    <n v="10.8"/>
    <n v="8.66"/>
    <n v="9.0299999999999994"/>
    <n v="8.43"/>
    <n v="8.2799999999999994"/>
    <n v="0.65900000000000003"/>
    <n v="-32.9"/>
    <n v="-2.09"/>
    <m/>
    <m/>
    <n v="-35.700000000000003"/>
    <n v="0.17399999999999999"/>
    <n v="0.75"/>
    <n v="-0.90700000000000003"/>
    <n v="-0.90700000000000003"/>
    <n v="-0.54600000000000004"/>
    <n v="-0.90700000000000003"/>
    <n v="-0.90700000000000003"/>
    <m/>
    <n v="0.85"/>
    <n v="1.73"/>
    <n v="0.754"/>
    <n v="3.01"/>
    <n v="1.36"/>
    <m/>
    <n v="5.0199999999999996"/>
    <m/>
    <n v="2"/>
    <n v="33.1"/>
    <m/>
    <n v="68.8"/>
    <m/>
    <n v="349.9"/>
    <n v="0.61799999999999999"/>
    <n v="0.48499999999999999"/>
    <n v="0.52500000000000002"/>
    <n v="0.51600000000000001"/>
    <n v="0.50900000000000001"/>
    <n v="0.376"/>
    <n v="-5.61"/>
    <m/>
    <m/>
    <m/>
    <n v="38.4"/>
    <n v="-4.87"/>
    <n v="35"/>
    <n v="-25"/>
    <m/>
    <m/>
    <n v="2.99"/>
    <n v="-0.13500000000000001"/>
    <n v="-0.44400000000000001"/>
    <n v="14.4"/>
    <n v="70"/>
    <n v="-19.3"/>
    <n v="4.59"/>
    <n v="0.52100000000000002"/>
    <s v="United States"/>
    <n v="8.42"/>
    <n v="-32.299999999999997"/>
    <n v="-35.9"/>
    <n v="37.1"/>
    <m/>
    <n v="10"/>
    <s v="IQ10347835"/>
    <n v="189.5"/>
    <s v="0.44"/>
    <m/>
    <n v="8.36"/>
    <n v="4.12"/>
    <n v="6.98"/>
    <n v="4.87"/>
    <m/>
    <n v="12.6"/>
    <m/>
    <n v="32"/>
    <n v="-37"/>
    <n v="0.96399999999999997"/>
    <n v="39.799999999999997"/>
    <m/>
    <m/>
    <n v="100"/>
    <n v="0.55000000000000004"/>
    <n v="70"/>
    <n v="83.3"/>
    <n v="18.600000000000001"/>
    <n v="1.74"/>
    <n v="1.54"/>
    <m/>
    <n v="0.52100000000000002"/>
    <n v="7.68"/>
    <n v="3.03"/>
    <n v="3"/>
    <n v="8.42"/>
    <s v="United States: 8.4 (100.0%)"/>
    <m/>
    <n v="-6.08"/>
    <n v="-10.4"/>
    <n v="-12.5"/>
    <n v="-50.1"/>
    <n v="-19.2"/>
    <n v="-22.1"/>
    <n v="-21"/>
    <n v="-22"/>
    <n v="-34.4"/>
    <m/>
    <n v="-13.6"/>
    <n v="-13"/>
    <n v="-5.71"/>
    <n v="-61.5"/>
    <n v="-44.2"/>
    <n v="-13.9"/>
    <n v="-22.5"/>
    <n v="-19.7"/>
    <n v="-46.2"/>
    <m/>
    <m/>
    <n v="8.42"/>
    <s v="Research, Development and Commercialization of Prescription Ophthalmic Pharmaceuticals: 8.4 (100.0%)"/>
  </r>
  <r>
    <s v="Acucela Inc. (TSE:4589)"/>
    <s v="TSE:4589"/>
    <n v="2"/>
    <n v="13"/>
    <n v="8.8418079096045203E-3"/>
    <n v="-0.25841807909604497"/>
    <n v="6.6829999999999998"/>
    <n v="0.2014573510036424"/>
    <n v="-5.9490238611713618E-2"/>
    <s v="NA"/>
    <s v="NA"/>
    <n v="0"/>
    <n v="0"/>
    <n v="183.7"/>
    <n v="258.06"/>
    <n v="-10.969999999999992"/>
    <n v="-9.1479999999999926"/>
    <n v="0"/>
    <s v="NA"/>
    <n v="-72.637406089363381"/>
    <s v="NA"/>
    <n v="5.1892655367231635"/>
    <s v="NA"/>
    <n v="0.71184995737425405"/>
    <n v="586.90095846645363"/>
    <n v="92.460000000000008"/>
    <n v="7.0891058542044529"/>
    <n v="0.11851851851851852"/>
    <n v="0.35299999999999998"/>
    <n v="1"/>
    <n v="2.36"/>
    <s v="NA"/>
    <s v="NA"/>
    <n v="0"/>
    <s v="Pharmaceuticals (Primary)"/>
    <s v="Public Company"/>
    <s v="Common Stock"/>
    <n v="202.5"/>
    <n v="4.34"/>
    <n v="2.1999999999999999E-2"/>
    <n v="2.9000000000000001E-2"/>
    <m/>
    <n v="1.1499999999999999"/>
    <n v="1.27"/>
    <m/>
    <n v="35.799999999999997"/>
    <n v="8.1000000000000003E-2"/>
    <m/>
    <m/>
    <m/>
    <n v="-0.13"/>
    <m/>
    <m/>
    <m/>
    <m/>
    <m/>
    <m/>
    <m/>
    <m/>
    <m/>
    <m/>
    <n v="-59.3"/>
    <n v="1.1299999999999999"/>
    <m/>
    <m/>
    <n v="9.5"/>
    <n v="30.08"/>
    <n v="1.2999999999999999E-2"/>
    <x v="0"/>
    <s v="Acucela Inc. discovers and develops therapeutic products to treat and slow the progression of sight-threatening ophthalmic diseases worldwide."/>
    <s v="Healthcare"/>
    <n v="2002"/>
    <n v="98.2"/>
    <n v="35.4"/>
    <n v="0.313"/>
    <n v="-0.188"/>
    <n v="-2.0099999999999998"/>
    <n v="18.8"/>
    <n v="0.74199999999999999"/>
    <n v="197"/>
    <n v="0"/>
    <n v="184.4"/>
    <n v="0.13100000000000001"/>
    <m/>
    <n v="10"/>
    <m/>
    <n v="25.6"/>
    <n v="30.2"/>
    <n v="34.9"/>
    <n v="36.200000000000003"/>
    <n v="36.4"/>
    <n v="35.1"/>
    <m/>
    <n v="-0.188"/>
    <n v="-1.4999999999999999E-2"/>
    <n v="0.51900000000000002"/>
    <m/>
    <n v="0.35299999999999998"/>
    <n v="2.36"/>
    <m/>
    <n v="-6.0999999999999999E-2"/>
    <n v="-6.0999999999999999E-2"/>
    <n v="7.0000000000000001E-3"/>
    <n v="-6.0999999999999999E-2"/>
    <n v="-6.0999999999999999E-2"/>
    <n v="668.3"/>
    <n v="5.29"/>
    <m/>
    <n v="6.0999999999999999E-2"/>
    <m/>
    <m/>
    <m/>
    <n v="0.441"/>
    <m/>
    <n v="2.5000000000000001E-2"/>
    <m/>
    <m/>
    <m/>
    <n v="-96.3"/>
    <n v="-33.1"/>
    <m/>
    <m/>
    <m/>
    <m/>
    <m/>
    <m/>
    <n v="-7.1"/>
    <m/>
    <m/>
    <m/>
    <n v="149.80000000000001"/>
    <m/>
    <m/>
    <n v="-152.19999999999999"/>
    <m/>
    <m/>
    <n v="-0.313"/>
    <m/>
    <n v="4.9800000000000004"/>
    <m/>
    <m/>
    <n v="184.4"/>
    <n v="5.65"/>
    <m/>
    <s v="United States"/>
    <n v="35.4"/>
    <n v="0.313"/>
    <n v="-2.0099999999999998"/>
    <n v="32"/>
    <n v="-6.8"/>
    <n v="13.33"/>
    <s v="IQ26745995"/>
    <n v="18.899999999999999"/>
    <s v="0.41"/>
    <n v="210.2"/>
    <n v="14.91"/>
    <n v="4.3600000000000003"/>
    <n v="35.4"/>
    <n v="12"/>
    <m/>
    <n v="14"/>
    <m/>
    <n v="28.2"/>
    <n v="2.92"/>
    <n v="9.6000000000000002E-2"/>
    <n v="43.1"/>
    <m/>
    <m/>
    <m/>
    <n v="1.06"/>
    <m/>
    <n v="111.7"/>
    <n v="42.3"/>
    <n v="0.754"/>
    <n v="9.85"/>
    <n v="0.26700000000000002"/>
    <m/>
    <m/>
    <m/>
    <n v="1"/>
    <n v="39"/>
    <s v="United States: 39.0 (100.0%)"/>
    <m/>
    <m/>
    <m/>
    <m/>
    <m/>
    <m/>
    <m/>
    <n v="3.87"/>
    <n v="7.03"/>
    <n v="7.99"/>
    <m/>
    <m/>
    <m/>
    <m/>
    <m/>
    <m/>
    <m/>
    <n v="6.27"/>
    <n v="4.18"/>
    <n v="4.3"/>
    <m/>
    <m/>
    <n v="39"/>
    <s v="Pharmaceutical Product Development: 39.0 (100.0%)"/>
  </r>
  <r>
    <s v="Cerulean Pharma Inc. (NasdaqGM:CERU)"/>
    <s v="NasdaqGM:CERU"/>
    <n v="2"/>
    <n v="10"/>
    <n v="-252.5"/>
    <n v="-219.74999999999997"/>
    <n v="0"/>
    <n v="-0.69878368709754357"/>
    <n v="-0.45430463576158941"/>
    <s v="NA"/>
    <s v="NA"/>
    <n v="8.457546061493447E-2"/>
    <n v="2.0669342391972181E-2"/>
    <n v="151.28523668639053"/>
    <n v="25.157999999999994"/>
    <n v="-20.58"/>
    <n v="-17.579999999999998"/>
    <n v="4.1852366863905326"/>
    <s v="NA"/>
    <n v="-6.3108670470633665"/>
    <s v="NA"/>
    <n v="1891.0654585798816"/>
    <s v="NA"/>
    <n v="6.0134047494391671"/>
    <s v="NA"/>
    <n v="27.938000000000002"/>
    <s v="NA"/>
    <n v="1.4120020171457388"/>
    <s v="NA"/>
    <n v="1"/>
    <s v="NA"/>
    <s v="NA"/>
    <s v="NA"/>
    <n v="1.0652366863905325"/>
    <s v="Biotechnology (Primary)"/>
    <s v="Public Company"/>
    <s v="Common Stock"/>
    <n v="198.3"/>
    <n v="27.72"/>
    <m/>
    <m/>
    <m/>
    <m/>
    <m/>
    <m/>
    <n v="20.399999999999999"/>
    <n v="3.9E-2"/>
    <m/>
    <m/>
    <m/>
    <n v="-1.97"/>
    <m/>
    <m/>
    <m/>
    <m/>
    <m/>
    <m/>
    <m/>
    <m/>
    <m/>
    <m/>
    <m/>
    <n v="-36"/>
    <m/>
    <m/>
    <m/>
    <n v="2.57"/>
    <n v="0"/>
    <x v="1"/>
    <s v="Cerulean Pharma Inc., a clinical-stage company, develops nanopharmaceutical product candidates in the areas of oncology and other diseases in the United States."/>
    <s v="Healthcare"/>
    <n v="2005"/>
    <n v="150.19999999999999"/>
    <n v="0.08"/>
    <n v="-20.2"/>
    <n v="-20.3"/>
    <n v="-23.3"/>
    <n v="51.2"/>
    <n v="0.34200000000000003"/>
    <n v="53.4"/>
    <n v="3.12"/>
    <n v="45.3"/>
    <n v="0.22500000000000001"/>
    <m/>
    <n v="8.59"/>
    <m/>
    <n v="11.8"/>
    <n v="8.51"/>
    <n v="7.17"/>
    <n v="7.72"/>
    <n v="9.6999999999999993"/>
    <n v="12.3"/>
    <m/>
    <n v="-20.3"/>
    <n v="-1.08"/>
    <n v="8.9999999999999993E-3"/>
    <m/>
    <n v="-23.3"/>
    <m/>
    <m/>
    <n v="-1.6"/>
    <n v="-1.6"/>
    <n v="-0.89600000000000002"/>
    <n v="-1.6"/>
    <n v="-1.6"/>
    <m/>
    <n v="1.66"/>
    <m/>
    <m/>
    <n v="1.83"/>
    <n v="1.49"/>
    <m/>
    <n v="1.26"/>
    <m/>
    <n v="3.4000000000000002E-2"/>
    <m/>
    <m/>
    <m/>
    <m/>
    <n v="1233.3"/>
    <m/>
    <m/>
    <m/>
    <m/>
    <n v="0.16"/>
    <n v="0.95399999999999996"/>
    <n v="-1.05"/>
    <m/>
    <m/>
    <m/>
    <n v="60"/>
    <n v="-3.35"/>
    <n v="8.5"/>
    <m/>
    <m/>
    <m/>
    <n v="0.34100000000000003"/>
    <m/>
    <n v="-0.71299999999999997"/>
    <n v="18.5"/>
    <n v="39"/>
    <n v="45.3"/>
    <n v="9.73"/>
    <n v="0.76600000000000001"/>
    <s v="United States"/>
    <n v="0.08"/>
    <n v="-20.2"/>
    <n v="-23.3"/>
    <n v="0"/>
    <m/>
    <n v="31.25"/>
    <s v="IQ34534237"/>
    <m/>
    <s v="0.41"/>
    <m/>
    <n v="10.87"/>
    <n v="3.35"/>
    <n v="0.08"/>
    <n v="15.1"/>
    <m/>
    <n v="5.49"/>
    <m/>
    <n v="82.5"/>
    <n v="-94.3"/>
    <n v="1.1200000000000001"/>
    <n v="36.9"/>
    <m/>
    <m/>
    <m/>
    <n v="1.34"/>
    <n v="39"/>
    <n v="52.8"/>
    <n v="6.45"/>
    <n v="0.91400000000000003"/>
    <n v="2.27"/>
    <m/>
    <n v="0.76600000000000001"/>
    <n v="2.13"/>
    <n v="4.97"/>
    <m/>
    <n v="0.08"/>
    <s v="United States of America: .1 (100.0%)"/>
    <m/>
    <m/>
    <m/>
    <m/>
    <m/>
    <m/>
    <m/>
    <n v="-18.899999999999999"/>
    <n v="-21.6"/>
    <n v="-15.9"/>
    <m/>
    <m/>
    <m/>
    <m/>
    <m/>
    <m/>
    <m/>
    <n v="-18.899999999999999"/>
    <n v="-22.1"/>
    <n v="-17.100000000000001"/>
    <m/>
    <m/>
    <n v="0.08"/>
    <s v="Develop Novel, Nanotechnology-Based Therapeutics in The Areas of Oncology and Other Diseases: .1 (100.0%)"/>
  </r>
  <r>
    <s v="NanoString Technologies, Inc. (NasdaqGM:NSTG)"/>
    <s v="NasdaqGM:NSTG"/>
    <n v="2"/>
    <n v="12"/>
    <n v="-0.93487394957983194"/>
    <n v="-0.87142857142857144"/>
    <n v="0"/>
    <n v="-0.35465116279069775"/>
    <n v="-1.0151785714285715"/>
    <s v="NA"/>
    <s v="NA"/>
    <n v="0.59637009563772214"/>
    <n v="0.2532310587276021"/>
    <n v="244.19276717561979"/>
    <n v="116.95999999999998"/>
    <n v="-45.480000000000004"/>
    <n v="-41.480000000000004"/>
    <n v="66.192767175619792"/>
    <s v="NA"/>
    <n v="-3.5407383831954169"/>
    <s v="NA"/>
    <n v="5.1301001507483148"/>
    <s v="NA"/>
    <n v="2.0878314566998961"/>
    <s v="NA"/>
    <n v="58.46"/>
    <s v="NA"/>
    <n v="1.6521516393442623"/>
    <s v="NA"/>
    <n v="1"/>
    <s v="NA"/>
    <s v="NA"/>
    <s v="NA"/>
    <n v="35.292767175619787"/>
    <s v="Life Sciences Tools and Services (Primary)"/>
    <s v="Public Company"/>
    <s v="Common Stock"/>
    <n v="195.2"/>
    <n v="45.92"/>
    <n v="9.4E-2"/>
    <n v="6.7000000000000004E-2"/>
    <m/>
    <n v="1.69"/>
    <n v="1.67"/>
    <m/>
    <n v="18.399999999999999"/>
    <n v="0.107"/>
    <m/>
    <m/>
    <m/>
    <n v="-2.37"/>
    <m/>
    <m/>
    <m/>
    <m/>
    <m/>
    <m/>
    <m/>
    <m/>
    <m/>
    <m/>
    <m/>
    <n v="38.799999999999997"/>
    <m/>
    <m/>
    <m/>
    <n v="0.74399999999999999"/>
    <n v="0.50800000000000001"/>
    <x v="2"/>
    <s v="NanoString Technologies, Inc. develops, manufacture, and sells products that unlock scientifically valuable and clinically actionable genomic information from minute amounts of tissue."/>
    <s v="Healthcare"/>
    <n v="2003"/>
    <n v="153.9"/>
    <n v="47.6"/>
    <n v="-44.5"/>
    <n v="-46"/>
    <n v="-50"/>
    <n v="17.2"/>
    <n v="6.37"/>
    <n v="102.7"/>
    <n v="30.9"/>
    <n v="44.8"/>
    <n v="1.9"/>
    <m/>
    <n v="52.5"/>
    <m/>
    <n v="21.4"/>
    <n v="20.5"/>
    <n v="18.3"/>
    <n v="16.7"/>
    <n v="15"/>
    <n v="13.9"/>
    <m/>
    <n v="-46"/>
    <n v="-4.1399999999999997"/>
    <n v="0.27200000000000002"/>
    <m/>
    <n v="-50"/>
    <m/>
    <m/>
    <n v="-2.81"/>
    <n v="-2.81"/>
    <n v="-1.75"/>
    <n v="-2.81"/>
    <n v="-2.81"/>
    <m/>
    <n v="12.4"/>
    <n v="5.44"/>
    <n v="4.29"/>
    <n v="16.600000000000001"/>
    <n v="10.3"/>
    <m/>
    <n v="3.38"/>
    <m/>
    <n v="0.65"/>
    <n v="30.7"/>
    <m/>
    <m/>
    <m/>
    <n v="51.6"/>
    <n v="26.3"/>
    <n v="3.96"/>
    <n v="3.85"/>
    <n v="3.79"/>
    <n v="3.48"/>
    <n v="3.03"/>
    <n v="-1.02"/>
    <m/>
    <m/>
    <n v="-9.4E-2"/>
    <n v="58.6"/>
    <n v="-18.2"/>
    <n v="30"/>
    <n v="-22.4"/>
    <m/>
    <m/>
    <n v="2.1000000000000001E-2"/>
    <n v="-1.25"/>
    <n v="-4.1100000000000003"/>
    <n v="13.8"/>
    <n v="276"/>
    <n v="44.8"/>
    <n v="10.63"/>
    <n v="1.44"/>
    <s v="United States"/>
    <n v="47.6"/>
    <n v="-44.5"/>
    <n v="-50"/>
    <n v="60.1"/>
    <n v="-41.8"/>
    <n v="10"/>
    <s v="IQ9648933"/>
    <n v="35.299999999999997"/>
    <s v="0.48"/>
    <m/>
    <n v="21.87"/>
    <n v="7.8"/>
    <n v="26.4"/>
    <n v="18.3"/>
    <m/>
    <n v="9.94"/>
    <m/>
    <m/>
    <n v="31.5"/>
    <n v="1.29"/>
    <n v="47.9"/>
    <m/>
    <m/>
    <n v="98.4"/>
    <n v="5.98"/>
    <n v="276"/>
    <n v="95.3"/>
    <n v="60.7"/>
    <n v="3.35"/>
    <n v="6.73"/>
    <n v="2.41"/>
    <n v="1.44"/>
    <n v="3.3"/>
    <n v="9.98"/>
    <n v="3"/>
    <n v="47.6"/>
    <s v="United States: 29.0 (60.9%);_x000d_North America (Excluding United States): 3.2 (6.8%);_x000d_Europe, Middle East &amp; Africa: 9.2 (19.3%);_x000d_Asia Pacific: 6.2 (13.0%)"/>
    <m/>
    <m/>
    <m/>
    <m/>
    <m/>
    <m/>
    <n v="-13"/>
    <n v="-10.5"/>
    <n v="-16.5"/>
    <n v="-28.5"/>
    <m/>
    <m/>
    <m/>
    <m/>
    <m/>
    <m/>
    <n v="-12.8"/>
    <n v="-10.9"/>
    <n v="-17.7"/>
    <n v="-29.3"/>
    <m/>
    <m/>
    <n v="47.6"/>
    <s v="Development, Manufacture and Commercialization of Instruments, Consumables and Services: 47.6 (100.0%)"/>
  </r>
  <r>
    <s v="Proteon Therapeutics Inc (NasdaqGM:PRTO)"/>
    <s v="NasdaqGM:PRTO"/>
    <n v="2"/>
    <n v="14"/>
    <n v="-2.5593220338983049"/>
    <n v="-2.0379661016949151"/>
    <n v="0"/>
    <n v="-0.20120481927710843"/>
    <n v="-2.1478787878787882E-2"/>
    <s v="NA"/>
    <s v="NA"/>
    <n v="6.4791869207387444E-3"/>
    <n v="2.7756105269375938E-3"/>
    <n v="125.03801884562866"/>
    <n v="29.880000000000003"/>
    <n v="-1.7720000000000002"/>
    <n v="-6.0120000000000005"/>
    <n v="0.53801884562865454"/>
    <s v="NA"/>
    <n v="-37.009512485136746"/>
    <s v="NA"/>
    <n v="42.385769100213103"/>
    <s v="NA"/>
    <n v="4.184672652129473"/>
    <s v="NA"/>
    <n v="16.18"/>
    <s v="NA"/>
    <n v="0.17201241593378166"/>
    <s v="NA"/>
    <n v="1"/>
    <s v="NA"/>
    <s v="NA"/>
    <s v="NA"/>
    <n v="0.53801884562865454"/>
    <s v="Biotechnology (Primary)"/>
    <s v="Public Company"/>
    <s v="Common Stock"/>
    <n v="193.3"/>
    <n v="18.36"/>
    <m/>
    <m/>
    <m/>
    <m/>
    <m/>
    <m/>
    <n v="16.399999999999999"/>
    <n v="2.9000000000000001E-2"/>
    <m/>
    <m/>
    <m/>
    <n v="-1.38"/>
    <m/>
    <m/>
    <m/>
    <m/>
    <m/>
    <m/>
    <m/>
    <m/>
    <m/>
    <m/>
    <m/>
    <m/>
    <m/>
    <m/>
    <m/>
    <n v="1.32"/>
    <n v="0"/>
    <x v="1"/>
    <s v="Proteon Therapeutics, Inc., a late-stage biopharmaceutical company, focuses on the development of pharmaceuticals to address the needs of patients with renal and vascular diseases."/>
    <s v="Healthcare"/>
    <n v="2001"/>
    <n v="109.7"/>
    <n v="2.95"/>
    <n v="-7.55"/>
    <n v="-7.58"/>
    <n v="-3.34"/>
    <n v="68.8"/>
    <n v="8.3000000000000004E-2"/>
    <n v="84.8"/>
    <n v="0"/>
    <n v="82.5"/>
    <n v="5.0999999999999997E-2"/>
    <m/>
    <n v="4.0999999999999996"/>
    <m/>
    <n v="6.43"/>
    <n v="5.58"/>
    <n v="4.78"/>
    <n v="4.05"/>
    <n v="3.99"/>
    <n v="5.91"/>
    <m/>
    <n v="-7.58"/>
    <n v="-0.85699999999999998"/>
    <n v="2.4E-2"/>
    <m/>
    <n v="-3.34"/>
    <m/>
    <n v="6.35"/>
    <n v="-3.16"/>
    <n v="-3.16"/>
    <n v="-0.68200000000000005"/>
    <n v="-3.16"/>
    <n v="-3.16"/>
    <m/>
    <m/>
    <m/>
    <m/>
    <n v="0.46700000000000003"/>
    <n v="0.38400000000000001"/>
    <m/>
    <n v="0.91700000000000004"/>
    <m/>
    <m/>
    <m/>
    <m/>
    <m/>
    <m/>
    <m/>
    <m/>
    <m/>
    <n v="8.4000000000000005E-2"/>
    <n v="0.16800000000000001"/>
    <n v="0.16800000000000001"/>
    <n v="0.16800000000000001"/>
    <n v="4.53"/>
    <m/>
    <m/>
    <m/>
    <n v="64"/>
    <m/>
    <m/>
    <n v="-12.4"/>
    <m/>
    <m/>
    <n v="0.95499999999999996"/>
    <m/>
    <m/>
    <m/>
    <n v="12"/>
    <n v="82.5"/>
    <n v="11.75"/>
    <n v="0.2"/>
    <s v="United States"/>
    <n v="2.95"/>
    <n v="-7.55"/>
    <n v="-3.34"/>
    <n v="0"/>
    <m/>
    <n v="12.5"/>
    <s v="IQ26536980"/>
    <m/>
    <s v="0.48"/>
    <m/>
    <n v="12.65"/>
    <n v="8.57"/>
    <n v="2.95"/>
    <n v="3.73"/>
    <m/>
    <n v="2.79"/>
    <m/>
    <n v="96.4"/>
    <n v="-100.5"/>
    <n v="0.13300000000000001"/>
    <n v="29.4"/>
    <m/>
    <m/>
    <m/>
    <n v="0.188"/>
    <n v="12"/>
    <n v="84.6"/>
    <n v="5.33"/>
    <n v="0.39900000000000002"/>
    <n v="0.98399999999999999"/>
    <n v="4.66"/>
    <n v="0.2"/>
    <n v="1.24"/>
    <n v="4.1900000000000004"/>
    <m/>
    <n v="2.95"/>
    <s v="United States: 2.9 (100.0%)"/>
    <m/>
    <m/>
    <m/>
    <m/>
    <m/>
    <m/>
    <m/>
    <m/>
    <n v="-8"/>
    <n v="-7.12"/>
    <m/>
    <m/>
    <m/>
    <m/>
    <m/>
    <m/>
    <m/>
    <m/>
    <n v="-7.97"/>
    <n v="-7.91"/>
    <m/>
    <m/>
    <n v="2.95"/>
    <s v="Developing and Commercializing Products for the Treatment of Renal and Vascular Disease: 2.9 (100.0%)"/>
  </r>
  <r>
    <s v="CorMedix, Inc. (AMEX:CRMD)"/>
    <s v="AMEX:CRMD"/>
    <n v="1"/>
    <n v="9"/>
    <n v="-46.296296296296298"/>
    <n v="-45.734391534391527"/>
    <n v="0"/>
    <n v="-3.3409863945578224"/>
    <n v="-5.6153719008264469"/>
    <s v="NA"/>
    <s v="NA"/>
    <n v="5.2265578363222202E-2"/>
    <n v="1.0470017766590592E-3"/>
    <n v="186.86018693541894"/>
    <n v="2.5872000000000002"/>
    <n v="-20.383800000000001"/>
    <n v="-8.6437999999999988"/>
    <n v="0.20018693541892787"/>
    <s v="NA"/>
    <n v="-9.1040335560649659"/>
    <s v="NA"/>
    <n v="988.67823775353929"/>
    <s v="NA"/>
    <n v="72.224871264463104"/>
    <s v="NA"/>
    <n v="3.2972000000000001"/>
    <s v="NA"/>
    <n v="6.989528795811518"/>
    <s v="NA"/>
    <n v="1"/>
    <s v="NA"/>
    <s v="NA"/>
    <s v="NA"/>
    <n v="0.20018693541892787"/>
    <s v="Biotechnology (Primary)"/>
    <s v="Public Company"/>
    <s v="Common Stock"/>
    <n v="191"/>
    <n v="12.33"/>
    <n v="6.0000000000000001E-3"/>
    <n v="8.9999999999999993E-3"/>
    <n v="8.0000000000000002E-3"/>
    <n v="-0.69"/>
    <n v="-0.91700000000000004"/>
    <n v="-0.81799999999999995"/>
    <n v="23.5"/>
    <n v="0.26700000000000002"/>
    <m/>
    <m/>
    <m/>
    <n v="-0.34499999999999997"/>
    <m/>
    <m/>
    <m/>
    <m/>
    <m/>
    <m/>
    <m/>
    <m/>
    <m/>
    <m/>
    <m/>
    <m/>
    <m/>
    <m/>
    <n v="0.83599999999999997"/>
    <n v="1.3"/>
    <n v="0.219"/>
    <x v="1"/>
    <s v="CorMedix Inc., a pharmaceutical company, intends to in-license, develop, and commercialize therapeutic products for the prevention and treatment of cardiac, renal, and infectious diseases."/>
    <s v="Healthcare"/>
    <n v="2006"/>
    <n v="186.6"/>
    <n v="0.189"/>
    <n v="-8.75"/>
    <n v="-8.76"/>
    <n v="-20.5"/>
    <n v="4.34"/>
    <n v="4.1000000000000002E-2"/>
    <n v="5.0999999999999996"/>
    <n v="0"/>
    <n v="3.63"/>
    <n v="2.5000000000000001E-2"/>
    <m/>
    <n v="7.33"/>
    <m/>
    <n v="1.32"/>
    <n v="0.65900000000000003"/>
    <n v="1.1200000000000001"/>
    <n v="1.33"/>
    <n v="1.23"/>
    <n v="1.68"/>
    <m/>
    <n v="-8.76"/>
    <n v="-2E-3"/>
    <n v="3.0000000000000001E-3"/>
    <m/>
    <n v="-20.5"/>
    <m/>
    <n v="8.3000000000000004E-2"/>
    <n v="-0.95799999999999996"/>
    <n v="-0.95799999999999996"/>
    <n v="-0.52"/>
    <n v="-0.95799999999999996"/>
    <n v="-0.95799999999999996"/>
    <m/>
    <n v="0.08"/>
    <n v="0.46300000000000002"/>
    <m/>
    <n v="0.11899999999999999"/>
    <n v="7.6999999999999999E-2"/>
    <m/>
    <n v="0.89300000000000002"/>
    <m/>
    <n v="2E-3"/>
    <m/>
    <m/>
    <n v="1E-3"/>
    <m/>
    <n v="9359"/>
    <m/>
    <m/>
    <n v="1.4999999999999999E-2"/>
    <n v="6.0999999999999999E-2"/>
    <n v="6.6000000000000003E-2"/>
    <n v="7.4999999999999997E-2"/>
    <n v="0.40500000000000003"/>
    <m/>
    <m/>
    <m/>
    <n v="5.31"/>
    <m/>
    <m/>
    <m/>
    <m/>
    <m/>
    <n v="8.0000000000000002E-3"/>
    <n v="-0.55800000000000005"/>
    <n v="-8.5000000000000006E-2"/>
    <m/>
    <n v="5"/>
    <n v="3.63"/>
    <n v="8.14"/>
    <n v="7.0000000000000007E-2"/>
    <s v="United States"/>
    <n v="0.189"/>
    <n v="-8.75"/>
    <n v="-20.5"/>
    <n v="0.83599999999999997"/>
    <n v="-10.4"/>
    <n v="12.5"/>
    <s v="IQ79611048"/>
    <n v="331.2"/>
    <s v="0.28"/>
    <m/>
    <n v="9.48"/>
    <n v="1.05"/>
    <n v="-0.11700000000000001"/>
    <n v="0"/>
    <m/>
    <n v="2.37"/>
    <m/>
    <n v="4.6500000000000004"/>
    <n v="-4.0199999999999996"/>
    <n v="5.34"/>
    <n v="93.3"/>
    <m/>
    <m/>
    <m/>
    <n v="0.128"/>
    <n v="5"/>
    <n v="5.04"/>
    <n v="2.92"/>
    <n v="0.94"/>
    <n v="0.71299999999999997"/>
    <n v="2.1000000000000001E-2"/>
    <n v="7.0000000000000007E-2"/>
    <n v="3.67"/>
    <m/>
    <n v="1"/>
    <n v="0.19"/>
    <s v="United States: .0 (2.1%);_x000d_Germany: .2 (97.9%)"/>
    <m/>
    <m/>
    <m/>
    <n v="-5.49"/>
    <n v="-4.82"/>
    <n v="-6.06"/>
    <n v="-8.51"/>
    <n v="-7.21"/>
    <n v="-3"/>
    <n v="-4.92"/>
    <m/>
    <m/>
    <m/>
    <n v="-7.24"/>
    <n v="-9"/>
    <n v="-8.1199999999999992"/>
    <n v="-10.9"/>
    <n v="-6.67"/>
    <n v="-3.38"/>
    <n v="-9.1300000000000008"/>
    <m/>
    <m/>
    <n v="0.189"/>
    <s v="Biotechnology (Startups): .2 (100.0%)"/>
  </r>
  <r>
    <s v="CytRx Corporation (NasdaqCM:CYTR)"/>
    <s v="NasdaqCM:CYTR"/>
    <n v="4"/>
    <n v="30"/>
    <n v="-493.99999999999994"/>
    <n v="-356.79999999999995"/>
    <n v="0"/>
    <n v="-0.27953619554998432"/>
    <n v="-0.23829160530191457"/>
    <n v="-0.13500000000000001"/>
    <s v="NA"/>
    <n v="1.9767061780730143E-2"/>
    <n v="7.4347348350558198E-3"/>
    <n v="151.96924953506442"/>
    <n v="127.64000000000001"/>
    <n v="-16.18"/>
    <n v="-35.68"/>
    <n v="1.3692495350644314"/>
    <s v="NA"/>
    <n v="-4.9531327084361134"/>
    <s v="NA"/>
    <n v="1519.6924953506441"/>
    <s v="NA"/>
    <n v="1.1906083479713601"/>
    <s v="NA"/>
    <n v="91.940000000000012"/>
    <s v="NA"/>
    <n v="2.3386214442013129"/>
    <s v="NA"/>
    <n v="1"/>
    <s v="NA"/>
    <s v="NA"/>
    <s v="NA"/>
    <n v="1.3692495350644314"/>
    <s v="Biotechnology (Primary)"/>
    <s v="Public Company"/>
    <s v="Common Stock"/>
    <n v="182.8"/>
    <n v="25.42"/>
    <n v="4.8000000000000001E-2"/>
    <n v="0"/>
    <n v="5.8000000000000003E-2"/>
    <n v="1.2"/>
    <n v="-0.158"/>
    <n v="1.84"/>
    <n v="55.7"/>
    <n v="1.23"/>
    <m/>
    <m/>
    <m/>
    <m/>
    <m/>
    <m/>
    <m/>
    <n v="-13.5"/>
    <m/>
    <m/>
    <m/>
    <n v="-59.8"/>
    <m/>
    <m/>
    <m/>
    <n v="-26.3"/>
    <m/>
    <m/>
    <m/>
    <n v="17.32"/>
    <n v="1.07"/>
    <x v="1"/>
    <s v="CytRx Corporation operates as a biopharmaceutical research and development company specializing in oncology."/>
    <s v="Healthcare"/>
    <n v="1985"/>
    <n v="104.9"/>
    <n v="0.1"/>
    <n v="-49.4"/>
    <n v="-49.6"/>
    <n v="-30.1"/>
    <n v="32.200000000000003"/>
    <n v="0.97099999999999997"/>
    <n v="85.7"/>
    <n v="0"/>
    <n v="67.900000000000006"/>
    <n v="0.95599999999999996"/>
    <m/>
    <n v="12.8"/>
    <m/>
    <n v="36.700000000000003"/>
    <n v="33.700000000000003"/>
    <n v="27.1"/>
    <n v="21.3"/>
    <n v="17.5"/>
    <n v="14.3"/>
    <n v="0.183"/>
    <n v="-49.6"/>
    <m/>
    <n v="0.30499999999999999"/>
    <m/>
    <n v="-30.1"/>
    <n v="1E-3"/>
    <m/>
    <n v="-0.55400000000000005"/>
    <n v="-0.55400000000000005"/>
    <n v="-0.34599999999999997"/>
    <n v="-0.55400000000000005"/>
    <n v="-0.55400000000000005"/>
    <m/>
    <n v="0.11899999999999999"/>
    <m/>
    <n v="1.9"/>
    <n v="1.42"/>
    <n v="0.44600000000000001"/>
    <n v="0.184"/>
    <n v="6.66"/>
    <m/>
    <n v="5.14"/>
    <m/>
    <m/>
    <m/>
    <m/>
    <n v="-66.7"/>
    <n v="5.8999999999999997E-2"/>
    <n v="0.27800000000000002"/>
    <n v="0.27700000000000002"/>
    <n v="0.31"/>
    <n v="0.29599999999999999"/>
    <n v="0.32400000000000001"/>
    <n v="16"/>
    <m/>
    <m/>
    <n v="-0.183"/>
    <n v="81"/>
    <m/>
    <m/>
    <n v="-18.5"/>
    <m/>
    <m/>
    <n v="2.78"/>
    <m/>
    <n v="-1.9"/>
    <m/>
    <n v="26"/>
    <n v="67.900000000000006"/>
    <n v="3.28"/>
    <n v="0.33600000000000002"/>
    <s v="United States"/>
    <n v="0.1"/>
    <n v="-49.4"/>
    <n v="-30.1"/>
    <m/>
    <m/>
    <n v="5.56"/>
    <s v="IQ265412"/>
    <m/>
    <s v="0.49"/>
    <m/>
    <n v="5.46"/>
    <n v="2.08"/>
    <n v="0.1"/>
    <n v="0"/>
    <m/>
    <n v="11.5"/>
    <n v="0.184"/>
    <m/>
    <n v="10.7"/>
    <n v="1.71"/>
    <n v="73.5"/>
    <m/>
    <m/>
    <m/>
    <n v="1.34"/>
    <n v="26"/>
    <n v="83.2"/>
    <n v="41"/>
    <n v="3.85"/>
    <n v="2.67"/>
    <n v="24.3"/>
    <n v="0.33600000000000002"/>
    <n v="10"/>
    <n v="2.87"/>
    <n v="3"/>
    <n v="0.1"/>
    <s v="United States: .1 (100.0%)"/>
    <n v="-13.6"/>
    <n v="-15.5"/>
    <n v="-17.600000000000001"/>
    <n v="-26.5"/>
    <n v="-15.8"/>
    <n v="-6.46"/>
    <n v="-16.8"/>
    <n v="-22.7"/>
    <n v="-21.1"/>
    <n v="-27.6"/>
    <n v="-16.399999999999999"/>
    <n v="-15.1"/>
    <n v="-16.8"/>
    <n v="-21.9"/>
    <n v="-27"/>
    <n v="-4.8"/>
    <n v="0.40799999999999997"/>
    <n v="-14.4"/>
    <n v="-18"/>
    <n v="-47.5"/>
    <m/>
    <m/>
    <n v="0.1"/>
    <s v="Biopharmaceutical Research and Development Company Specializing in Oncology: .1 (100.0%)"/>
  </r>
  <r>
    <s v="Harvard Bioscience Inc. (NasdaqGM:HBIO)"/>
    <s v="NasdaqGM:HBIO"/>
    <n v="5"/>
    <n v="114"/>
    <n v="9.8436062557497692E-2"/>
    <n v="7.286108555657772E-2"/>
    <n v="0.46700000000000003"/>
    <n v="3.6239204711295769E-2"/>
    <n v="3.6020942408376964E-2"/>
    <n v="5.3099999999999994E-2"/>
    <n v="-3.2000000000000001E-2"/>
    <n v="0.2575247719968079"/>
    <n v="0.15419062889564839"/>
    <n v="200.72381989071479"/>
    <n v="116.486"/>
    <n v="3.4400000000000004"/>
    <n v="7.919999999999999"/>
    <n v="33.123819890714813"/>
    <n v="76.991525423728817"/>
    <n v="73.315835520559929"/>
    <n v="52.819767441860456"/>
    <n v="1.8465852795833928"/>
    <n v="25.343916652868032"/>
    <n v="1.7231583185165151"/>
    <n v="18.759235503805122"/>
    <n v="13.586"/>
    <n v="12.88342874779941"/>
    <n v="0.14446890478811228"/>
    <n v="4.42"/>
    <n v="1"/>
    <n v="2.06"/>
    <n v="2.36"/>
    <n v="181.7"/>
    <n v="11.623819890714813"/>
    <s v="Life Sciences Tools and Services (Primary)"/>
    <s v="Public Company"/>
    <s v="Common Stock"/>
    <n v="181.7"/>
    <n v="61.75"/>
    <n v="1.0999999999999999E-2"/>
    <n v="2.8000000000000001E-2"/>
    <n v="0.224"/>
    <n v="0.245"/>
    <n v="0.52200000000000002"/>
    <n v="1.17"/>
    <n v="33.200000000000003"/>
    <n v="0.107"/>
    <n v="9.7100000000000009"/>
    <m/>
    <m/>
    <n v="0.26700000000000002"/>
    <n v="0.111"/>
    <n v="-2.37"/>
    <n v="-3.2"/>
    <n v="5.31"/>
    <n v="-20.100000000000001"/>
    <n v="-4.78"/>
    <n v="-1.96"/>
    <n v="4.8499999999999996"/>
    <n v="-14.8"/>
    <n v="-8.8800000000000008"/>
    <n v="-6.52"/>
    <n v="-6.2E-2"/>
    <m/>
    <n v="19.2"/>
    <m/>
    <n v="15.29"/>
    <n v="1.6E-2"/>
    <x v="2"/>
    <s v="Harvard Bioscience, Inc. develops, manufactures, and markets scientific instruments, systems, and lab consumables used in life science research."/>
    <s v="Healthcare"/>
    <n v="1901"/>
    <n v="189.1"/>
    <n v="108.7"/>
    <n v="10.7"/>
    <n v="6.84"/>
    <n v="2.36"/>
    <n v="14.1"/>
    <n v="5.19"/>
    <n v="135.9"/>
    <n v="21.5"/>
    <n v="95.5"/>
    <n v="2.0099999999999998"/>
    <m/>
    <n v="35.1"/>
    <m/>
    <n v="4.88"/>
    <n v="4.43"/>
    <n v="4.4800000000000004"/>
    <n v="4.1100000000000003"/>
    <n v="4.1500000000000004"/>
    <n v="1.83"/>
    <n v="2.58"/>
    <n v="6.84"/>
    <n v="-0.99"/>
    <n v="7.3999999999999996E-2"/>
    <m/>
    <n v="4.42"/>
    <n v="2.06"/>
    <m/>
    <n v="7.2999999999999995E-2"/>
    <n v="7.2999999999999995E-2"/>
    <n v="0.111"/>
    <n v="7.0000000000000007E-2"/>
    <n v="7.0000000000000007E-2"/>
    <n v="46.7"/>
    <n v="16.100000000000001"/>
    <n v="20.5"/>
    <n v="1.52"/>
    <n v="20.2"/>
    <n v="15"/>
    <n v="39.799999999999997"/>
    <n v="6.29"/>
    <m/>
    <n v="1.26"/>
    <n v="16.5"/>
    <m/>
    <m/>
    <n v="10.8"/>
    <n v="3.32"/>
    <n v="5.87"/>
    <n v="1.35"/>
    <n v="1.55"/>
    <n v="1.58"/>
    <n v="1.6"/>
    <n v="2.09"/>
    <n v="5.94"/>
    <m/>
    <m/>
    <m/>
    <n v="2.0699999999999998"/>
    <n v="-5.5"/>
    <n v="2.2000000000000002"/>
    <m/>
    <m/>
    <n v="-12.7"/>
    <n v="1.07"/>
    <n v="-3.06"/>
    <n v="-0.73499999999999999"/>
    <n v="4.26"/>
    <n v="432"/>
    <n v="95.5"/>
    <n v="5.48"/>
    <n v="1.7"/>
    <s v="United States"/>
    <n v="108.7"/>
    <n v="10.7"/>
    <n v="2.36"/>
    <n v="116.4"/>
    <n v="17.8"/>
    <n v="25"/>
    <s v="IQ598656"/>
    <n v="7.06"/>
    <s v="0.57"/>
    <n v="25.6"/>
    <n v="5.93"/>
    <n v="3.68"/>
    <n v="49.3"/>
    <n v="24.8"/>
    <m/>
    <n v="25.8"/>
    <n v="36.6"/>
    <m/>
    <n v="94.5"/>
    <n v="0.105"/>
    <n v="84.7"/>
    <m/>
    <m/>
    <n v="80.400000000000006"/>
    <n v="3.65"/>
    <n v="432"/>
    <n v="57.1"/>
    <n v="60.8"/>
    <n v="4.68"/>
    <n v="4.7699999999999996"/>
    <n v="1.63"/>
    <n v="1.7"/>
    <n v="6.26"/>
    <n v="3.42"/>
    <n v="3"/>
    <n v="108.7"/>
    <s v="United States: 63.7 (58.6%);_x000d_Rest of the World: 20.2 (18.6%);_x000d_United Kingdom: 24.8 (22.8%)"/>
    <n v="8.68"/>
    <n v="8.2200000000000006"/>
    <n v="8.69"/>
    <n v="9.5299999999999994"/>
    <n v="10.3"/>
    <n v="8.73"/>
    <n v="10.8"/>
    <n v="9.0299999999999994"/>
    <n v="8.84"/>
    <n v="5.74"/>
    <n v="2.33"/>
    <n v="-31.9"/>
    <n v="-2.34"/>
    <n v="-1.35"/>
    <n v="1.67"/>
    <n v="7.23"/>
    <n v="19"/>
    <n v="3.81"/>
    <n v="2.37"/>
    <n v="-1.83"/>
    <m/>
    <m/>
    <n v="108.7"/>
    <s v="Life Science Research Tools (LSRT): 108.7 (100.0%)"/>
  </r>
  <r>
    <s v="Neuralstem, Inc. (AMEX:CUR)"/>
    <s v="AMEX:CUR"/>
    <n v="3"/>
    <n v="19"/>
    <n v="-900.00000000000011"/>
    <n v="-861.0526315789474"/>
    <n v="0"/>
    <n v="-0.45058940178473073"/>
    <n v="-1.2180790960451979"/>
    <n v="-0.17300000000000001"/>
    <s v="NA"/>
    <n v="0.33639994808865309"/>
    <n v="4.740616408153478E-2"/>
    <n v="176.77269230769232"/>
    <n v="36.307999999999993"/>
    <n v="-21.560000000000002"/>
    <n v="-16.36"/>
    <n v="8.9726923076923075"/>
    <s v="NA"/>
    <n v="-7.4025057349567671"/>
    <s v="NA"/>
    <n v="9303.8259109311748"/>
    <s v="NA"/>
    <n v="4.8686981466258779"/>
    <s v="NA"/>
    <n v="22.317999999999998"/>
    <s v="NA"/>
    <n v="2.1630615640599"/>
    <s v="NA"/>
    <n v="1"/>
    <s v="NA"/>
    <s v="NA"/>
    <s v="NA"/>
    <n v="0.18269230769230768"/>
    <s v="Biotechnology (Primary)"/>
    <s v="Public Company"/>
    <s v="Common Stock"/>
    <n v="180.3"/>
    <n v="24.18"/>
    <n v="6.4000000000000001E-2"/>
    <n v="5.8000000000000003E-2"/>
    <n v="5.8999999999999997E-2"/>
    <n v="1.44"/>
    <n v="1.51"/>
    <n v="1.47"/>
    <n v="89.7"/>
    <n v="0.93300000000000005"/>
    <m/>
    <m/>
    <m/>
    <n v="-0.26"/>
    <m/>
    <m/>
    <m/>
    <n v="-17.3"/>
    <m/>
    <m/>
    <m/>
    <m/>
    <m/>
    <m/>
    <m/>
    <n v="-63.6"/>
    <m/>
    <m/>
    <m/>
    <n v="3.91"/>
    <n v="1.47"/>
    <x v="1"/>
    <s v="Neuralstem, Inc., a biopharmaceutical company, focuses on the development and commercialization of regenerative medicine treatments based on its human neuronal stem cells and small molecule compounds."/>
    <s v="Healthcare"/>
    <n v="1996"/>
    <n v="161.6"/>
    <n v="1.9E-2"/>
    <n v="-17.100000000000001"/>
    <n v="-17.399999999999999"/>
    <n v="-22.6"/>
    <n v="12.5"/>
    <n v="0.30099999999999999"/>
    <n v="29.8"/>
    <n v="8.7899999999999991"/>
    <n v="17.7"/>
    <n v="0.20799999999999999"/>
    <m/>
    <n v="8.9700000000000006"/>
    <m/>
    <n v="8.14"/>
    <n v="7.21"/>
    <n v="7"/>
    <n v="6.96"/>
    <n v="7.13"/>
    <n v="7.2"/>
    <n v="0.34899999999999998"/>
    <n v="-17.399999999999999"/>
    <n v="-1.62"/>
    <n v="6.8000000000000005E-2"/>
    <m/>
    <n v="-22.6"/>
    <m/>
    <m/>
    <n v="-0.26"/>
    <n v="-0.26"/>
    <n v="-0.161"/>
    <n v="-0.26"/>
    <n v="-0.26"/>
    <m/>
    <n v="0.22600000000000001"/>
    <m/>
    <n v="0.13600000000000001"/>
    <n v="0.78400000000000003"/>
    <n v="0.48299999999999998"/>
    <m/>
    <n v="2.5099999999999998"/>
    <m/>
    <n v="0.127"/>
    <n v="8.06"/>
    <m/>
    <m/>
    <m/>
    <n v="-82.9"/>
    <m/>
    <m/>
    <m/>
    <m/>
    <m/>
    <n v="0.19"/>
    <n v="-0.24299999999999999"/>
    <m/>
    <m/>
    <m/>
    <n v="21.3"/>
    <n v="-2.11"/>
    <n v="4.21"/>
    <n v="-15.4"/>
    <m/>
    <m/>
    <n v="1.38"/>
    <m/>
    <n v="-0.216"/>
    <n v="23.7"/>
    <n v="21"/>
    <n v="17.7"/>
    <n v="2.0099999999999998"/>
    <n v="0.25700000000000001"/>
    <s v="United States"/>
    <n v="1.9E-2"/>
    <n v="-17.100000000000001"/>
    <n v="-22.6"/>
    <n v="1.9E-2"/>
    <m/>
    <n v="25"/>
    <s v="IQ7728881"/>
    <n v="3.91"/>
    <s v="0.38"/>
    <m/>
    <n v="4.8099999999999996"/>
    <n v="1.78"/>
    <n v="1.9E-2"/>
    <n v="7.7"/>
    <m/>
    <n v="16.8"/>
    <m/>
    <m/>
    <n v="8.42"/>
    <n v="1.56"/>
    <n v="95.8"/>
    <m/>
    <m/>
    <n v="100"/>
    <n v="0.253"/>
    <n v="21"/>
    <n v="28.2"/>
    <n v="17.600000000000001"/>
    <n v="1.2"/>
    <n v="0.46600000000000003"/>
    <n v="1.51"/>
    <n v="0.25700000000000001"/>
    <n v="19"/>
    <n v="1.89"/>
    <n v="3"/>
    <n v="1.9E-2"/>
    <s v="United States: .0 (100.0%)"/>
    <n v="-1.01"/>
    <n v="-1.57"/>
    <n v="-3.16"/>
    <n v="-6.37"/>
    <n v="-11.8"/>
    <n v="-10.5"/>
    <n v="-15.2"/>
    <n v="-13"/>
    <n v="-10.199999999999999"/>
    <n v="-12.5"/>
    <n v="-7.1"/>
    <n v="-1.65"/>
    <n v="-3.15"/>
    <n v="-6.17"/>
    <n v="-11.8"/>
    <n v="-10.4"/>
    <n v="-18.399999999999999"/>
    <n v="-12.5"/>
    <n v="-10.1"/>
    <n v="-19.8"/>
    <m/>
    <m/>
    <n v="1.9E-2"/>
    <s v="Development and Commercialization of Regenerative Medicine Treatments Based on Our Human Neuronal Stem Cells and Our Small Molecule Compounds: .0 (100.0%)"/>
  </r>
  <r>
    <s v="Argos Therapeutics, Inc. (NasdaqGM:ARGS)"/>
    <s v="NasdaqGM:ARGS"/>
    <n v="3"/>
    <n v="18"/>
    <n v="-18.32635983263598"/>
    <n v="-12.560669456066943"/>
    <n v="0"/>
    <n v="-0.26477332862938785"/>
    <n v="-0.65995717344753746"/>
    <s v="NA"/>
    <s v="NA"/>
    <n v="0.3299088277536229"/>
    <n v="0.11315410041895776"/>
    <n v="152.89200898953118"/>
    <n v="113.38000000000001"/>
    <n v="-30.82"/>
    <n v="-30.019999999999996"/>
    <n v="22.992008989531179"/>
    <s v="NA"/>
    <n v="-2.8766941270263082"/>
    <s v="NA"/>
    <n v="63.971551878464922"/>
    <s v="NA"/>
    <n v="1.3484918767818943"/>
    <s v="NA"/>
    <n v="94.78"/>
    <s v="NA"/>
    <n v="0.24139844617092121"/>
    <s v="NA"/>
    <n v="1"/>
    <s v="NA"/>
    <s v="NA"/>
    <s v="NA"/>
    <n v="0.79200898953117882"/>
    <s v="Biotechnology (Primary)"/>
    <s v="Public Company"/>
    <s v="Common Stock"/>
    <n v="180.2"/>
    <n v="23.52"/>
    <n v="7.1999999999999995E-2"/>
    <n v="8.4000000000000005E-2"/>
    <m/>
    <n v="1.72"/>
    <n v="1.91"/>
    <m/>
    <n v="19.7"/>
    <n v="4.8000000000000001E-2"/>
    <m/>
    <m/>
    <m/>
    <n v="-2.8"/>
    <m/>
    <m/>
    <m/>
    <m/>
    <m/>
    <m/>
    <m/>
    <m/>
    <m/>
    <m/>
    <m/>
    <n v="-31.9"/>
    <m/>
    <m/>
    <n v="0.54200000000000004"/>
    <n v="5.3999999999999999E-2"/>
    <n v="1.2999999999999999E-2"/>
    <x v="1"/>
    <s v="Argos Therapeutics, Inc., a biopharmaceutical company, focuses on the development and commercialization of personalized immunotherapies for the treatment of cancer and infectious diseases."/>
    <s v="Healthcare"/>
    <n v="1997"/>
    <n v="132.9"/>
    <n v="2.39"/>
    <n v="-43.8"/>
    <n v="-44.3"/>
    <n v="-45.1"/>
    <n v="50.3"/>
    <n v="4.53"/>
    <n v="76.8"/>
    <n v="22.2"/>
    <n v="46.7"/>
    <n v="0.96199999999999997"/>
    <m/>
    <n v="7.74"/>
    <m/>
    <n v="39.1"/>
    <n v="31.9"/>
    <n v="27.3"/>
    <n v="24"/>
    <n v="20.9"/>
    <n v="20"/>
    <m/>
    <n v="-44.3"/>
    <n v="-0.53"/>
    <n v="5.6000000000000001E-2"/>
    <m/>
    <n v="-45.1"/>
    <m/>
    <n v="1.34"/>
    <n v="-3.71"/>
    <n v="-3.71"/>
    <n v="-2.2400000000000002"/>
    <n v="-3.71"/>
    <n v="-3.71"/>
    <m/>
    <n v="0.16300000000000001"/>
    <m/>
    <n v="0.379"/>
    <n v="12.6"/>
    <n v="8.11"/>
    <m/>
    <n v="3.12"/>
    <m/>
    <m/>
    <n v="19.600000000000001"/>
    <m/>
    <m/>
    <m/>
    <n v="-54.5"/>
    <m/>
    <m/>
    <m/>
    <n v="0.28399999999999997"/>
    <n v="0.25700000000000001"/>
    <n v="0.314"/>
    <n v="-3.33"/>
    <m/>
    <m/>
    <m/>
    <n v="49.8"/>
    <n v="-0.05"/>
    <n v="19.399999999999999"/>
    <n v="-20.6"/>
    <m/>
    <m/>
    <n v="2.57"/>
    <m/>
    <m/>
    <n v="4.8600000000000003"/>
    <m/>
    <n v="46.7"/>
    <n v="9.17"/>
    <m/>
    <s v="United States"/>
    <n v="4.42"/>
    <n v="-23.6"/>
    <n v="-23.9"/>
    <n v="2.84"/>
    <n v="-60.8"/>
    <n v="12.5"/>
    <s v="IQ31407"/>
    <n v="-7.79"/>
    <s v="0.41"/>
    <m/>
    <n v="10.8"/>
    <n v="5.61"/>
    <n v="2.39"/>
    <n v="9.06"/>
    <m/>
    <n v="54.2"/>
    <m/>
    <m/>
    <n v="45.5"/>
    <n v="0.17399999999999999"/>
    <n v="43.3"/>
    <m/>
    <n v="97.7"/>
    <m/>
    <n v="1.17"/>
    <n v="92"/>
    <n v="70.900000000000006"/>
    <n v="55.5"/>
    <n v="0.54500000000000004"/>
    <n v="0.86099999999999999"/>
    <m/>
    <n v="0.34799999999999998"/>
    <n v="1.96"/>
    <n v="5.48"/>
    <m/>
    <n v="2.39"/>
    <s v="North America: 2.4 (100.0%)"/>
    <m/>
    <m/>
    <m/>
    <m/>
    <n v="-11.7"/>
    <n v="-10.4"/>
    <n v="-8.57"/>
    <n v="-8.73"/>
    <n v="-16"/>
    <n v="-24.2"/>
    <m/>
    <m/>
    <m/>
    <m/>
    <n v="-12.9"/>
    <n v="-9.93"/>
    <n v="-9"/>
    <n v="-20.100000000000001"/>
    <n v="-10.5"/>
    <n v="-23.9"/>
    <m/>
    <m/>
    <n v="2.39"/>
    <s v="Biopharmaceutical: 2.4 (100.0%)"/>
  </r>
  <r>
    <s v="Achaogen, Inc. (NasdaqGM:AKAO)"/>
    <s v="NasdaqGM:AKAO"/>
    <n v="2"/>
    <n v="13"/>
    <n v="-0.97"/>
    <n v="-0.72599999999999998"/>
    <n v="0"/>
    <n v="-0.11193339500462535"/>
    <n v="-0.2309597523219814"/>
    <s v="NA"/>
    <s v="NA"/>
    <n v="1.9206108305759174E-2"/>
    <n v="7.1808273501179614E-3"/>
    <n v="157.26501052571689"/>
    <n v="129.72"/>
    <n v="-14.919999999999998"/>
    <n v="-14.52"/>
    <n v="1.2650105257168864"/>
    <s v="NA"/>
    <n v="-7.7227722772277234"/>
    <s v="NA"/>
    <n v="7.8632505262858441"/>
    <s v="NA"/>
    <n v="1.2123420484560352"/>
    <s v="NA"/>
    <n v="84.02"/>
    <s v="NA"/>
    <n v="0.67895940537449972"/>
    <s v="NA"/>
    <n v="1"/>
    <s v="NA"/>
    <s v="NA"/>
    <s v="NA"/>
    <n v="1.2650105257168864"/>
    <s v="Pharmaceuticals (Primary)"/>
    <s v="Public Company"/>
    <s v="Common Stock"/>
    <n v="174.9"/>
    <n v="59.65"/>
    <n v="0.01"/>
    <n v="0.01"/>
    <m/>
    <n v="0.49399999999999999"/>
    <n v="0.49399999999999999"/>
    <m/>
    <n v="18"/>
    <n v="7.9000000000000001E-2"/>
    <m/>
    <m/>
    <m/>
    <n v="-1.08"/>
    <m/>
    <m/>
    <m/>
    <m/>
    <m/>
    <m/>
    <m/>
    <m/>
    <m/>
    <m/>
    <m/>
    <n v="-3.86"/>
    <m/>
    <m/>
    <m/>
    <n v="0.38300000000000001"/>
    <n v="0.17899999999999999"/>
    <x v="0"/>
    <s v="Achaogen, Inc., a clinical-stage biopharmaceutical company, discovers, develops, and commercializes antibacterials to treat multi-drug resistant gram-negative infections in the United States."/>
    <s v="Healthcare"/>
    <n v="2002"/>
    <n v="111.2"/>
    <n v="20"/>
    <n v="-19.399999999999999"/>
    <n v="-19.8"/>
    <n v="-20.2"/>
    <n v="18.899999999999999"/>
    <n v="0.72499999999999998"/>
    <n v="70.3"/>
    <n v="0"/>
    <n v="64.599999999999994"/>
    <n v="0.34"/>
    <m/>
    <n v="9.65"/>
    <m/>
    <n v="30.1"/>
    <n v="30.3"/>
    <n v="24.7"/>
    <n v="25.4"/>
    <n v="23.5"/>
    <n v="20.2"/>
    <m/>
    <n v="-19.8"/>
    <n v="-0.39700000000000002"/>
    <m/>
    <m/>
    <n v="-20.2"/>
    <m/>
    <m/>
    <n v="-1.42"/>
    <n v="-1.42"/>
    <n v="-0.88700000000000001"/>
    <n v="-1.42"/>
    <n v="-1.42"/>
    <m/>
    <n v="5.23"/>
    <m/>
    <m/>
    <n v="4.97"/>
    <n v="4.24"/>
    <m/>
    <n v="2.12"/>
    <m/>
    <n v="0.128"/>
    <m/>
    <m/>
    <m/>
    <m/>
    <n v="7.88"/>
    <m/>
    <m/>
    <m/>
    <n v="0.17899999999999999"/>
    <n v="0.59499999999999997"/>
    <n v="0.57799999999999996"/>
    <n v="-2.87"/>
    <m/>
    <m/>
    <m/>
    <n v="74.7"/>
    <n v="-6.9"/>
    <m/>
    <n v="-45.1"/>
    <m/>
    <m/>
    <n v="-0.53900000000000003"/>
    <m/>
    <n v="2"/>
    <m/>
    <n v="44"/>
    <n v="64.599999999999994"/>
    <n v="9.6999999999999993"/>
    <n v="0.40500000000000003"/>
    <s v="United States"/>
    <n v="20"/>
    <n v="-19.399999999999999"/>
    <n v="-20.2"/>
    <n v="20.8"/>
    <n v="-14.5"/>
    <n v="12.5"/>
    <s v="IQ11382019"/>
    <n v="1.19"/>
    <s v="0.41"/>
    <m/>
    <n v="18.03"/>
    <n v="7.72"/>
    <n v="-10.1"/>
    <n v="6.69"/>
    <m/>
    <n v="10.7"/>
    <m/>
    <n v="132.5"/>
    <n v="-124.6"/>
    <n v="0.47499999999999998"/>
    <n v="63.7"/>
    <m/>
    <m/>
    <m/>
    <n v="1.79"/>
    <n v="44"/>
    <n v="69.400000000000006"/>
    <n v="19.8"/>
    <n v="2.92"/>
    <n v="3"/>
    <n v="7.2999999999999995E-2"/>
    <n v="0.40500000000000003"/>
    <n v="1.89"/>
    <n v="7.95"/>
    <m/>
    <n v="20"/>
    <s v="United States: 20.0 (100.0%)"/>
    <m/>
    <m/>
    <m/>
    <m/>
    <m/>
    <m/>
    <m/>
    <n v="-20.7"/>
    <n v="-15.4"/>
    <n v="-11.6"/>
    <m/>
    <m/>
    <m/>
    <m/>
    <m/>
    <m/>
    <m/>
    <n v="-20.9"/>
    <n v="-18.399999999999999"/>
    <n v="-13.1"/>
    <m/>
    <m/>
    <n v="20"/>
    <s v="Biotechnology: 20.0 (100.0%)"/>
  </r>
  <r>
    <s v="TRACON Pharmaceuticals, Inc. (NasdaqGM:TCON)"/>
    <s v="NasdaqGM:TCON"/>
    <n v="2"/>
    <n v="11"/>
    <n v="-1.711111111111111"/>
    <n v="-1.2405555555555554"/>
    <n v="0"/>
    <n v="-0.35699440447641878"/>
    <n v="-0.28790960451977399"/>
    <s v="NA"/>
    <s v="NA"/>
    <n v="0.34623707398182424"/>
    <n v="5.13718815151318E-2"/>
    <n v="147.47403447883477"/>
    <n v="12.510000000000002"/>
    <n v="-5.0959999999999992"/>
    <n v="-4.4659999999999993"/>
    <n v="9.3740344788347745"/>
    <s v="NA"/>
    <n v="-20.279001468428781"/>
    <s v="NA"/>
    <n v="40.965009577454104"/>
    <s v="NA"/>
    <n v="11.788491964734991"/>
    <s v="NA"/>
    <n v="20.880000000000003"/>
    <s v="NA"/>
    <n v="0.59792027729636055"/>
    <s v="NA"/>
    <n v="1"/>
    <s v="NA"/>
    <s v="NA"/>
    <s v="NA"/>
    <n v="0.4440344788347747"/>
    <s v="Biotechnology (Primary)"/>
    <s v="Public Company"/>
    <s v="Common Stock"/>
    <n v="173.1"/>
    <n v="14.28"/>
    <m/>
    <m/>
    <m/>
    <m/>
    <m/>
    <m/>
    <n v="12.1"/>
    <n v="0.16500000000000001"/>
    <m/>
    <m/>
    <m/>
    <n v="-0.77"/>
    <m/>
    <m/>
    <m/>
    <m/>
    <m/>
    <m/>
    <m/>
    <m/>
    <m/>
    <m/>
    <m/>
    <m/>
    <m/>
    <m/>
    <n v="0"/>
    <n v="9.9000000000000005E-2"/>
    <n v="0.03"/>
    <x v="1"/>
    <s v="TRACON Pharmaceuticals, Inc., a clinical stage biopharmaceutical company, focuses on the development and commercialization of novel targeted therapeutics for cancer, age-related macular degeneration, and fibrotic diseases."/>
    <s v="Healthcare"/>
    <n v="2004"/>
    <n v="196.9"/>
    <n v="3.6"/>
    <n v="-6.16"/>
    <n v="-6.18"/>
    <n v="-6.81"/>
    <n v="35"/>
    <n v="9.7000000000000003E-2"/>
    <n v="38.200000000000003"/>
    <n v="8.93"/>
    <n v="17.7"/>
    <n v="7.0000000000000007E-2"/>
    <m/>
    <n v="2.13"/>
    <m/>
    <n v="7.65"/>
    <n v="6.85"/>
    <n v="6.73"/>
    <n v="6.24"/>
    <n v="6.08"/>
    <n v="3.78"/>
    <m/>
    <n v="-6.18"/>
    <n v="-0.66700000000000004"/>
    <m/>
    <m/>
    <n v="-6.81"/>
    <m/>
    <n v="0.29699999999999999"/>
    <n v="-4.4000000000000004"/>
    <n v="-4.4000000000000004"/>
    <n v="-2.64"/>
    <n v="-4.4000000000000004"/>
    <n v="-4.4000000000000004"/>
    <m/>
    <m/>
    <m/>
    <m/>
    <n v="0.21"/>
    <n v="0.113"/>
    <m/>
    <n v="3.97"/>
    <m/>
    <n v="0.246"/>
    <n v="4.26"/>
    <m/>
    <n v="49.9"/>
    <m/>
    <m/>
    <m/>
    <m/>
    <m/>
    <n v="7.0000000000000007E-2"/>
    <n v="0.20599999999999999"/>
    <n v="0.19900000000000001"/>
    <n v="-6.58"/>
    <m/>
    <m/>
    <m/>
    <n v="5.1999999999999998E-2"/>
    <n v="-0.92"/>
    <n v="7.5"/>
    <m/>
    <m/>
    <m/>
    <n v="2.67"/>
    <m/>
    <m/>
    <n v="12.4"/>
    <n v="16"/>
    <n v="-32.200000000000003"/>
    <n v="14.3"/>
    <n v="0.1"/>
    <s v="United States"/>
    <n v="3.6"/>
    <n v="-6.16"/>
    <n v="-6.81"/>
    <n v="2.67"/>
    <m/>
    <n v="9.09"/>
    <s v="IQ33915710"/>
    <n v="-8.69"/>
    <s v="0.48"/>
    <m/>
    <n v="21"/>
    <n v="9.02"/>
    <n v="-1.26"/>
    <n v="2.44"/>
    <m/>
    <n v="2.2799999999999998"/>
    <m/>
    <n v="23.9"/>
    <n v="-25.3"/>
    <n v="0.41399999999999998"/>
    <n v="62"/>
    <m/>
    <m/>
    <n v="101.6"/>
    <n v="0.41599999999999998"/>
    <n v="16"/>
    <n v="35.700000000000003"/>
    <n v="2.38"/>
    <n v="1.27"/>
    <m/>
    <n v="9.7000000000000003E-2"/>
    <n v="0.1"/>
    <n v="1.02"/>
    <n v="3.19"/>
    <m/>
    <n v="3.6"/>
    <s v="United States: 3.6 (100.0%)"/>
    <m/>
    <m/>
    <m/>
    <m/>
    <m/>
    <m/>
    <m/>
    <m/>
    <n v="-5.23"/>
    <n v="-7.56"/>
    <m/>
    <m/>
    <m/>
    <m/>
    <m/>
    <m/>
    <m/>
    <m/>
    <n v="-4.93"/>
    <n v="-7.71"/>
    <m/>
    <m/>
    <n v="3.6"/>
    <s v="Development and Commercialization of Novel Targeted Therapeutics for Cancer, Age-Related Macular Degeneration (AMD) and Fibrotic Diseases: 3.6 (100.0%)"/>
  </r>
  <r>
    <s v="TrovaGene, Inc. (NasdaqCM:TROV)"/>
    <s v="NasdaqCM:TROV"/>
    <n v="2"/>
    <n v="16"/>
    <n v="-52.499999999999993"/>
    <n v="-45.792857142857144"/>
    <n v="0"/>
    <n v="-0.96653098145635474"/>
    <n v="-1.4637125748502997"/>
    <s v="NA"/>
    <s v="NA"/>
    <n v="0.65756180479463788"/>
    <n v="8.6701014722542546E-2"/>
    <n v="157.63396217744477"/>
    <n v="13.265999999999998"/>
    <n v="-12.222000000000001"/>
    <n v="-12.822000000000001"/>
    <n v="16.033962177444767"/>
    <s v="NA"/>
    <n v="-9.8937954164337611"/>
    <s v="NA"/>
    <n v="562.978436348017"/>
    <s v="NA"/>
    <n v="11.882554061318016"/>
    <s v="NA"/>
    <n v="17.215999999999998"/>
    <s v="NA"/>
    <n v="2.4274718768502073"/>
    <s v="NA"/>
    <n v="1"/>
    <s v="NA"/>
    <s v="NA"/>
    <s v="NA"/>
    <n v="1.0339621774447671"/>
    <s v="Biotechnology (Primary)"/>
    <s v="Public Company"/>
    <s v="Common Stock"/>
    <n v="168.9"/>
    <n v="8.0299999999999994"/>
    <n v="4.0000000000000001E-3"/>
    <n v="1.7999999999999999E-2"/>
    <n v="2E-3"/>
    <n v="0.45200000000000001"/>
    <n v="0.91200000000000003"/>
    <n v="-0.65300000000000002"/>
    <n v="24.1"/>
    <n v="0.14199999999999999"/>
    <m/>
    <m/>
    <m/>
    <n v="-0.99"/>
    <m/>
    <m/>
    <m/>
    <m/>
    <m/>
    <m/>
    <m/>
    <n v="-15.6"/>
    <m/>
    <m/>
    <m/>
    <n v="2.83"/>
    <m/>
    <m/>
    <n v="3.16"/>
    <n v="6.81"/>
    <n v="0"/>
    <x v="1"/>
    <s v="Trovagene, Inc., a molecular diagnostic company, focuses on the development and commercialization of proprietary urine-based cell-free molecular diagnostic technology for use in disease detection and monitoring across various medical disciplines."/>
    <s v="Healthcare"/>
    <n v="1999"/>
    <n v="156.5"/>
    <n v="0.28000000000000003"/>
    <n v="-14.7"/>
    <n v="-14.9"/>
    <n v="-14.3"/>
    <n v="27.3"/>
    <n v="0.84"/>
    <n v="28.9"/>
    <n v="15"/>
    <n v="8.35"/>
    <n v="0.36299999999999999"/>
    <m/>
    <n v="8.5500000000000007"/>
    <m/>
    <n v="6.67"/>
    <n v="6.12"/>
    <n v="5.04"/>
    <n v="4.59"/>
    <n v="3.95"/>
    <n v="3.26"/>
    <m/>
    <n v="-14.9"/>
    <n v="-0.84299999999999997"/>
    <n v="1.2E-2"/>
    <m/>
    <n v="-14.3"/>
    <m/>
    <n v="2.3E-2"/>
    <n v="-0.75900000000000001"/>
    <n v="-0.75900000000000001"/>
    <n v="-0.47399999999999998"/>
    <n v="-0.879"/>
    <n v="-0.879"/>
    <m/>
    <n v="5.7000000000000002E-2"/>
    <m/>
    <m/>
    <n v="1.37"/>
    <n v="0.53400000000000003"/>
    <m/>
    <n v="0.748"/>
    <m/>
    <n v="0.24399999999999999"/>
    <n v="13.1"/>
    <m/>
    <n v="0"/>
    <m/>
    <n v="8.07"/>
    <m/>
    <m/>
    <n v="6.0000000000000001E-3"/>
    <n v="0.38100000000000001"/>
    <n v="0.371"/>
    <n v="0.36099999999999999"/>
    <n v="-0.58499999999999996"/>
    <m/>
    <m/>
    <m/>
    <m/>
    <n v="-0.51600000000000001"/>
    <n v="15"/>
    <m/>
    <m/>
    <m/>
    <n v="0.63200000000000001"/>
    <m/>
    <n v="2.1999999999999999E-2"/>
    <n v="10.5"/>
    <n v="31"/>
    <n v="8.35"/>
    <n v="7"/>
    <n v="0.629"/>
    <s v="United States"/>
    <n v="0.28000000000000003"/>
    <n v="-14.7"/>
    <n v="-14.3"/>
    <n v="0.91800000000000004"/>
    <n v="-25.7"/>
    <n v="13.33"/>
    <s v="IQ10959548"/>
    <n v="403.6"/>
    <s v="0.31"/>
    <m/>
    <n v="8.0399999999999991"/>
    <n v="2.97"/>
    <n v="-6.4"/>
    <n v="0.52100000000000002"/>
    <m/>
    <n v="25.8"/>
    <m/>
    <n v="0"/>
    <n v="20.399999999999999"/>
    <n v="1.64"/>
    <n v="78.2"/>
    <m/>
    <m/>
    <n v="98.7"/>
    <n v="0.94599999999999995"/>
    <n v="31"/>
    <n v="27.7"/>
    <n v="26.1"/>
    <n v="0.28699999999999998"/>
    <n v="1.3"/>
    <n v="0.221"/>
    <n v="0.629"/>
    <n v="4.91"/>
    <n v="4.66"/>
    <n v="1"/>
    <m/>
    <m/>
    <n v="-5.38"/>
    <n v="-8"/>
    <m/>
    <m/>
    <m/>
    <n v="-1.57"/>
    <n v="-2.57"/>
    <n v="-2.98"/>
    <n v="-4.8499999999999996"/>
    <n v="-10.7"/>
    <n v="-5.37"/>
    <n v="-7.84"/>
    <m/>
    <m/>
    <m/>
    <n v="-2.48"/>
    <n v="-5.45"/>
    <n v="-2.2400000000000002"/>
    <n v="-11.6"/>
    <n v="-11.8"/>
    <m/>
    <m/>
    <n v="0.28000000000000003"/>
    <s v="Development and Marketing of Urine-Based Nucleic Acid Tests for Patient/Disease Screening and Monitoring: .3 (100.0%)"/>
  </r>
  <r>
    <s v="Oncothyreon Inc (NasdaqGS:ONTY)"/>
    <s v="NasdaqGS:ONTY"/>
    <n v="4"/>
    <n v="30"/>
    <s v="NA"/>
    <s v="NA"/>
    <n v="0"/>
    <n v="-0.21289911340325662"/>
    <n v="-0.39912376779846659"/>
    <s v="NA"/>
    <s v="NA"/>
    <n v="2.4116091556951977E-2"/>
    <n v="1.3189875582377638E-2"/>
    <n v="160.55621012919718"/>
    <n v="172.57"/>
    <n v="-36.44"/>
    <n v="-36.739999999999995"/>
    <n v="2.2562101291971564"/>
    <s v="NA"/>
    <n v="-3.1660000000000004"/>
    <s v="NA"/>
    <s v="NA"/>
    <s v="NA"/>
    <n v="0.93038309166829225"/>
    <s v="NA"/>
    <n v="91.74"/>
    <s v="NA"/>
    <n v="2.31042654028436"/>
    <s v="NA"/>
    <n v="1"/>
    <s v="NA"/>
    <s v="NA"/>
    <s v="NA"/>
    <n v="2.2262101291971566"/>
    <s v="Biotechnology (Primary)"/>
    <s v="Public Company"/>
    <s v="Common Stock"/>
    <n v="168.8"/>
    <n v="41.14"/>
    <n v="6.0000000000000001E-3"/>
    <n v="1E-3"/>
    <n v="0.03"/>
    <n v="-0.38300000000000001"/>
    <n v="0.189"/>
    <n v="0.873"/>
    <n v="102.3"/>
    <n v="0.71299999999999997"/>
    <m/>
    <m/>
    <m/>
    <n v="-0.35"/>
    <m/>
    <m/>
    <m/>
    <m/>
    <m/>
    <m/>
    <m/>
    <m/>
    <m/>
    <m/>
    <m/>
    <m/>
    <m/>
    <m/>
    <m/>
    <n v="7.47"/>
    <n v="8.0000000000000002E-3"/>
    <x v="1"/>
    <s v="Oncothyreon Inc, a clinical-stage biopharmaceutical company, develops therapeutic products for the treatment of cancer."/>
    <s v="Healthcare"/>
    <n v="1985"/>
    <n v="111.2"/>
    <n v="0"/>
    <n v="-49.8"/>
    <n v="-50.3"/>
    <n v="-50"/>
    <n v="10.5"/>
    <n v="1.49"/>
    <n v="103.4"/>
    <n v="0.03"/>
    <n v="91.3"/>
    <n v="0.38"/>
    <m/>
    <n v="8.4499999999999993"/>
    <m/>
    <n v="41.9"/>
    <n v="21.7"/>
    <n v="21.6"/>
    <n v="32.200000000000003"/>
    <n v="33.200000000000003"/>
    <n v="33"/>
    <m/>
    <n v="-50.3"/>
    <m/>
    <m/>
    <m/>
    <n v="-50"/>
    <m/>
    <m/>
    <n v="-0.64400000000000002"/>
    <n v="-0.64400000000000002"/>
    <n v="-0.39900000000000002"/>
    <n v="-0.64400000000000002"/>
    <n v="-0.64400000000000002"/>
    <m/>
    <m/>
    <m/>
    <m/>
    <n v="3.9"/>
    <n v="2.41"/>
    <n v="16.7"/>
    <n v="0.68899999999999995"/>
    <m/>
    <n v="0.28299999999999997"/>
    <n v="0.03"/>
    <m/>
    <m/>
    <m/>
    <m/>
    <m/>
    <m/>
    <n v="0.60399999999999998"/>
    <n v="0.622"/>
    <n v="0.61799999999999999"/>
    <n v="0.60899999999999999"/>
    <n v="0.214"/>
    <m/>
    <m/>
    <m/>
    <n v="21.7"/>
    <m/>
    <m/>
    <n v="9.4499999999999993"/>
    <m/>
    <n v="0.104"/>
    <n v="0.14399999999999999"/>
    <m/>
    <n v="-0.10100000000000001"/>
    <n v="693.3"/>
    <n v="49"/>
    <n v="91.3"/>
    <n v="1.65"/>
    <n v="0.5"/>
    <s v="United States"/>
    <m/>
    <n v="-49.8"/>
    <n v="-50"/>
    <n v="0"/>
    <m/>
    <n v="14.29"/>
    <s v="IQ25611"/>
    <m/>
    <s v="0.36"/>
    <m/>
    <n v="3.6"/>
    <n v="1.48"/>
    <m/>
    <n v="0.03"/>
    <m/>
    <n v="9.2799999999999994"/>
    <n v="2.12"/>
    <m/>
    <n v="71.599999999999994"/>
    <n v="1.56"/>
    <n v="79.099999999999994"/>
    <m/>
    <m/>
    <m/>
    <n v="3.05"/>
    <n v="49"/>
    <n v="58.9"/>
    <n v="60.9"/>
    <n v="0.53300000000000003"/>
    <n v="3.7"/>
    <n v="0.43"/>
    <n v="0.5"/>
    <n v="5.22"/>
    <m/>
    <n v="3"/>
    <m/>
    <m/>
    <n v="-9.5399999999999991"/>
    <n v="-15.6"/>
    <n v="-14.6"/>
    <n v="-20.6"/>
    <n v="7.96"/>
    <n v="-10.9"/>
    <n v="-19.5"/>
    <n v="-24.7"/>
    <n v="-28.5"/>
    <n v="-41.2"/>
    <n v="-9.1999999999999993"/>
    <n v="-10.8"/>
    <n v="-36.4"/>
    <n v="-20.399999999999999"/>
    <n v="7.42"/>
    <n v="-17.2"/>
    <n v="-15.6"/>
    <n v="-42.7"/>
    <n v="-3.42"/>
    <n v="-38.799999999999997"/>
    <m/>
    <m/>
    <m/>
    <m/>
  </r>
  <r>
    <s v="Synthetic Biologics Inc. (AMEX:SYN)"/>
    <s v="AMEX:SYN"/>
    <n v="2"/>
    <n v="14"/>
    <s v="NA"/>
    <s v="NA"/>
    <n v="0"/>
    <n v="-0.60836158192090395"/>
    <n v="-1.6163179916317991"/>
    <s v="NA"/>
    <s v="NA"/>
    <n v="5.302439121996118E-3"/>
    <n v="3.0199258123885338E-4"/>
    <n v="151.25096153846152"/>
    <n v="26.550000000000004"/>
    <n v="-15.452"/>
    <n v="-16.152000000000001"/>
    <n v="5.0961538461538461E-2"/>
    <s v="NA"/>
    <n v="-7.6352067868504765"/>
    <s v="NA"/>
    <s v="NA"/>
    <s v="NA"/>
    <n v="5.6968347095465726"/>
    <s v="NA"/>
    <n v="34.49"/>
    <s v="NA"/>
    <n v="3.4528749259039717"/>
    <s v="NA"/>
    <n v="1"/>
    <s v="NA"/>
    <s v="NA"/>
    <s v="NA"/>
    <n v="5.0961538461538461E-2"/>
    <s v="Biotechnology (Primary)"/>
    <s v="Public Company"/>
    <s v="Common Stock"/>
    <n v="168.7"/>
    <n v="13.8"/>
    <n v="1E-3"/>
    <n v="3.0000000000000001E-3"/>
    <n v="5.5E-2"/>
    <n v="0.20300000000000001"/>
    <n v="0.41199999999999998"/>
    <n v="1.75"/>
    <n v="72.7"/>
    <n v="0.94699999999999995"/>
    <m/>
    <m/>
    <m/>
    <n v="-0.317"/>
    <m/>
    <m/>
    <m/>
    <m/>
    <m/>
    <m/>
    <m/>
    <m/>
    <m/>
    <m/>
    <m/>
    <m/>
    <m/>
    <m/>
    <n v="11.93"/>
    <n v="5.01"/>
    <n v="1.4E-2"/>
    <x v="1"/>
    <s v="Synthetics Biologics, Inc., a biotechnology company, focuses on development of novel anti-infective biologics and drug candidates targeting specific pathogens that cause serious infections and other diseases."/>
    <s v="Healthcare"/>
    <n v="2001"/>
    <n v="151.19999999999999"/>
    <n v="0"/>
    <n v="-20.5"/>
    <n v="-20.5"/>
    <n v="-19.8"/>
    <n v="17.5"/>
    <n v="6.5000000000000002E-2"/>
    <n v="19.100000000000001"/>
    <n v="0"/>
    <n v="9.56"/>
    <n v="4.8000000000000001E-2"/>
    <m/>
    <n v="6.01"/>
    <m/>
    <n v="14.5"/>
    <n v="12"/>
    <n v="9.74"/>
    <n v="8.11"/>
    <n v="6.51"/>
    <n v="14.4"/>
    <m/>
    <n v="-20.5"/>
    <m/>
    <n v="3.0000000000000001E-3"/>
    <m/>
    <n v="-19.8"/>
    <m/>
    <m/>
    <n v="-0.31900000000000001"/>
    <n v="-0.31900000000000001"/>
    <n v="-0.2"/>
    <n v="-0.31900000000000001"/>
    <n v="-0.31900000000000001"/>
    <m/>
    <m/>
    <m/>
    <n v="1.07"/>
    <n v="0.104"/>
    <n v="3.9E-2"/>
    <m/>
    <n v="0.996"/>
    <m/>
    <n v="7.11"/>
    <m/>
    <m/>
    <m/>
    <m/>
    <m/>
    <m/>
    <m/>
    <m/>
    <m/>
    <m/>
    <n v="5.2999999999999999E-2"/>
    <n v="-8.6"/>
    <m/>
    <m/>
    <m/>
    <n v="20.7"/>
    <m/>
    <m/>
    <m/>
    <m/>
    <m/>
    <n v="0.85399999999999998"/>
    <m/>
    <m/>
    <m/>
    <n v="20"/>
    <n v="9.56"/>
    <n v="2.3199999999999998"/>
    <n v="7.6999999999999999E-2"/>
    <s v="United States"/>
    <m/>
    <n v="-20.5"/>
    <n v="-19.8"/>
    <n v="0"/>
    <m/>
    <n v="6.67"/>
    <s v="IQ24424557"/>
    <m/>
    <s v="0.25"/>
    <m/>
    <n v="3.18"/>
    <n v="1.1599999999999999"/>
    <m/>
    <n v="0"/>
    <m/>
    <n v="14.6"/>
    <m/>
    <m/>
    <n v="15.2"/>
    <n v="2.33"/>
    <n v="60.6"/>
    <m/>
    <m/>
    <m/>
    <n v="7.4999999999999997E-2"/>
    <n v="20"/>
    <n v="19.100000000000001"/>
    <n v="16.2"/>
    <n v="0.14199999999999999"/>
    <n v="0.88500000000000001"/>
    <m/>
    <n v="7.6999999999999999E-2"/>
    <n v="5.98"/>
    <n v="2.0099999999999998"/>
    <n v="1"/>
    <m/>
    <m/>
    <n v="-0.60199999999999998"/>
    <n v="-1.32"/>
    <n v="-4.12"/>
    <n v="-10.1"/>
    <n v="-7.32"/>
    <n v="-3.61"/>
    <n v="-1.08"/>
    <n v="-5.93"/>
    <n v="-17.3"/>
    <n v="-11.6"/>
    <n v="-0.60199999999999998"/>
    <n v="-1.55"/>
    <n v="-4.8600000000000003"/>
    <n v="-9.89"/>
    <n v="-7.21"/>
    <n v="-3.73"/>
    <n v="-1.71"/>
    <n v="-8.15"/>
    <n v="-17.100000000000001"/>
    <n v="-12.3"/>
    <m/>
    <m/>
    <m/>
    <m/>
  </r>
  <r>
    <s v="Fibrocell Science, Inc. (NasdaqCM:FCSC)"/>
    <s v="NasdaqCM:FCSC"/>
    <n v="3"/>
    <n v="20"/>
    <n v="-165"/>
    <n v="-173.44444444444446"/>
    <n v="0"/>
    <n v="-0.7253717472118959"/>
    <n v="-0.88552631578947372"/>
    <n v="-0.27"/>
    <s v="NA"/>
    <n v="0.23184403507587095"/>
    <n v="5.181579020228444E-2"/>
    <n v="139.57529640872167"/>
    <n v="43.04"/>
    <n v="-26.919999999999998"/>
    <n v="-31.22"/>
    <n v="9.1752964087216533"/>
    <s v="NA"/>
    <n v="-5.0727456624912479"/>
    <s v="NA"/>
    <n v="775.41831338178713"/>
    <s v="NA"/>
    <n v="3.2429204555929756"/>
    <s v="NA"/>
    <n v="50.14"/>
    <s v="NA"/>
    <n v="0.57772483621203097"/>
    <s v="NA"/>
    <n v="1"/>
    <s v="NA"/>
    <s v="NA"/>
    <s v="NA"/>
    <n v="9.1752964087216533"/>
    <s v="Biotechnology (Primary)"/>
    <s v="Public Company"/>
    <s v="Common Stock"/>
    <n v="167.9"/>
    <n v="25.21"/>
    <n v="1.7999999999999999E-2"/>
    <n v="1.0999999999999999E-2"/>
    <n v="2E-3"/>
    <n v="-0.86599999999999999"/>
    <n v="-0.65400000000000003"/>
    <n v="-0.25600000000000001"/>
    <n v="40.9"/>
    <n v="0.125"/>
    <m/>
    <m/>
    <m/>
    <n v="-0.65"/>
    <m/>
    <m/>
    <m/>
    <n v="-27"/>
    <m/>
    <m/>
    <m/>
    <n v="-27"/>
    <m/>
    <m/>
    <m/>
    <m/>
    <m/>
    <m/>
    <n v="14.75"/>
    <n v="0.22600000000000001"/>
    <n v="0.08"/>
    <x v="1"/>
    <s v="Fibrocell Science, Inc., an autologous cell therapy company, focuses on developing treatments for skin and connective tissue diseases with unmet medical needs."/>
    <s v="Healthcare"/>
    <n v="1995"/>
    <n v="130.4"/>
    <n v="0.18"/>
    <n v="-29.7"/>
    <n v="-30"/>
    <n v="-25.7"/>
    <n v="37.5"/>
    <n v="1.6"/>
    <n v="45.6"/>
    <n v="0"/>
    <n v="30.4"/>
    <n v="0.24199999999999999"/>
    <m/>
    <n v="11.6"/>
    <m/>
    <n v="16.2"/>
    <n v="14.5"/>
    <n v="20.3"/>
    <n v="18.5"/>
    <n v="13.8"/>
    <n v="20"/>
    <m/>
    <n v="-30"/>
    <m/>
    <n v="6.0000000000000001E-3"/>
    <m/>
    <n v="-25.7"/>
    <m/>
    <m/>
    <n v="-0.629"/>
    <n v="-0.629"/>
    <n v="-0.39300000000000002"/>
    <n v="-0.69499999999999995"/>
    <n v="-0.69499999999999995"/>
    <m/>
    <n v="4.0000000000000001E-3"/>
    <n v="0.57099999999999995"/>
    <m/>
    <n v="2.65"/>
    <n v="1.05"/>
    <m/>
    <n v="1.1200000000000001"/>
    <m/>
    <n v="0.27800000000000002"/>
    <m/>
    <m/>
    <m/>
    <m/>
    <n v="-10"/>
    <n v="4.78"/>
    <n v="1.34"/>
    <n v="1.34"/>
    <n v="1.25"/>
    <n v="1.25"/>
    <n v="1.21"/>
    <n v="0.126"/>
    <m/>
    <m/>
    <m/>
    <m/>
    <m/>
    <m/>
    <m/>
    <m/>
    <m/>
    <n v="-1.83"/>
    <n v="2.5999999999999999E-2"/>
    <n v="1.2E-2"/>
    <m/>
    <n v="50"/>
    <n v="30.4"/>
    <n v="4.1100000000000003"/>
    <n v="1.6"/>
    <s v="United States"/>
    <n v="0.18"/>
    <n v="-29.7"/>
    <n v="-25.7"/>
    <n v="0.38600000000000001"/>
    <m/>
    <n v="11.11"/>
    <s v="IQ1517644"/>
    <n v="135"/>
    <s v="0.41"/>
    <m/>
    <n v="5.99"/>
    <n v="2.2799999999999998"/>
    <n v="-2.13"/>
    <n v="0"/>
    <m/>
    <n v="60"/>
    <m/>
    <m/>
    <n v="49.7"/>
    <n v="0.38800000000000001"/>
    <n v="46.7"/>
    <m/>
    <m/>
    <m/>
    <n v="6.06"/>
    <n v="50"/>
    <n v="39.299999999999997"/>
    <n v="61.9"/>
    <n v="2.96"/>
    <n v="0.48699999999999999"/>
    <n v="0.14799999999999999"/>
    <n v="1.6"/>
    <n v="2.09"/>
    <n v="7.43"/>
    <n v="3"/>
    <m/>
    <m/>
    <n v="-20.9"/>
    <n v="-24.1"/>
    <n v="-22.5"/>
    <n v="-26.1"/>
    <n v="-17.899999999999999"/>
    <n v="-9.8000000000000007"/>
    <n v="-11.6"/>
    <n v="-20"/>
    <n v="-29.4"/>
    <n v="-30.5"/>
    <n v="-21.5"/>
    <n v="-35.799999999999997"/>
    <n v="-35.799999999999997"/>
    <n v="-35.6"/>
    <n v="-31.4"/>
    <n v="60.7"/>
    <n v="-12.9"/>
    <n v="-24"/>
    <n v="-12.7"/>
    <n v="-31.6"/>
    <m/>
    <m/>
    <n v="0.18"/>
    <s v="Fibrocell Therapy: .2 (100.0%)"/>
  </r>
  <r>
    <s v="Sunesis Pharmaceuticals, Inc. (NasdaqCM:SNSS)"/>
    <s v="NasdaqCM:SNSS"/>
    <n v="2"/>
    <n v="17"/>
    <n v="-7.8534031413612562"/>
    <n v="-8.0732984293193724"/>
    <n v="0"/>
    <n v="-0.53778191118344576"/>
    <n v="-3.2072463768115944"/>
    <n v="-5.6900000000000006E-2"/>
    <s v="NA"/>
    <n v="0.40766176628393608"/>
    <n v="5.3719651013164775E-2"/>
    <n v="154.59750000000003"/>
    <n v="86.02"/>
    <n v="-44.260000000000005"/>
    <n v="-46.260000000000005"/>
    <n v="9.4975000000000005"/>
    <s v="NA"/>
    <n v="-3.3744186046511633"/>
    <s v="NA"/>
    <n v="26.980366492146601"/>
    <s v="NA"/>
    <n v="1.7972273889793076"/>
    <s v="NA"/>
    <n v="85.16"/>
    <s v="NA"/>
    <n v="1.9725044829647338"/>
    <s v="NA"/>
    <n v="1"/>
    <s v="NA"/>
    <s v="NA"/>
    <s v="NA"/>
    <n v="0.23749999999999999"/>
    <s v="Biotechnology (Primary)"/>
    <s v="Public Company"/>
    <s v="Common Stock"/>
    <n v="167.3"/>
    <n v="62.07"/>
    <n v="8.5999999999999993E-2"/>
    <n v="5.8999999999999997E-2"/>
    <n v="0.13"/>
    <n v="2.81"/>
    <n v="1.91"/>
    <n v="2.31"/>
    <n v="67.7"/>
    <n v="1.31"/>
    <m/>
    <m/>
    <m/>
    <n v="-0.69299999999999995"/>
    <m/>
    <m/>
    <m/>
    <n v="-5.69"/>
    <m/>
    <m/>
    <m/>
    <n v="8.8000000000000007"/>
    <m/>
    <m/>
    <m/>
    <n v="4.67"/>
    <m/>
    <m/>
    <m/>
    <n v="0.84199999999999997"/>
    <n v="0.45"/>
    <x v="1"/>
    <s v="Sunesis Pharmaceuticals, Inc., a biopharmaceutical company, focuses on the development and commercialization of oncology therapeutics for the treatment of solid and hematologic cancers."/>
    <s v="Healthcare"/>
    <n v="1998"/>
    <n v="133.6"/>
    <n v="5.73"/>
    <n v="-45"/>
    <n v="-45"/>
    <n v="-43"/>
    <n v="22.2"/>
    <n v="4.2000000000000003E-2"/>
    <n v="44.2"/>
    <n v="9.26"/>
    <n v="13.8"/>
    <n v="4.8000000000000001E-2"/>
    <m/>
    <n v="23.1"/>
    <m/>
    <n v="27.7"/>
    <n v="28.6"/>
    <n v="28.6"/>
    <n v="29.1"/>
    <n v="28.9"/>
    <n v="29.6"/>
    <m/>
    <n v="-45"/>
    <n v="-1.72"/>
    <m/>
    <m/>
    <n v="-43"/>
    <m/>
    <m/>
    <n v="-0.71599999999999997"/>
    <n v="-0.71599999999999997"/>
    <n v="-0.44800000000000001"/>
    <n v="-0.76200000000000001"/>
    <n v="-0.76200000000000001"/>
    <m/>
    <m/>
    <m/>
    <m/>
    <m/>
    <m/>
    <m/>
    <n v="3.18"/>
    <m/>
    <n v="3.54"/>
    <m/>
    <m/>
    <m/>
    <m/>
    <n v="-27.9"/>
    <m/>
    <m/>
    <m/>
    <m/>
    <m/>
    <n v="0.247"/>
    <n v="6.35"/>
    <m/>
    <m/>
    <m/>
    <n v="59.7"/>
    <n v="-9.36"/>
    <m/>
    <n v="3.37"/>
    <m/>
    <m/>
    <n v="2.2200000000000002"/>
    <m/>
    <m/>
    <n v="11.9"/>
    <n v="39"/>
    <n v="13.8"/>
    <n v="2.4700000000000002"/>
    <n v="0.4"/>
    <s v="United States"/>
    <n v="5.73"/>
    <n v="-45"/>
    <n v="-43"/>
    <n v="4.17"/>
    <n v="-37.9"/>
    <n v="11.11"/>
    <s v="IQ34916"/>
    <n v="116.8"/>
    <s v="0.39"/>
    <m/>
    <n v="8.4600000000000009"/>
    <n v="1"/>
    <n v="5.73"/>
    <n v="18"/>
    <m/>
    <n v="15.1"/>
    <m/>
    <m/>
    <n v="-6.18"/>
    <n v="1.32"/>
    <n v="85.5"/>
    <m/>
    <m/>
    <n v="270.10000000000002"/>
    <n v="0.44600000000000001"/>
    <n v="39"/>
    <n v="44.2"/>
    <n v="40.5"/>
    <n v="0.95299999999999996"/>
    <n v="8.11"/>
    <n v="15.9"/>
    <n v="0.4"/>
    <n v="10.6"/>
    <n v="3.93"/>
    <n v="3"/>
    <m/>
    <m/>
    <n v="-20.7"/>
    <n v="-27.9"/>
    <n v="-34.200000000000003"/>
    <n v="-40"/>
    <n v="-32.4"/>
    <n v="-17.2"/>
    <n v="-21.4"/>
    <n v="-25.9"/>
    <n v="-34.6"/>
    <n v="-31.8"/>
    <n v="-20.5"/>
    <n v="-27.5"/>
    <n v="-31.2"/>
    <n v="-38.799999999999997"/>
    <n v="-37.200000000000003"/>
    <n v="-40.200000000000003"/>
    <n v="-24.6"/>
    <n v="-20.100000000000001"/>
    <n v="-44"/>
    <n v="-34.6"/>
    <m/>
    <m/>
    <n v="5.73"/>
    <s v="Development and Commercialization of New Oncology Therapeutics for The Potential Treatment of Solid and Hematologic Cancers: 5.7 (100.0%)"/>
  </r>
  <r>
    <s v="Eleven Biotherapeutics, Inc. (NasdaqGM:EBIO)"/>
    <s v="NasdaqGM:EBIO"/>
    <n v="1"/>
    <n v="7"/>
    <n v="-14.508928571428569"/>
    <n v="-10.562499999999998"/>
    <n v="0"/>
    <n v="-0.39778076664425011"/>
    <n v="-0.67826086956521758"/>
    <s v="NA"/>
    <s v="NA"/>
    <n v="0.22096829374651125"/>
    <n v="5.8826864185303356E-2"/>
    <n v="123.33812869822486"/>
    <n v="59.480000000000011"/>
    <n v="-24.960000000000004"/>
    <n v="-23.66"/>
    <n v="10.438128698224851"/>
    <s v="NA"/>
    <n v="-3.3011695906432745"/>
    <s v="NA"/>
    <n v="55.06166459742181"/>
    <s v="NA"/>
    <n v="2.0736067366883799"/>
    <s v="NA"/>
    <n v="66.780000000000015"/>
    <s v="NA"/>
    <n v="1.7514970059880239"/>
    <s v="NA"/>
    <n v="1"/>
    <s v="NA"/>
    <s v="NA"/>
    <s v="NA"/>
    <n v="0.43812869822485201"/>
    <s v="Biotechnology (Primary)"/>
    <s v="Public Company"/>
    <s v="Common Stock"/>
    <n v="167"/>
    <n v="33.18"/>
    <n v="1.9E-2"/>
    <n v="0.02"/>
    <m/>
    <n v="-0.52100000000000002"/>
    <n v="-0.64200000000000002"/>
    <m/>
    <n v="18.100000000000001"/>
    <n v="3.3000000000000002E-2"/>
    <m/>
    <m/>
    <m/>
    <n v="-1.94"/>
    <m/>
    <m/>
    <m/>
    <m/>
    <m/>
    <m/>
    <m/>
    <m/>
    <m/>
    <m/>
    <m/>
    <m/>
    <m/>
    <m/>
    <m/>
    <n v="2.35"/>
    <n v="1.96"/>
    <x v="1"/>
    <s v="Eleven Biotherapeutics, Inc., a clinical-stage biopharmaceutical company, engages in the discovery and development of protein therapeutics to treat eye diseases primarily in the United States."/>
    <s v="Healthcare"/>
    <n v="2008"/>
    <n v="122.9"/>
    <n v="2.2400000000000002"/>
    <n v="-32.5"/>
    <n v="-32.9"/>
    <n v="-34.200000000000003"/>
    <n v="54.1"/>
    <n v="0.48599999999999999"/>
    <n v="55"/>
    <n v="10"/>
    <n v="36.799999999999997"/>
    <n v="0.13700000000000001"/>
    <m/>
    <n v="8.4700000000000006"/>
    <m/>
    <n v="26.7"/>
    <n v="24.7"/>
    <n v="19.2"/>
    <n v="15.1"/>
    <n v="13.8"/>
    <n v="14.5"/>
    <m/>
    <n v="-32.9"/>
    <n v="-0.376"/>
    <m/>
    <m/>
    <n v="-34.200000000000003"/>
    <m/>
    <n v="0.51900000000000002"/>
    <n v="-2.37"/>
    <n v="-2.37"/>
    <n v="-1.44"/>
    <n v="-2.37"/>
    <n v="-2.37"/>
    <m/>
    <m/>
    <m/>
    <m/>
    <n v="2.23"/>
    <n v="1.75"/>
    <m/>
    <n v="2.46"/>
    <m/>
    <m/>
    <n v="9.75"/>
    <m/>
    <m/>
    <m/>
    <n v="68.099999999999994"/>
    <m/>
    <m/>
    <m/>
    <m/>
    <n v="3.5000000000000003E-2"/>
    <n v="0.42199999999999999"/>
    <n v="-0.98599999999999999"/>
    <m/>
    <m/>
    <m/>
    <n v="70.3"/>
    <n v="-4.63"/>
    <n v="9.8800000000000008"/>
    <m/>
    <m/>
    <m/>
    <n v="1.02"/>
    <m/>
    <m/>
    <n v="8.73"/>
    <n v="21"/>
    <n v="36.799999999999997"/>
    <n v="9.2200000000000006"/>
    <n v="0.41599999999999998"/>
    <s v="United States"/>
    <n v="2.2400000000000002"/>
    <n v="-32.5"/>
    <n v="-34.200000000000003"/>
    <n v="0.6"/>
    <m/>
    <n v="11.11"/>
    <s v="IQ98346040"/>
    <m/>
    <s v="0.41"/>
    <m/>
    <n v="17.48"/>
    <n v="8.9700000000000006"/>
    <n v="-24.5"/>
    <n v="4.5199999999999996"/>
    <m/>
    <n v="7.94"/>
    <m/>
    <n v="56.7"/>
    <n v="-54.3"/>
    <n v="1.17"/>
    <n v="36.1"/>
    <m/>
    <m/>
    <n v="100"/>
    <n v="0.873"/>
    <n v="21"/>
    <n v="54.4"/>
    <n v="8.0299999999999994"/>
    <n v="1.75"/>
    <n v="0.67"/>
    <n v="1.3"/>
    <n v="0.41599999999999998"/>
    <n v="1.44"/>
    <n v="4.93"/>
    <n v="3"/>
    <n v="2.2400000000000002"/>
    <s v="United States: 2.2 (100.0%)"/>
    <m/>
    <m/>
    <m/>
    <m/>
    <m/>
    <m/>
    <m/>
    <n v="-12.7"/>
    <n v="-19.5"/>
    <n v="-16.2"/>
    <m/>
    <m/>
    <m/>
    <m/>
    <m/>
    <m/>
    <m/>
    <n v="-12.8"/>
    <n v="-19.7"/>
    <n v="-18"/>
    <m/>
    <m/>
    <n v="2.2400000000000002"/>
    <s v="Biotechnology (Startups): 2.2 (100.0%)"/>
  </r>
  <r>
    <s v="Coronado Biosciences, Inc. (NasdaqCM:CNDO)"/>
    <s v="NasdaqCM:CNDO"/>
    <n v="1"/>
    <n v="9"/>
    <s v="NA"/>
    <s v="NA"/>
    <n v="0"/>
    <n v="-0.37445783132530125"/>
    <n v="-0.44936170212765958"/>
    <s v="NA"/>
    <s v="NA"/>
    <n v="0.39457454736915187"/>
    <n v="0.21627525401654668"/>
    <n v="162.64703686249982"/>
    <n v="83"/>
    <n v="-31.68"/>
    <n v="-31.080000000000002"/>
    <n v="45.9470368624998"/>
    <s v="NA"/>
    <n v="-5.5407843509638219"/>
    <s v="NA"/>
    <s v="NA"/>
    <s v="NA"/>
    <n v="1.9596028537650581"/>
    <s v="NA"/>
    <n v="48.3"/>
    <s v="NA"/>
    <n v="3.1381381381381384"/>
    <s v="NA"/>
    <n v="1"/>
    <s v="NA"/>
    <s v="NA"/>
    <s v="NA"/>
    <n v="31.9470368624998"/>
    <s v="Biotechnology (Primary)"/>
    <s v="Public Company"/>
    <s v="Common Stock"/>
    <n v="166.5"/>
    <n v="10.119999999999999"/>
    <n v="0"/>
    <n v="1E-3"/>
    <n v="2.1999999999999999E-2"/>
    <n v="4.5999999999999999E-2"/>
    <n v="-0.25"/>
    <n v="1.37"/>
    <n v="46.5"/>
    <n v="0.41099999999999998"/>
    <m/>
    <m/>
    <m/>
    <n v="-0.54"/>
    <m/>
    <m/>
    <m/>
    <m/>
    <m/>
    <m/>
    <m/>
    <m/>
    <m/>
    <m/>
    <m/>
    <m/>
    <m/>
    <m/>
    <n v="0.36799999999999999"/>
    <n v="39"/>
    <n v="13.43"/>
    <x v="1"/>
    <s v="Coronado Biosciences, Inc., a biopharmaceutical company, develops novel immunotherapy agents for the treatment of autoimmune diseases and cancer."/>
    <s v="Healthcare"/>
    <n v="2006"/>
    <n v="110.7"/>
    <n v="0"/>
    <n v="-19.7"/>
    <n v="-19.8"/>
    <n v="-20.399999999999999"/>
    <n v="49.8"/>
    <n v="5.1999999999999998E-2"/>
    <n v="89.3"/>
    <n v="14"/>
    <n v="70.5"/>
    <m/>
    <m/>
    <n v="10.4"/>
    <m/>
    <n v="10.199999999999999"/>
    <n v="15"/>
    <n v="18.8"/>
    <n v="24.2"/>
    <n v="25.7"/>
    <n v="23.7"/>
    <m/>
    <n v="-19.8"/>
    <n v="-1.34"/>
    <n v="0.66200000000000003"/>
    <m/>
    <n v="-20.399999999999999"/>
    <m/>
    <m/>
    <n v="-0.56100000000000005"/>
    <n v="-0.56100000000000005"/>
    <n v="-0.35199999999999998"/>
    <n v="-0.56100000000000005"/>
    <n v="-0.56100000000000005"/>
    <m/>
    <m/>
    <m/>
    <m/>
    <n v="9.4E-2"/>
    <n v="4.2000000000000003E-2"/>
    <m/>
    <n v="0.36599999999999999"/>
    <m/>
    <n v="1.17"/>
    <n v="14"/>
    <m/>
    <m/>
    <m/>
    <m/>
    <n v="30.9"/>
    <n v="2.5"/>
    <n v="2.4900000000000002"/>
    <n v="2.56"/>
    <n v="2.63"/>
    <n v="0.46100000000000002"/>
    <n v="1.1200000000000001"/>
    <m/>
    <m/>
    <m/>
    <n v="4.12"/>
    <n v="-13.7"/>
    <n v="14"/>
    <n v="-23.3"/>
    <m/>
    <m/>
    <n v="-0.84899999999999998"/>
    <m/>
    <m/>
    <n v="3.77"/>
    <n v="16"/>
    <n v="70.5"/>
    <n v="3.58"/>
    <n v="0.35399999999999998"/>
    <s v="United States"/>
    <m/>
    <n v="-19.7"/>
    <n v="-20.399999999999999"/>
    <n v="0"/>
    <m/>
    <n v="37.5"/>
    <s v="IQ61731337"/>
    <m/>
    <s v="0.25"/>
    <m/>
    <n v="5.35"/>
    <n v="1.45"/>
    <m/>
    <n v="13.2"/>
    <m/>
    <n v="99.5"/>
    <m/>
    <m/>
    <n v="81.3"/>
    <n v="2.09"/>
    <n v="52.6"/>
    <m/>
    <m/>
    <n v="100"/>
    <n v="1.23"/>
    <n v="16"/>
    <n v="70.5"/>
    <n v="100"/>
    <n v="0.46800000000000003"/>
    <n v="4.04"/>
    <n v="0.5"/>
    <n v="0.35399999999999998"/>
    <n v="2.16"/>
    <n v="4.6900000000000004"/>
    <n v="1"/>
    <m/>
    <m/>
    <m/>
    <m/>
    <m/>
    <m/>
    <n v="-3.24"/>
    <n v="-2.61"/>
    <n v="-9.24"/>
    <n v="-14.3"/>
    <n v="-26.1"/>
    <n v="-34.700000000000003"/>
    <m/>
    <m/>
    <m/>
    <m/>
    <n v="-3.8"/>
    <n v="-3.67"/>
    <n v="-9.98"/>
    <n v="-36.4"/>
    <n v="-27.6"/>
    <n v="-37.200000000000003"/>
    <m/>
    <m/>
    <m/>
    <m/>
  </r>
  <r>
    <s v="Protalex Inc. (OTCPK:PRTX)"/>
    <s v="OTCPK:PRTX"/>
    <n v="2"/>
    <n v="16"/>
    <s v="NA"/>
    <s v="NA"/>
    <n v="0"/>
    <n v="-1.9805536490505604"/>
    <s v="NA"/>
    <s v="NA"/>
    <s v="NA"/>
    <s v="NA"/>
    <n v="5.6840902599257358E-2"/>
    <n v="174.38799999999998"/>
    <n v="8.7420000000000009"/>
    <n v="-17.614000000000001"/>
    <n v="-17.314"/>
    <n v="9.9499999999999993"/>
    <s v="NA"/>
    <n v="-9.5603488372093022"/>
    <s v="NA"/>
    <s v="NA"/>
    <s v="NA"/>
    <n v="19.948295584534428"/>
    <s v="NA"/>
    <n v="9.7540000000000013"/>
    <s v="NA"/>
    <n v="1.0599636583888553E-2"/>
    <s v="NA"/>
    <n v="1"/>
    <s v="NA"/>
    <s v="NA"/>
    <s v="NA"/>
    <n v="0"/>
    <s v="Biotechnology (Primary)"/>
    <s v="Public Company"/>
    <s v="Common Stock"/>
    <n v="165.1"/>
    <n v="0.38300000000000001"/>
    <n v="4.0000000000000001E-3"/>
    <n v="1.9E-2"/>
    <n v="3.0000000000000001E-3"/>
    <n v="-0.42499999999999999"/>
    <n v="-1.67"/>
    <n v="-0.51100000000000001"/>
    <n v="28.8"/>
    <n v="3.0000000000000001E-3"/>
    <m/>
    <m/>
    <m/>
    <n v="0.23499999999999999"/>
    <m/>
    <m/>
    <m/>
    <m/>
    <m/>
    <m/>
    <m/>
    <m/>
    <m/>
    <m/>
    <m/>
    <m/>
    <m/>
    <m/>
    <m/>
    <n v="78.790000000000006"/>
    <n v="78.489999999999995"/>
    <x v="1"/>
    <s v="Protalex, Inc., a clinical-stage biopharmaceutical company, focuses on the development of biopharmaceutical drugs for treating autoimmune inflammatory diseases in the United States."/>
    <s v="Healthcare"/>
    <n v="1999"/>
    <n v="174.4"/>
    <n v="0"/>
    <n v="-16.899999999999999"/>
    <n v="-16.899999999999999"/>
    <n v="-17.2"/>
    <n v="0.66200000000000003"/>
    <m/>
    <n v="0.77"/>
    <n v="9.9499999999999993"/>
    <n v="-10.3"/>
    <m/>
    <m/>
    <n v="13.8"/>
    <m/>
    <n v="3.18"/>
    <n v="2.91"/>
    <n v="3.23"/>
    <n v="3.8"/>
    <n v="3.94"/>
    <n v="4.09"/>
    <n v="1E-3"/>
    <n v="-16.899999999999999"/>
    <n v="-0.28199999999999997"/>
    <n v="0"/>
    <m/>
    <n v="-17.2"/>
    <m/>
    <m/>
    <n v="-0.65700000000000003"/>
    <n v="-0.65700000000000003"/>
    <n v="-0.41"/>
    <n v="-0.65700000000000003"/>
    <n v="-0.65700000000000003"/>
    <m/>
    <m/>
    <m/>
    <m/>
    <m/>
    <m/>
    <m/>
    <n v="0.8"/>
    <m/>
    <m/>
    <n v="9.9499999999999993"/>
    <m/>
    <m/>
    <m/>
    <m/>
    <m/>
    <m/>
    <m/>
    <m/>
    <m/>
    <m/>
    <n v="-0.255"/>
    <m/>
    <m/>
    <m/>
    <n v="2.78"/>
    <m/>
    <n v="0.73"/>
    <m/>
    <m/>
    <m/>
    <n v="0.27100000000000002"/>
    <m/>
    <m/>
    <n v="3"/>
    <m/>
    <n v="-10.3"/>
    <n v="5.74"/>
    <m/>
    <s v="United States"/>
    <m/>
    <n v="-11.6"/>
    <n v="-11.9"/>
    <n v="25"/>
    <m/>
    <n v="70"/>
    <s v="IQ2387973"/>
    <m/>
    <s v="0.18"/>
    <m/>
    <n v="9"/>
    <n v="3.7"/>
    <m/>
    <n v="9.2200000000000006"/>
    <m/>
    <n v="1.08"/>
    <m/>
    <m/>
    <n v="-8.6199999999999992"/>
    <n v="7.0000000000000001E-3"/>
    <n v="21.2"/>
    <m/>
    <n v="100"/>
    <m/>
    <m/>
    <m/>
    <n v="0.76500000000000001"/>
    <n v="1.17"/>
    <n v="0.27400000000000002"/>
    <n v="0.26100000000000001"/>
    <m/>
    <m/>
    <n v="4.32"/>
    <n v="3.26"/>
    <n v="1"/>
    <m/>
    <m/>
    <n v="-4.34"/>
    <n v="-6.06"/>
    <n v="-8.0299999999999994"/>
    <n v="-10.3"/>
    <n v="-8.82"/>
    <n v="-3.92"/>
    <n v="-3.1"/>
    <n v="-2.99"/>
    <n v="-4.12"/>
    <n v="-6.2"/>
    <n v="-4.28"/>
    <n v="-5.84"/>
    <n v="-7.29"/>
    <n v="-9.6999999999999993"/>
    <n v="-8.5299999999999994"/>
    <n v="-5.21"/>
    <n v="-3.28"/>
    <n v="-4.08"/>
    <n v="-5.0999999999999996"/>
    <n v="-6.5"/>
    <m/>
    <m/>
    <m/>
    <m/>
  </r>
  <r>
    <s v="Heska Corporation (NasdaqCM:HSKA)"/>
    <s v="NasdaqCM:HSKA"/>
    <n v="4"/>
    <n v="27"/>
    <n v="7.0935412026726055E-2"/>
    <n v="3.2026726057906463E-2"/>
    <n v="0.45799999999999996"/>
    <n v="2.3054960657871389E-2"/>
    <n v="3.7296511627906974E-2"/>
    <n v="2.87E-2"/>
    <s v="NA"/>
    <n v="6.0101710587147483E-3"/>
    <n v="2.5133521834747093E-3"/>
    <n v="159.65599999999998"/>
    <n v="67.611999999999995"/>
    <n v="2.5659999999999998"/>
    <n v="2.8760000000000003"/>
    <n v="0.41599999999999998"/>
    <n v="63.499999999999993"/>
    <n v="62.178836392034356"/>
    <n v="64.341387373343721"/>
    <n v="1.7779064587973272"/>
    <n v="55.513212795549357"/>
    <n v="2.361355972312607"/>
    <n v="25.06373626373626"/>
    <n v="4.2560000000000002"/>
    <n v="20.521336760925447"/>
    <n v="1.0115081768625076"/>
    <n v="2.95"/>
    <n v="1"/>
    <n v="1.35"/>
    <n v="2.6"/>
    <n v="165.1"/>
    <n v="0"/>
    <s v="Pharmaceuticals (Primary)"/>
    <s v="Public Company"/>
    <s v="Common Stock"/>
    <n v="165.1"/>
    <n v="43.51"/>
    <n v="1E-3"/>
    <n v="8.9999999999999993E-3"/>
    <n v="3.2000000000000001E-2"/>
    <n v="0.11899999999999999"/>
    <n v="0.39"/>
    <n v="0.61599999999999999"/>
    <n v="6.48"/>
    <n v="0.04"/>
    <n v="28.8"/>
    <n v="25"/>
    <m/>
    <n v="0.498"/>
    <m/>
    <m/>
    <m/>
    <n v="2.87"/>
    <n v="3.03"/>
    <n v="-6.36"/>
    <n v="-0.73499999999999999"/>
    <n v="3.49"/>
    <n v="6.66"/>
    <n v="-3.6"/>
    <n v="6.31"/>
    <n v="8.64"/>
    <m/>
    <m/>
    <m/>
    <n v="11.91"/>
    <n v="7.12"/>
    <x v="0"/>
    <s v="Heska Corporation develops, manufactures, markets, sells, and supports veterinary products for canine and feline companion animal health markets in the United States, Europe, and internationally."/>
    <s v="Healthcare"/>
    <n v="1988"/>
    <n v="175.5"/>
    <n v="89.8"/>
    <n v="6.37"/>
    <n v="2.91"/>
    <n v="2.6"/>
    <n v="5.86"/>
    <m/>
    <n v="96.8"/>
    <n v="0.41599999999999998"/>
    <n v="68.8"/>
    <m/>
    <m/>
    <n v="31.4"/>
    <m/>
    <n v="1.41"/>
    <n v="1.39"/>
    <n v="1.39"/>
    <n v="1.5"/>
    <n v="1.5"/>
    <n v="1.44"/>
    <m/>
    <n v="2.91"/>
    <m/>
    <n v="3.9E-2"/>
    <m/>
    <n v="2.95"/>
    <n v="1.35"/>
    <m/>
    <n v="0.437"/>
    <n v="0.437"/>
    <n v="0.47899999999999998"/>
    <n v="0.41"/>
    <n v="0.41"/>
    <n v="45.8"/>
    <m/>
    <m/>
    <n v="28.5"/>
    <m/>
    <m/>
    <m/>
    <m/>
    <n v="4.8000000000000001E-2"/>
    <n v="14.9"/>
    <n v="0.22700000000000001"/>
    <n v="15.7"/>
    <m/>
    <n v="497"/>
    <n v="14.7"/>
    <m/>
    <m/>
    <m/>
    <m/>
    <m/>
    <m/>
    <n v="-1.44"/>
    <m/>
    <m/>
    <m/>
    <m/>
    <m/>
    <m/>
    <m/>
    <m/>
    <m/>
    <m/>
    <m/>
    <m/>
    <m/>
    <m/>
    <n v="53.1"/>
    <n v="25.46"/>
    <m/>
    <s v="United States"/>
    <n v="89.8"/>
    <n v="6.37"/>
    <n v="2.6"/>
    <n v="99.5"/>
    <n v="9.25"/>
    <n v="25"/>
    <s v="IQ29433"/>
    <n v="10.1"/>
    <s v="0.38"/>
    <n v="34.5"/>
    <n v="26.68"/>
    <n v="10.3"/>
    <n v="35.700000000000003"/>
    <n v="5.3"/>
    <n v="13.7"/>
    <n v="6.02"/>
    <n v="21"/>
    <m/>
    <n v="47.1"/>
    <n v="0.66800000000000004"/>
    <n v="88.1"/>
    <m/>
    <m/>
    <m/>
    <n v="8"/>
    <m/>
    <n v="34.4"/>
    <n v="33.9"/>
    <n v="4.45"/>
    <n v="4.42"/>
    <n v="3.91"/>
    <m/>
    <m/>
    <m/>
    <n v="3"/>
    <m/>
    <m/>
    <n v="-4.24"/>
    <n v="0.871"/>
    <n v="2.92"/>
    <n v="5.47"/>
    <n v="0.33600000000000002"/>
    <n v="4.04"/>
    <n v="0.35799999999999998"/>
    <n v="3.25"/>
    <n v="2.16"/>
    <n v="-1.42"/>
    <n v="-4.82"/>
    <n v="0.28199999999999997"/>
    <n v="1.83"/>
    <n v="34.799999999999997"/>
    <n v="-0.85"/>
    <n v="2.2400000000000002"/>
    <n v="1.7999999999999999E-2"/>
    <n v="2.15"/>
    <n v="1.2"/>
    <n v="-1.2"/>
    <m/>
    <m/>
    <m/>
    <m/>
  </r>
  <r>
    <s v="AcelRx Pharmaceuticals, Inc. (NasdaqGM:ACRX)"/>
    <s v="NasdaqGM:ACRX"/>
    <n v="2"/>
    <n v="10"/>
    <n v="-7.0498084291187739"/>
    <n v="-7.1954022988505759"/>
    <n v="0"/>
    <n v="-0.46336047372316813"/>
    <n v="-0.71434689507494642"/>
    <s v="NA"/>
    <s v="NA"/>
    <n v="0.36572892755962411"/>
    <n v="0.14140699051765424"/>
    <n v="130.4278257501488"/>
    <n v="81.059999999999988"/>
    <n v="-33.36"/>
    <n v="-37.56"/>
    <n v="26.927825750148802"/>
    <s v="NA"/>
    <n v="-3.0988023952095811"/>
    <s v="NA"/>
    <n v="24.986173515354178"/>
    <s v="NA"/>
    <n v="1.6090281982500472"/>
    <s v="NA"/>
    <n v="69.459999999999994"/>
    <s v="NA"/>
    <n v="3.761467889908257"/>
    <s v="NA"/>
    <n v="1"/>
    <s v="NA"/>
    <s v="NA"/>
    <s v="NA"/>
    <n v="2.0278257501488044"/>
    <s v="Pharmaceuticals (Primary)"/>
    <s v="Public Company"/>
    <s v="Common Stock"/>
    <n v="163.5"/>
    <n v="35.53"/>
    <n v="3.9E-2"/>
    <n v="7.2999999999999995E-2"/>
    <n v="9.2999999999999999E-2"/>
    <n v="1.44"/>
    <n v="1.93"/>
    <n v="2.06"/>
    <n v="43.7"/>
    <n v="0.72699999999999998"/>
    <m/>
    <n v="46.6"/>
    <m/>
    <n v="-1.06"/>
    <m/>
    <m/>
    <m/>
    <m/>
    <m/>
    <m/>
    <m/>
    <m/>
    <m/>
    <m/>
    <m/>
    <n v="69.5"/>
    <m/>
    <m/>
    <m/>
    <n v="1.74"/>
    <n v="0.308"/>
    <x v="0"/>
    <s v="AcelRx Pharmaceuticals, Inc., a specialty pharmaceutical company, develops and commercializes therapies for the treatment of acute pain."/>
    <s v="Healthcare"/>
    <n v="2005"/>
    <n v="113"/>
    <n v="5.22"/>
    <n v="-36.799999999999997"/>
    <n v="-37.6"/>
    <n v="-33.4"/>
    <n v="60"/>
    <n v="9.82"/>
    <n v="86.4"/>
    <n v="24.9"/>
    <n v="46.7"/>
    <n v="5.51"/>
    <m/>
    <n v="18.3"/>
    <m/>
    <n v="24.5"/>
    <n v="21.6"/>
    <n v="22.9"/>
    <n v="21.7"/>
    <n v="26.3"/>
    <n v="29.8"/>
    <m/>
    <n v="-37.6"/>
    <n v="-2.64"/>
    <m/>
    <m/>
    <n v="-33.4"/>
    <m/>
    <m/>
    <n v="-0.76800000000000002"/>
    <n v="-0.76800000000000002"/>
    <n v="-0.48"/>
    <n v="-0.91"/>
    <n v="-0.91"/>
    <m/>
    <m/>
    <m/>
    <m/>
    <n v="12.8"/>
    <n v="2.96"/>
    <m/>
    <n v="2.4300000000000002"/>
    <m/>
    <n v="0.52200000000000002"/>
    <n v="18"/>
    <m/>
    <m/>
    <m/>
    <n v="-82.3"/>
    <m/>
    <m/>
    <n v="6.2E-2"/>
    <n v="0.73699999999999999"/>
    <n v="0.71699999999999997"/>
    <n v="0.68300000000000005"/>
    <n v="4.7E-2"/>
    <m/>
    <m/>
    <m/>
    <n v="1.87"/>
    <m/>
    <n v="10"/>
    <n v="-0.27100000000000002"/>
    <m/>
    <m/>
    <n v="0.09"/>
    <m/>
    <m/>
    <n v="13.2"/>
    <n v="50"/>
    <n v="46.7"/>
    <n v="3.74"/>
    <n v="0.5"/>
    <s v="United States"/>
    <n v="5.22"/>
    <n v="-36.799999999999997"/>
    <n v="-33.4"/>
    <n v="9.83"/>
    <n v="-46.2"/>
    <n v="13.33"/>
    <s v="IQ33172220"/>
    <n v="57.2"/>
    <s v="0.48"/>
    <m/>
    <n v="12.39"/>
    <n v="3.66"/>
    <n v="-19.3"/>
    <n v="14.4"/>
    <m/>
    <n v="88.4"/>
    <m/>
    <m/>
    <n v="73.2"/>
    <n v="2.46"/>
    <n v="49.5"/>
    <m/>
    <m/>
    <n v="100.4"/>
    <n v="0.93799999999999994"/>
    <n v="50"/>
    <n v="76.3"/>
    <n v="104.6"/>
    <n v="2.34"/>
    <n v="3.18"/>
    <n v="1.35"/>
    <n v="0.5"/>
    <n v="6.37"/>
    <n v="5.74"/>
    <n v="3"/>
    <n v="5.22"/>
    <s v="United States: 5.2 (100.0%)"/>
    <m/>
    <m/>
    <m/>
    <n v="-10.3"/>
    <n v="-20.7"/>
    <n v="-19"/>
    <n v="-12.2"/>
    <n v="-19.399999999999999"/>
    <n v="-29.7"/>
    <n v="-6.67"/>
    <m/>
    <m/>
    <m/>
    <n v="-9.6300000000000008"/>
    <n v="-20.7"/>
    <n v="-20.100000000000001"/>
    <n v="-14.3"/>
    <n v="-20.100000000000001"/>
    <n v="-33.4"/>
    <n v="-23.4"/>
    <m/>
    <m/>
    <n v="5.22"/>
    <s v="Development and Commercialization of Innovative Therapies for The Treatment of Acute and Breakthrough Pain: 5.2 (100.0%)"/>
  </r>
  <r>
    <s v="Bio-Path Holdings, Inc. (NasdaqCM:BPTH)"/>
    <s v="NasdaqCM:BPTH"/>
    <n v="1"/>
    <n v="8"/>
    <s v="NA"/>
    <s v="NA"/>
    <n v="0"/>
    <n v="-0.71135062310542263"/>
    <n v="-0.28214765100671141"/>
    <s v="NA"/>
    <s v="NA"/>
    <n v="2.2425976711801021E-2"/>
    <n v="2.122507984308717E-3"/>
    <n v="147.14181253290863"/>
    <n v="5.9380000000000006"/>
    <n v="-4.2039999999999997"/>
    <n v="-4.2240000000000002"/>
    <n v="0.34181253290864622"/>
    <s v="NA"/>
    <n v="-32.313449262601807"/>
    <s v="NA"/>
    <s v="NA"/>
    <s v="NA"/>
    <n v="24.779692241985284"/>
    <s v="NA"/>
    <n v="4.9380000000000006"/>
    <s v="NA"/>
    <n v="0.35469819539514624"/>
    <s v="NA"/>
    <n v="1"/>
    <s v="NA"/>
    <s v="NA"/>
    <s v="NA"/>
    <n v="0.34181253290864622"/>
    <s v="Pharmaceuticals (Primary)"/>
    <s v="Public Company"/>
    <s v="Common Stock"/>
    <n v="160.69999999999999"/>
    <n v="19.989999999999998"/>
    <n v="1E-3"/>
    <n v="1E-3"/>
    <n v="8.9999999999999993E-3"/>
    <n v="0.17599999999999999"/>
    <n v="-0.51300000000000001"/>
    <n v="0.72699999999999998"/>
    <n v="89.8"/>
    <n v="0.20300000000000001"/>
    <m/>
    <m/>
    <m/>
    <n v="-0.15"/>
    <m/>
    <m/>
    <m/>
    <m/>
    <m/>
    <m/>
    <m/>
    <m/>
    <m/>
    <m/>
    <m/>
    <m/>
    <m/>
    <m/>
    <n v="1.9"/>
    <n v="7.67"/>
    <n v="5.75"/>
    <x v="0"/>
    <s v="Bio-Path Holdings, Inc., a biotechnology company, focuses on developing therapeutic products utilizing its proprietary liposomal delivery technology to systemically distribute nucleic acid drugs throughout the human body with a simple intravenous transfusion in the United States."/>
    <s v="Healthcare"/>
    <n v="2007"/>
    <n v="146.80000000000001"/>
    <n v="0"/>
    <n v="-4.37"/>
    <n v="-4.54"/>
    <n v="-4.5199999999999996"/>
    <n v="13.9"/>
    <n v="0.113"/>
    <n v="15.5"/>
    <n v="0"/>
    <n v="14.9"/>
    <n v="0.123"/>
    <m/>
    <n v="2.72"/>
    <m/>
    <n v="1.83"/>
    <n v="1.54"/>
    <n v="1.68"/>
    <n v="1.35"/>
    <n v="1.64"/>
    <n v="1.36"/>
    <m/>
    <n v="-4.54"/>
    <m/>
    <n v="2.3E-2"/>
    <m/>
    <n v="-4.5199999999999996"/>
    <m/>
    <m/>
    <n v="-5.0999999999999997E-2"/>
    <n v="-5.0999999999999997E-2"/>
    <n v="-3.2000000000000001E-2"/>
    <n v="-5.0999999999999997E-2"/>
    <n v="-5.0999999999999997E-2"/>
    <m/>
    <m/>
    <m/>
    <n v="0.255"/>
    <n v="0.123"/>
    <n v="0.01"/>
    <m/>
    <n v="4.1000000000000002E-2"/>
    <m/>
    <n v="0.1"/>
    <m/>
    <m/>
    <m/>
    <m/>
    <m/>
    <m/>
    <n v="5.0999999999999997E-2"/>
    <n v="8.6999999999999994E-2"/>
    <n v="8.4000000000000005E-2"/>
    <n v="8.1000000000000003E-2"/>
    <n v="7.9000000000000001E-2"/>
    <n v="-0.127"/>
    <m/>
    <m/>
    <m/>
    <n v="15.4"/>
    <m/>
    <m/>
    <m/>
    <m/>
    <m/>
    <n v="0.26700000000000002"/>
    <m/>
    <m/>
    <m/>
    <n v="8"/>
    <n v="14.9"/>
    <n v="1.79"/>
    <m/>
    <s v="United States"/>
    <m/>
    <n v="-4.37"/>
    <n v="-4.5199999999999996"/>
    <m/>
    <m/>
    <n v="57.14"/>
    <s v="IQ37512626"/>
    <m/>
    <s v="0.20"/>
    <m/>
    <n v="3.62"/>
    <n v="1.6"/>
    <m/>
    <n v="0"/>
    <m/>
    <n v="3.55"/>
    <m/>
    <m/>
    <n v="4.78"/>
    <n v="0.22800000000000001"/>
    <n v="90.4"/>
    <m/>
    <m/>
    <m/>
    <m/>
    <n v="8"/>
    <n v="14.1"/>
    <n v="3.67"/>
    <n v="7.5999999999999998E-2"/>
    <n v="0.11899999999999999"/>
    <n v="0.1"/>
    <m/>
    <n v="5.43"/>
    <n v="1.03"/>
    <n v="1"/>
    <m/>
    <m/>
    <m/>
    <m/>
    <m/>
    <n v="-0.46100000000000002"/>
    <n v="-2.89"/>
    <n v="-1.97"/>
    <n v="-2.33"/>
    <n v="-2.02"/>
    <n v="-2.2400000000000002"/>
    <n v="-3.27"/>
    <m/>
    <m/>
    <m/>
    <n v="-0.42199999999999999"/>
    <n v="-2.85"/>
    <n v="-1.97"/>
    <n v="-2.08"/>
    <n v="-2.36"/>
    <n v="-2.58"/>
    <n v="-3.27"/>
    <m/>
    <m/>
    <m/>
    <m/>
  </r>
  <r>
    <s v="GlycoMimetics, Inc. (NasdaqGM:GLYC)"/>
    <s v="NasdaqGM:GLYC"/>
    <n v="2"/>
    <n v="12"/>
    <n v="-0.73333333333333328"/>
    <n v="-0.34666666666666651"/>
    <n v="0"/>
    <n v="-0.11363636363636356"/>
    <n v="-0.10236220472440941"/>
    <s v="NA"/>
    <s v="NA"/>
    <n v="8.4033131748978487E-2"/>
    <n v="2.8687100444896033E-2"/>
    <n v="107.26052129265251"/>
    <n v="45.760000000000005"/>
    <n v="-5.1999999999999975"/>
    <n v="-5.1999999999999975"/>
    <n v="4.6605212926524935"/>
    <s v="NA"/>
    <n v="-9.2282784673502434"/>
    <s v="NA"/>
    <n v="7.1507014195101677"/>
    <s v="NA"/>
    <n v="2.34397992335342"/>
    <s v="NA"/>
    <n v="50.160000000000011"/>
    <s v="NA"/>
    <n v="0.20437262357414449"/>
    <s v="NA"/>
    <n v="1"/>
    <s v="NA"/>
    <s v="NA"/>
    <s v="NA"/>
    <n v="4.6605212926524935"/>
    <s v="Biotechnology (Primary)"/>
    <s v="Public Company"/>
    <s v="Common Stock"/>
    <n v="157.80000000000001"/>
    <n v="35.369999999999997"/>
    <n v="4.4999999999999998E-2"/>
    <n v="6.7000000000000004E-2"/>
    <m/>
    <n v="1.23"/>
    <n v="1.68"/>
    <m/>
    <n v="19"/>
    <n v="6.9000000000000006E-2"/>
    <m/>
    <m/>
    <m/>
    <n v="-0.61499999999999999"/>
    <m/>
    <m/>
    <m/>
    <m/>
    <m/>
    <m/>
    <m/>
    <m/>
    <m/>
    <m/>
    <m/>
    <n v="57.9"/>
    <m/>
    <m/>
    <n v="6.28"/>
    <n v="3.42"/>
    <n v="1.67"/>
    <x v="1"/>
    <s v="GlycoMimetics, Inc., a clinical stage biotechnology company, focuses on the discovery and development of glycomimetic drugs to address unmet medical needs resulting from diseases in the United States."/>
    <s v="Healthcare"/>
    <n v="2003"/>
    <n v="102.6"/>
    <n v="15"/>
    <n v="-11"/>
    <n v="-11.1"/>
    <n v="-11.1"/>
    <n v="55.2"/>
    <n v="0.45200000000000001"/>
    <n v="57.3"/>
    <n v="0"/>
    <n v="50.8"/>
    <n v="0.21299999999999999"/>
    <m/>
    <n v="6.6"/>
    <m/>
    <n v="19.600000000000001"/>
    <n v="17.399999999999999"/>
    <n v="15.3"/>
    <n v="12.8"/>
    <n v="11.7"/>
    <n v="11.3"/>
    <m/>
    <n v="-11.1"/>
    <m/>
    <n v="1.7999999999999999E-2"/>
    <m/>
    <n v="-11.1"/>
    <m/>
    <m/>
    <n v="-0.60299999999999998"/>
    <n v="-0.60299999999999998"/>
    <n v="-0.377"/>
    <n v="-0.60299999999999998"/>
    <n v="-0.60299999999999998"/>
    <m/>
    <m/>
    <m/>
    <n v="5.8000000000000003E-2"/>
    <n v="1.36"/>
    <n v="0.90500000000000003"/>
    <m/>
    <n v="0.874"/>
    <m/>
    <n v="9.7000000000000003E-2"/>
    <m/>
    <m/>
    <m/>
    <m/>
    <n v="276.39999999999998"/>
    <n v="2.67"/>
    <n v="0.65700000000000003"/>
    <n v="0.64100000000000001"/>
    <n v="0.625"/>
    <n v="0.61"/>
    <n v="0.51900000000000002"/>
    <n v="-5.85"/>
    <m/>
    <m/>
    <m/>
    <n v="57.4"/>
    <m/>
    <m/>
    <m/>
    <m/>
    <m/>
    <n v="-0.27100000000000002"/>
    <m/>
    <m/>
    <m/>
    <n v="34"/>
    <n v="50.8"/>
    <n v="8.31"/>
    <n v="0.38600000000000001"/>
    <s v="United States"/>
    <n v="15"/>
    <n v="-11"/>
    <n v="-11.1"/>
    <n v="21.6"/>
    <m/>
    <n v="25"/>
    <s v="IQ5703481"/>
    <n v="32.799999999999997"/>
    <s v="0.48"/>
    <m/>
    <n v="17.46"/>
    <n v="6.02"/>
    <n v="15"/>
    <n v="0"/>
    <m/>
    <n v="2.31"/>
    <m/>
    <n v="3.1E-2"/>
    <n v="2.88"/>
    <n v="0.129"/>
    <n v="45.2"/>
    <m/>
    <m/>
    <m/>
    <n v="0.79300000000000004"/>
    <n v="34"/>
    <n v="56.1"/>
    <n v="4.88"/>
    <n v="1.1499999999999999"/>
    <n v="1.03"/>
    <n v="0.104"/>
    <n v="0.38600000000000001"/>
    <n v="1.81"/>
    <n v="5.26"/>
    <n v="3"/>
    <n v="15"/>
    <s v="United States: 15.0 (100.0%)"/>
    <m/>
    <m/>
    <m/>
    <m/>
    <m/>
    <m/>
    <m/>
    <n v="-6.09"/>
    <n v="3.64"/>
    <n v="-10.6"/>
    <m/>
    <m/>
    <m/>
    <m/>
    <m/>
    <m/>
    <m/>
    <n v="-6.11"/>
    <n v="3.66"/>
    <n v="-10.6"/>
    <m/>
    <m/>
    <n v="15"/>
    <s v="Identification and Development of Glycomimetic Compounds: 15.0 (100.0%)"/>
  </r>
  <r>
    <s v="Relmada Therapeutics, Inc. (OTCPK:RLMD)"/>
    <s v="OTCPK:RLMD"/>
    <n v="2"/>
    <n v="11"/>
    <s v="NA"/>
    <s v="NA"/>
    <n v="0"/>
    <s v="NA"/>
    <n v="-13.795511982570806"/>
    <s v="NA"/>
    <s v="NA"/>
    <n v="8.2108902333621423E-3"/>
    <n v="2.4399953768508648E-4"/>
    <n v="124.33799999999999"/>
    <n v="-21.007999999999999"/>
    <n v="-63.321399999999997"/>
    <n v="-31.5214"/>
    <n v="3.7999999999999999E-2"/>
    <s v="NA"/>
    <n v="-2.0610180732880119"/>
    <s v="NA"/>
    <s v="NA"/>
    <s v="NA"/>
    <s v="NA"/>
    <s v="NA"/>
    <n v="5.7640000000000002"/>
    <s v="NA"/>
    <n v="0.43192035966602443"/>
    <s v="NA"/>
    <n v="1"/>
    <s v="NA"/>
    <s v="NA"/>
    <s v="NA"/>
    <n v="0"/>
    <s v="Pharmaceuticals (Primary)"/>
    <s v="Public Company"/>
    <s v="Common Stock"/>
    <n v="155.69999999999999"/>
    <n v="6.22"/>
    <m/>
    <m/>
    <m/>
    <m/>
    <m/>
    <m/>
    <n v="53.7"/>
    <n v="5.8000000000000003E-2"/>
    <m/>
    <m/>
    <m/>
    <m/>
    <m/>
    <m/>
    <m/>
    <m/>
    <m/>
    <m/>
    <m/>
    <m/>
    <m/>
    <m/>
    <m/>
    <m/>
    <m/>
    <m/>
    <n v="3.99"/>
    <n v="1.27"/>
    <n v="0.92700000000000005"/>
    <x v="0"/>
    <s v="Relmada Therapeutics, Inc., a clinical stage biopharmaceutical company, focused on the development of drug products for the treatment of pain in the United States."/>
    <s v="Healthcare"/>
    <n v="2004"/>
    <n v="124.3"/>
    <n v="0"/>
    <n v="-28.5"/>
    <n v="-28.5"/>
    <n v="-60.3"/>
    <n v="31.4"/>
    <n v="2.4E-2"/>
    <n v="32.799999999999997"/>
    <n v="3.7999999999999999E-2"/>
    <n v="4.59"/>
    <n v="1.6E-2"/>
    <m/>
    <n v="28.5"/>
    <m/>
    <n v="-0.05"/>
    <n v="2.13"/>
    <n v="1.68"/>
    <n v="5.13"/>
    <n v="5.25"/>
    <n v="0.66700000000000004"/>
    <m/>
    <n v="-28.5"/>
    <n v="-0.69699999999999995"/>
    <n v="0.01"/>
    <m/>
    <n v="-60.3"/>
    <m/>
    <m/>
    <n v="-1.78"/>
    <n v="-1.78"/>
    <n v="-1.1100000000000001"/>
    <n v="-1.78"/>
    <n v="-1.78"/>
    <m/>
    <m/>
    <m/>
    <m/>
    <m/>
    <m/>
    <m/>
    <n v="0.97"/>
    <n v="3.7999999999999999E-2"/>
    <n v="26.6"/>
    <m/>
    <m/>
    <n v="0"/>
    <m/>
    <m/>
    <m/>
    <m/>
    <m/>
    <m/>
    <m/>
    <m/>
    <m/>
    <m/>
    <m/>
    <m/>
    <n v="53.2"/>
    <n v="-0.29499999999999998"/>
    <n v="-0.502"/>
    <m/>
    <m/>
    <m/>
    <n v="1.28"/>
    <m/>
    <m/>
    <n v="4.71"/>
    <m/>
    <n v="4.59"/>
    <n v="2.9"/>
    <m/>
    <s v="United States"/>
    <m/>
    <n v="-25.9"/>
    <n v="-42.7"/>
    <m/>
    <m/>
    <n v="11.11"/>
    <s v="IQ9070579"/>
    <m/>
    <s v="0.30"/>
    <m/>
    <n v="4"/>
    <n v="1.5"/>
    <m/>
    <m/>
    <m/>
    <m/>
    <m/>
    <m/>
    <m/>
    <n v="0.26900000000000002"/>
    <n v="94.7"/>
    <n v="0"/>
    <n v="100"/>
    <m/>
    <n v="0.17"/>
    <n v="7"/>
    <n v="32.799999999999997"/>
    <m/>
    <m/>
    <m/>
    <m/>
    <n v="0.13600000000000001"/>
    <n v="3.37"/>
    <n v="1.1100000000000001"/>
    <m/>
    <m/>
    <m/>
    <m/>
    <m/>
    <m/>
    <m/>
    <m/>
    <m/>
    <m/>
    <m/>
    <n v="-3.16"/>
    <n v="-6.77"/>
    <m/>
    <m/>
    <m/>
    <m/>
    <m/>
    <m/>
    <m/>
    <m/>
    <n v="-6.86"/>
    <n v="-19.899999999999999"/>
    <m/>
    <m/>
    <m/>
    <m/>
  </r>
  <r>
    <s v="Provectus Biopharmaceuticals, Inc. (AMEX:PVCT)"/>
    <s v="AMEX:PVCT"/>
    <n v="2"/>
    <n v="13"/>
    <s v="NA"/>
    <s v="NA"/>
    <n v="0"/>
    <n v="-0.73284451964655006"/>
    <n v="-0.35682539682539682"/>
    <s v="NA"/>
    <s v="NA"/>
    <n v="0"/>
    <n v="0"/>
    <n v="137.19999999999999"/>
    <n v="21.276000000000003"/>
    <n v="-8.9919999999999991"/>
    <n v="-15.592000000000001"/>
    <n v="0"/>
    <s v="NA"/>
    <n v="-13.44307270233196"/>
    <s v="NA"/>
    <s v="NA"/>
    <s v="NA"/>
    <n v="6.448580560255686"/>
    <s v="NA"/>
    <n v="13.476000000000001"/>
    <s v="NA"/>
    <n v="0.2166882276843467"/>
    <s v="NA"/>
    <n v="1"/>
    <s v="NA"/>
    <s v="NA"/>
    <s v="NA"/>
    <n v="0"/>
    <s v="Pharmaceuticals (Primary)"/>
    <s v="Public Company"/>
    <s v="Common Stock"/>
    <n v="154.6"/>
    <n v="2.65"/>
    <n v="1E-3"/>
    <n v="0"/>
    <n v="1.2E-2"/>
    <n v="-0.379"/>
    <n v="0"/>
    <n v="0.85299999999999998"/>
    <n v="185.2"/>
    <n v="0.84899999999999998"/>
    <m/>
    <m/>
    <m/>
    <m/>
    <m/>
    <m/>
    <m/>
    <m/>
    <m/>
    <m/>
    <m/>
    <m/>
    <m/>
    <m/>
    <m/>
    <m/>
    <m/>
    <m/>
    <m/>
    <n v="6.39"/>
    <n v="0.80900000000000005"/>
    <x v="0"/>
    <s v="Provectus Biopharmaceuticals, Inc., a development-stage biopharmaceutical company, is engaged in developing pharmaceuticals for oncology and dermatology indications."/>
    <s v="Healthcare"/>
    <n v="2002"/>
    <n v="137.19999999999999"/>
    <n v="0"/>
    <n v="-16.100000000000001"/>
    <n v="-16.8"/>
    <n v="-10.199999999999999"/>
    <n v="17.399999999999999"/>
    <n v="9.1999999999999998E-2"/>
    <n v="26.2"/>
    <n v="0"/>
    <n v="25.2"/>
    <n v="7.0999999999999994E-2"/>
    <m/>
    <n v="11.1"/>
    <m/>
    <n v="5.14"/>
    <n v="4.32"/>
    <n v="4.26"/>
    <n v="4.01"/>
    <n v="3.6"/>
    <n v="3.47"/>
    <n v="0.67100000000000004"/>
    <n v="-16.8"/>
    <m/>
    <n v="6.0000000000000001E-3"/>
    <m/>
    <n v="-10.199999999999999"/>
    <m/>
    <m/>
    <n v="-5.8000000000000003E-2"/>
    <n v="-5.8000000000000003E-2"/>
    <n v="-5.0999999999999997E-2"/>
    <n v="-5.8000000000000003E-2"/>
    <n v="-5.8000000000000003E-2"/>
    <m/>
    <m/>
    <m/>
    <n v="1.71"/>
    <n v="0.53"/>
    <n v="0.438"/>
    <m/>
    <n v="0.441"/>
    <m/>
    <m/>
    <m/>
    <m/>
    <m/>
    <m/>
    <m/>
    <m/>
    <m/>
    <m/>
    <m/>
    <m/>
    <m/>
    <n v="1.38"/>
    <m/>
    <m/>
    <m/>
    <n v="15.6"/>
    <m/>
    <m/>
    <m/>
    <m/>
    <m/>
    <n v="9.1999999999999998E-2"/>
    <m/>
    <m/>
    <m/>
    <n v="4"/>
    <n v="25.2"/>
    <n v="0.83499999999999996"/>
    <n v="0.06"/>
    <s v="United States"/>
    <m/>
    <n v="-16.100000000000001"/>
    <n v="-10.199999999999999"/>
    <m/>
    <m/>
    <n v="12.5"/>
    <s v="IQ2336891"/>
    <m/>
    <s v="0.21"/>
    <m/>
    <n v="3.75"/>
    <n v="0.3"/>
    <m/>
    <n v="0"/>
    <m/>
    <n v="15.7"/>
    <m/>
    <n v="0"/>
    <n v="6.63"/>
    <n v="0.13400000000000001"/>
    <n v="93.6"/>
    <m/>
    <m/>
    <m/>
    <m/>
    <n v="4"/>
    <n v="19.100000000000001"/>
    <n v="15.7"/>
    <n v="0.34899999999999998"/>
    <n v="0.16400000000000001"/>
    <m/>
    <n v="0.06"/>
    <n v="10.8"/>
    <n v="0.97"/>
    <n v="1"/>
    <m/>
    <m/>
    <n v="-3.63"/>
    <n v="-5.71"/>
    <n v="-7.22"/>
    <n v="-10.3"/>
    <n v="-10.3"/>
    <n v="-12.3"/>
    <n v="-20.7"/>
    <n v="-21.4"/>
    <n v="-14.3"/>
    <n v="-13"/>
    <n v="-4.3499999999999996"/>
    <n v="-11.8"/>
    <n v="-8.8699999999999992"/>
    <n v="-10"/>
    <n v="-10.3"/>
    <n v="-12.3"/>
    <n v="-18.600000000000001"/>
    <n v="-19.399999999999999"/>
    <n v="-12.6"/>
    <n v="-27.7"/>
    <m/>
    <m/>
    <m/>
    <m/>
  </r>
  <r>
    <s v="Capricor Therapeutics, Inc. (NasdaqCM:CAPR)"/>
    <s v="NasdaqCM:CAPR"/>
    <n v="2"/>
    <n v="10"/>
    <n v="-1.2484342379958246"/>
    <n v="-0.79331941544885154"/>
    <n v="0"/>
    <n v="-0.25465755260688905"/>
    <s v="NA"/>
    <s v="NA"/>
    <s v="NA"/>
    <s v="NA"/>
    <n v="6.3961745145420329E-2"/>
    <n v="150.39369566454258"/>
    <n v="14.922000000000001"/>
    <n v="-3.9999999999999991"/>
    <n v="-3.7999999999999989"/>
    <n v="10.133695664542557"/>
    <s v="NA"/>
    <n v="-22.542590806814534"/>
    <s v="NA"/>
    <n v="31.397431245207219"/>
    <s v="NA"/>
    <n v="10.078655385641508"/>
    <s v="NA"/>
    <n v="20.052"/>
    <s v="NA"/>
    <n v="0.36075522589345915"/>
    <s v="NA"/>
    <n v="1"/>
    <s v="NA"/>
    <s v="NA"/>
    <s v="NA"/>
    <n v="0.97369566454255796"/>
    <s v="Biotechnology (Primary)"/>
    <s v="Public Company"/>
    <s v="Common Stock"/>
    <n v="148.30000000000001"/>
    <n v="11.83"/>
    <n v="4.1000000000000002E-2"/>
    <n v="1.9E-2"/>
    <m/>
    <n v="-1.64"/>
    <n v="-1.93"/>
    <m/>
    <n v="16.2"/>
    <n v="1.0999999999999999E-2"/>
    <m/>
    <m/>
    <m/>
    <m/>
    <m/>
    <m/>
    <m/>
    <m/>
    <m/>
    <m/>
    <m/>
    <m/>
    <m/>
    <m/>
    <m/>
    <n v="58.3"/>
    <m/>
    <m/>
    <n v="22.69"/>
    <n v="38.58"/>
    <n v="1.6"/>
    <x v="1"/>
    <s v="Capricor Therapeutics, Inc., a biotechnology company, is focused on the development of novel therapeutics to prevent and treat cardiovascular diseases."/>
    <s v="Healthcare"/>
    <n v="2005"/>
    <n v="149.4"/>
    <n v="4.79"/>
    <n v="-5.98"/>
    <n v="-6.02"/>
    <n v="-6.22"/>
    <n v="8.0399999999999991"/>
    <n v="0.22900000000000001"/>
    <n v="13.6"/>
    <n v="9.16"/>
    <n v="-6.25"/>
    <n v="0.186"/>
    <m/>
    <n v="3.02"/>
    <m/>
    <n v="7.79"/>
    <n v="6.89"/>
    <n v="5.93"/>
    <n v="5.38"/>
    <n v="5.2"/>
    <n v="4.45"/>
    <m/>
    <n v="-6.02"/>
    <n v="-0.20100000000000001"/>
    <n v="2E-3"/>
    <m/>
    <n v="-6.22"/>
    <m/>
    <m/>
    <n v="-0.53100000000000003"/>
    <n v="-0.53100000000000003"/>
    <n v="-0.33200000000000002"/>
    <n v="-0.53100000000000003"/>
    <n v="-0.53100000000000003"/>
    <m/>
    <n v="0.36"/>
    <m/>
    <n v="2.98"/>
    <n v="0.34100000000000003"/>
    <n v="0.112"/>
    <m/>
    <n v="1.58"/>
    <m/>
    <m/>
    <n v="9.16"/>
    <m/>
    <m/>
    <m/>
    <n v="851.2"/>
    <m/>
    <m/>
    <m/>
    <n v="9.7000000000000003E-2"/>
    <n v="0.36499999999999999"/>
    <n v="0.57199999999999995"/>
    <n v="-2.2999999999999998"/>
    <m/>
    <m/>
    <m/>
    <n v="5.0000000000000001E-3"/>
    <m/>
    <n v="5.2"/>
    <n v="0.32700000000000001"/>
    <m/>
    <m/>
    <n v="0.08"/>
    <m/>
    <n v="-0.36"/>
    <n v="2.69"/>
    <n v="30"/>
    <n v="-6.25"/>
    <n v="9.14"/>
    <n v="0.32700000000000001"/>
    <s v="United States"/>
    <n v="4.79"/>
    <n v="-5.98"/>
    <n v="-6.22"/>
    <n v="4.4000000000000004"/>
    <m/>
    <n v="14.29"/>
    <s v="IQ29535381"/>
    <n v="-32.200000000000003"/>
    <s v="0.21"/>
    <m/>
    <n v="10.68"/>
    <n v="3.05"/>
    <n v="-3"/>
    <n v="3.96"/>
    <m/>
    <n v="1.73"/>
    <m/>
    <m/>
    <n v="-0.53500000000000003"/>
    <n v="0.214"/>
    <n v="38.700000000000003"/>
    <m/>
    <m/>
    <n v="99.6"/>
    <n v="0.307"/>
    <n v="30"/>
    <n v="11.6"/>
    <n v="3.68"/>
    <n v="1.51"/>
    <n v="0.54600000000000004"/>
    <m/>
    <n v="0.32700000000000001"/>
    <n v="5.01"/>
    <n v="0.75"/>
    <n v="1"/>
    <n v="4.79"/>
    <s v="United States: 4.8 (100.0%)"/>
    <m/>
    <m/>
    <m/>
    <m/>
    <m/>
    <m/>
    <m/>
    <n v="-1.1499999999999999"/>
    <n v="-2.1"/>
    <n v="-6.9"/>
    <m/>
    <m/>
    <m/>
    <m/>
    <m/>
    <m/>
    <m/>
    <n v="-1.1499999999999999"/>
    <n v="-2.0699999999999998"/>
    <n v="-8.89"/>
    <m/>
    <m/>
    <n v="4.79"/>
    <s v="Research and Development of Innovative Products for The Treatment of Cardiovascular Diseases: 4.8 (100.0%)"/>
  </r>
  <r>
    <s v="Elite Pharmaceuticals, Inc. (OTCPK:ELTP)"/>
    <s v="OTCPK:ELTP"/>
    <n v="4"/>
    <n v="31"/>
    <n v="-2.6403326403326406"/>
    <n v="-1.578794178794179"/>
    <n v="0"/>
    <n v="-0.33181857904395701"/>
    <n v="-24.567999999999994"/>
    <n v="0.28899999999999998"/>
    <s v="NA"/>
    <n v="0.68076336145656091"/>
    <n v="2.4676200764109604E-2"/>
    <n v="142.96182692307693"/>
    <n v="22.885999999999999"/>
    <n v="-42.993999999999993"/>
    <n v="-7.5940000000000003"/>
    <n v="3.7318269230769228"/>
    <s v="NA"/>
    <n v="-2.8530737704918034"/>
    <s v="NA"/>
    <n v="29.721793539101235"/>
    <s v="NA"/>
    <n v="6.2466934773694369"/>
    <s v="NA"/>
    <n v="25.815999999999999"/>
    <s v="NA"/>
    <n v="0.26271186440677968"/>
    <s v="NA"/>
    <n v="1"/>
    <s v="NA"/>
    <s v="NA"/>
    <s v="NA"/>
    <n v="0.14182692307692307"/>
    <s v="Pharmaceuticals (Primary)"/>
    <s v="Public Company"/>
    <s v="Common Stock"/>
    <n v="147.5"/>
    <n v="11.09"/>
    <n v="0.02"/>
    <n v="8.9999999999999993E-3"/>
    <n v="0"/>
    <n v="0.76600000000000001"/>
    <n v="0.90400000000000003"/>
    <n v="6.9000000000000006E-2"/>
    <n v="618.4"/>
    <n v="1.57"/>
    <m/>
    <m/>
    <m/>
    <m/>
    <m/>
    <m/>
    <m/>
    <n v="28.9"/>
    <m/>
    <m/>
    <m/>
    <n v="7.86"/>
    <m/>
    <m/>
    <m/>
    <n v="17.2"/>
    <m/>
    <m/>
    <m/>
    <n v="10.98"/>
    <n v="2.66"/>
    <x v="0"/>
    <s v="Elite Pharmaceuticals, Inc., a specialty pharmaceutical company, principally engaged in the research, development, and licensing of proprietary controlled-release drug delivery systems and products."/>
    <s v="Healthcare"/>
    <n v="1984"/>
    <n v="175.1"/>
    <n v="4.8099999999999996"/>
    <n v="-12.7"/>
    <n v="-13.4"/>
    <n v="-48.8"/>
    <n v="8.27"/>
    <n v="5.49"/>
    <n v="25.7"/>
    <n v="3.59"/>
    <n v="1.75"/>
    <n v="1.48"/>
    <m/>
    <n v="3.15"/>
    <n v="0.19800000000000001"/>
    <n v="11.1"/>
    <n v="10.1"/>
    <n v="7.41"/>
    <n v="3.96"/>
    <n v="3.03"/>
    <n v="1.97"/>
    <n v="0.81200000000000006"/>
    <n v="-13.4"/>
    <n v="-0.38400000000000001"/>
    <m/>
    <m/>
    <n v="-49.1"/>
    <n v="-0.29799999999999999"/>
    <m/>
    <n v="-8.5999999999999993E-2"/>
    <n v="-8.5999999999999993E-2"/>
    <n v="-5.3999999999999999E-2"/>
    <n v="-0.17199999999999999"/>
    <n v="-0.17199999999999999"/>
    <m/>
    <n v="1.71"/>
    <n v="2.86"/>
    <m/>
    <n v="11.6"/>
    <n v="6.14"/>
    <m/>
    <n v="3.21"/>
    <n v="0.66600000000000004"/>
    <m/>
    <n v="2.46"/>
    <m/>
    <n v="32.299999999999997"/>
    <m/>
    <n v="-5.65"/>
    <m/>
    <m/>
    <m/>
    <m/>
    <n v="6.5000000000000002E-2"/>
    <n v="8.5000000000000006E-2"/>
    <n v="1.58"/>
    <m/>
    <m/>
    <m/>
    <n v="17.399999999999999"/>
    <n v="-1.25"/>
    <n v="0.34599999999999997"/>
    <n v="4.8899999999999997"/>
    <m/>
    <m/>
    <n v="0.91300000000000003"/>
    <n v="-1.33"/>
    <n v="-0.69"/>
    <n v="7.46"/>
    <m/>
    <n v="-30.5"/>
    <n v="0.23899999999999999"/>
    <m/>
    <s v="United States"/>
    <n v="4.5999999999999996"/>
    <n v="-4.83"/>
    <n v="-96.6"/>
    <m/>
    <m/>
    <n v="33.33"/>
    <s v="IQ528102"/>
    <m/>
    <s v="0.34"/>
    <m/>
    <n v="0.51"/>
    <n v="0.17499999999999999"/>
    <n v="1.65"/>
    <n v="9.77"/>
    <m/>
    <n v="1.08"/>
    <m/>
    <n v="1.9E-2"/>
    <n v="-4.93"/>
    <n v="0.155"/>
    <n v="89"/>
    <m/>
    <n v="103.4"/>
    <n v="2.65"/>
    <n v="0.436"/>
    <n v="38"/>
    <n v="13.2"/>
    <n v="3.92"/>
    <n v="1.99"/>
    <n v="0"/>
    <n v="0.74099999999999999"/>
    <n v="3.4000000000000002E-2"/>
    <n v="5.44"/>
    <n v="0.54"/>
    <m/>
    <n v="4.8099999999999996"/>
    <s v="United States: 4.8 (100.0%)"/>
    <n v="-6.39"/>
    <n v="-5.95"/>
    <n v="-10.3"/>
    <n v="-13"/>
    <n v="-7.14"/>
    <n v="-2.29"/>
    <n v="-0.40100000000000002"/>
    <n v="-2.09"/>
    <n v="-1.88"/>
    <n v="-3.19"/>
    <n v="-6.2"/>
    <n v="-5.91"/>
    <n v="-9.99"/>
    <n v="-16.600000000000001"/>
    <n v="-7.31"/>
    <n v="-12.8"/>
    <n v="7.08"/>
    <n v="-24.7"/>
    <n v="-7.11"/>
    <n v="-8.18"/>
    <m/>
    <m/>
    <n v="4.8099999999999996"/>
    <s v="Researching, Developing and Licensing Proprietary Controlled-Release Drug Delivery Systems and Products: 4.8 (100.0%)"/>
  </r>
  <r>
    <s v="Kindred Biosciences, Inc. (NasdaqCM:KIN)"/>
    <s v="NasdaqCM:KIN"/>
    <n v="1"/>
    <n v="3"/>
    <s v="NA"/>
    <s v="NA"/>
    <n v="0"/>
    <n v="-0.12738932818628976"/>
    <n v="-0.16432323232323234"/>
    <s v="NA"/>
    <s v="NA"/>
    <n v="6.9170538399698604E-3"/>
    <n v="5.070669029184652E-3"/>
    <n v="122.9895580402472"/>
    <n v="128.488"/>
    <n v="-16.268000000000001"/>
    <n v="-16.367999999999999"/>
    <n v="0.68955804024719014"/>
    <s v="NA"/>
    <n v="-4.4973155843200709"/>
    <s v="NA"/>
    <s v="NA"/>
    <s v="NA"/>
    <n v="0.95720657213317351"/>
    <s v="NA"/>
    <n v="42.488"/>
    <s v="NA"/>
    <n v="0.74094604582409451"/>
    <s v="NA"/>
    <n v="1"/>
    <s v="NA"/>
    <s v="NA"/>
    <s v="NA"/>
    <n v="0.68955804024719014"/>
    <s v="Biotechnology (Primary)"/>
    <s v="Public Company"/>
    <s v="Common Stock"/>
    <n v="135.30000000000001"/>
    <n v="38.93"/>
    <n v="4.4999999999999998E-2"/>
    <n v="4.5999999999999999E-2"/>
    <m/>
    <n v="1.24"/>
    <n v="1.34"/>
    <m/>
    <n v="19.7"/>
    <n v="0.14499999999999999"/>
    <m/>
    <n v="15"/>
    <m/>
    <n v="-1.91"/>
    <m/>
    <m/>
    <m/>
    <m/>
    <m/>
    <m/>
    <m/>
    <m/>
    <m/>
    <m/>
    <m/>
    <m/>
    <m/>
    <m/>
    <n v="0"/>
    <n v="15.9"/>
    <n v="15.37"/>
    <x v="1"/>
    <s v="Kindred Biosciences, Inc., a development stage biopharmaceutical company, focuses on the development of therapies for pets."/>
    <s v="Healthcare"/>
    <n v="2012"/>
    <n v="34.299999999999997"/>
    <n v="0"/>
    <n v="-27.2"/>
    <n v="-27.2"/>
    <n v="-27.1"/>
    <n v="13"/>
    <n v="0.39400000000000002"/>
    <n v="101.9"/>
    <n v="0"/>
    <n v="99"/>
    <n v="0.44"/>
    <m/>
    <n v="8.5399999999999991"/>
    <m/>
    <n v="18.7"/>
    <n v="15.6"/>
    <n v="12.8"/>
    <n v="7.5"/>
    <n v="3.14"/>
    <n v="0.3"/>
    <m/>
    <n v="-27.2"/>
    <m/>
    <n v="9.4E-2"/>
    <m/>
    <n v="-27.1"/>
    <m/>
    <m/>
    <n v="-1.45"/>
    <n v="-1.45"/>
    <n v="-0.90300000000000002"/>
    <n v="-1.45"/>
    <n v="-1.45"/>
    <m/>
    <m/>
    <m/>
    <m/>
    <n v="0.45200000000000001"/>
    <n v="5.8000000000000003E-2"/>
    <m/>
    <n v="0.42"/>
    <m/>
    <n v="1.2999999999999999E-2"/>
    <m/>
    <m/>
    <m/>
    <m/>
    <m/>
    <m/>
    <m/>
    <n v="3.0000000000000001E-3"/>
    <n v="0.216"/>
    <n v="0.26600000000000001"/>
    <n v="0.25900000000000001"/>
    <n v="-0.313"/>
    <m/>
    <m/>
    <m/>
    <n v="58.2"/>
    <m/>
    <m/>
    <n v="-88.2"/>
    <m/>
    <m/>
    <n v="-0.26900000000000002"/>
    <m/>
    <m/>
    <m/>
    <n v="43"/>
    <n v="99"/>
    <n v="6.86"/>
    <n v="0.16200000000000001"/>
    <s v="United States"/>
    <m/>
    <n v="-27.2"/>
    <n v="-27.1"/>
    <n v="0"/>
    <m/>
    <n v="20"/>
    <s v="IQ224401923"/>
    <m/>
    <s v="0.48"/>
    <m/>
    <n v="21.31"/>
    <n v="5.98"/>
    <m/>
    <n v="0"/>
    <m/>
    <n v="65.3"/>
    <m/>
    <m/>
    <n v="63.3"/>
    <n v="0.40100000000000002"/>
    <n v="56.4"/>
    <m/>
    <m/>
    <m/>
    <m/>
    <n v="43"/>
    <n v="101.5"/>
    <n v="65.5"/>
    <n v="0.68899999999999995"/>
    <n v="1.1399999999999999"/>
    <n v="0.38100000000000001"/>
    <n v="0.16200000000000001"/>
    <n v="2.33"/>
    <n v="7.6"/>
    <n v="3"/>
    <m/>
    <m/>
    <m/>
    <m/>
    <m/>
    <m/>
    <m/>
    <m/>
    <m/>
    <m/>
    <n v="-0.48"/>
    <n v="-4.22"/>
    <m/>
    <m/>
    <m/>
    <m/>
    <m/>
    <m/>
    <m/>
    <m/>
    <n v="-0.48"/>
    <n v="-4.21"/>
    <m/>
    <m/>
    <m/>
    <m/>
  </r>
  <r>
    <s v="ChromaDex Corporation (OTCPK:CDXC)"/>
    <s v="OTCPK:CDXC"/>
    <e v="#N/A"/>
    <s v="NA"/>
    <n v="-0.31372549019607843"/>
    <n v="-0.31394771241830055"/>
    <n v="0"/>
    <n v="-1.2016310601891229"/>
    <n v="-1.2833499999999998"/>
    <s v="NA"/>
    <s v="NA"/>
    <n v="0.51373531898871649"/>
    <n v="3.0795720626669829E-2"/>
    <n v="133.25597271856392"/>
    <n v="3.997399999999999"/>
    <n v="-5.1333999999999991"/>
    <n v="-4.803399999999999"/>
    <n v="4.2259727185639102"/>
    <s v="NA"/>
    <n v="-23.929896142433236"/>
    <s v="NA"/>
    <n v="8.7095407005597334"/>
    <s v="NA"/>
    <n v="33.335661359524678"/>
    <s v="NA"/>
    <n v="1.1073999999999999"/>
    <s v="NA"/>
    <n v="0.11654135338345864"/>
    <s v="NA"/>
    <n v="1"/>
    <s v="NA"/>
    <s v="NA"/>
    <s v="NA"/>
    <n v="1.3659727185639106"/>
    <s v="Life Sciences Tools and Services (Primary)"/>
    <s v="Public Company"/>
    <s v="Common Stock"/>
    <n v="133"/>
    <n v="8.81"/>
    <n v="8.9999999999999993E-3"/>
    <n v="1.6E-2"/>
    <n v="8.0000000000000002E-3"/>
    <n v="0.49399999999999999"/>
    <n v="0.68899999999999995"/>
    <n v="0.77700000000000002"/>
    <n v="107.3"/>
    <n v="0.115"/>
    <m/>
    <m/>
    <m/>
    <m/>
    <m/>
    <m/>
    <m/>
    <m/>
    <m/>
    <m/>
    <m/>
    <n v="21.5"/>
    <m/>
    <m/>
    <m/>
    <n v="23.6"/>
    <m/>
    <m/>
    <n v="1.9"/>
    <n v="25.03"/>
    <n v="7.69"/>
    <x v="2"/>
    <s v="ChromaDex Corporation, a natural products company, through its subsidiaries, discovers, acquires, develops, and commercializes proprietary-based ingredient technologies."/>
    <s v="Healthcare"/>
    <m/>
    <n v="131.9"/>
    <n v="15.3"/>
    <n v="-4.8"/>
    <n v="-5.0599999999999996"/>
    <n v="-5.39"/>
    <n v="3.97"/>
    <n v="1.27"/>
    <n v="11.6"/>
    <n v="2.86"/>
    <n v="4"/>
    <n v="0.123"/>
    <m/>
    <n v="10.4"/>
    <m/>
    <n v="0.51400000000000001"/>
    <n v="0.374"/>
    <n v="0.30499999999999999"/>
    <n v="0.21099999999999999"/>
    <n v="0.13400000000000001"/>
    <n v="0.26300000000000001"/>
    <m/>
    <n v="-5.0599999999999996"/>
    <n v="-0.159"/>
    <n v="2E-3"/>
    <m/>
    <n v="-5.39"/>
    <m/>
    <m/>
    <n v="-5.0999999999999997E-2"/>
    <n v="-5.0999999999999997E-2"/>
    <n v="-3.1E-2"/>
    <n v="-5.0999999999999997E-2"/>
    <n v="-5.0999999999999997E-2"/>
    <m/>
    <n v="1.91"/>
    <n v="3.73"/>
    <m/>
    <n v="4.07"/>
    <n v="2.8"/>
    <m/>
    <n v="3.45"/>
    <m/>
    <n v="6.9000000000000006E-2"/>
    <n v="2.0699999999999998"/>
    <m/>
    <m/>
    <m/>
    <n v="50.7"/>
    <m/>
    <n v="0.18099999999999999"/>
    <n v="0.23300000000000001"/>
    <n v="0.22500000000000001"/>
    <n v="0.31900000000000001"/>
    <n v="0.54400000000000004"/>
    <n v="0.495"/>
    <m/>
    <m/>
    <m/>
    <n v="0.46700000000000003"/>
    <n v="-0.17100000000000001"/>
    <n v="2.5"/>
    <n v="1.71"/>
    <m/>
    <m/>
    <n v="2.16"/>
    <n v="-1.53"/>
    <n v="-1.07"/>
    <n v="28.6"/>
    <n v="71"/>
    <n v="4"/>
    <n v="1.24"/>
    <n v="0.53700000000000003"/>
    <s v="United States"/>
    <n v="15.3"/>
    <n v="-4.8"/>
    <n v="-5.39"/>
    <m/>
    <m/>
    <n v="20"/>
    <s v="IQ5034211"/>
    <m/>
    <s v="0.16"/>
    <m/>
    <n v="1.93"/>
    <n v="0.8"/>
    <n v="5.33"/>
    <n v="0.41899999999999998"/>
    <m/>
    <n v="2.2599999999999998"/>
    <m/>
    <m/>
    <n v="5.67"/>
    <n v="6.2E-2"/>
    <n v="67.599999999999994"/>
    <m/>
    <m/>
    <m/>
    <n v="1.82"/>
    <n v="71"/>
    <n v="9.9"/>
    <n v="5.79"/>
    <n v="1.44"/>
    <n v="0.65700000000000003"/>
    <n v="0.60199999999999998"/>
    <n v="0.53700000000000003"/>
    <n v="13.8"/>
    <n v="1.1499999999999999"/>
    <n v="1"/>
    <n v="15.3"/>
    <s v="United States: 13.4 (87.6%);_x000d_International: 1.9 (12.4%)"/>
    <m/>
    <m/>
    <n v="-1.1000000000000001"/>
    <n v="-0.17799999999999999"/>
    <n v="-1.42"/>
    <n v="-0.89300000000000002"/>
    <n v="-2.02"/>
    <n v="-7.73"/>
    <n v="-11"/>
    <n v="-4.5599999999999996"/>
    <m/>
    <m/>
    <n v="-1.28"/>
    <n v="-0.19"/>
    <n v="-2.1"/>
    <n v="-0.90800000000000003"/>
    <n v="-2.0499999999999998"/>
    <n v="-7.9"/>
    <n v="-11.7"/>
    <n v="-4.42"/>
    <m/>
    <m/>
    <n v="15.3"/>
    <s v="Scientific and Regulatory Consulting: 1.0 (6.3%);_x000d_Core Standards and Contract Services: 7.5 (48.9%);_x000d_Ingredients: 6.9 (44.8%)"/>
  </r>
  <r>
    <s v="ArQule Inc. (NasdaqGM:ARQL)"/>
    <s v="NasdaqGM:ARQL"/>
    <n v="3"/>
    <n v="22"/>
    <n v="-2.0973451327433628"/>
    <n v="-2.4920353982300885"/>
    <n v="0"/>
    <n v="-0.28307197426618425"/>
    <n v="-0.67308641975308647"/>
    <n v="8.43E-2"/>
    <s v="NA"/>
    <n v="2.4774253299374858E-2"/>
    <n v="7.7398261070844724E-3"/>
    <n v="120.42884615384617"/>
    <n v="99.47999999999999"/>
    <n v="-27.26"/>
    <n v="-28.160000000000004"/>
    <n v="1.028846153846154"/>
    <s v="NA"/>
    <n v="-5.0439337614058815"/>
    <s v="NA"/>
    <n v="10.657420013614704"/>
    <s v="NA"/>
    <n v="1.2105834957161858"/>
    <s v="NA"/>
    <n v="71.47999999999999"/>
    <s v="NA"/>
    <n v="1.0841546626231993"/>
    <s v="NA"/>
    <n v="1"/>
    <s v="NA"/>
    <s v="NA"/>
    <s v="NA"/>
    <n v="1.028846153846154"/>
    <s v="Biotechnology (Primary)"/>
    <s v="Public Company"/>
    <s v="Common Stock"/>
    <n v="131.9"/>
    <n v="31.27"/>
    <n v="0"/>
    <n v="2E-3"/>
    <n v="0.123"/>
    <n v="-4.5999999999999999E-2"/>
    <n v="-0.23699999999999999"/>
    <n v="1.74"/>
    <n v="62.8"/>
    <n v="0.46899999999999997"/>
    <m/>
    <m/>
    <m/>
    <n v="-0.35199999999999998"/>
    <m/>
    <m/>
    <m/>
    <n v="8.43"/>
    <m/>
    <m/>
    <m/>
    <n v="-14.9"/>
    <m/>
    <m/>
    <m/>
    <n v="-38"/>
    <m/>
    <m/>
    <n v="11.59"/>
    <n v="1.22"/>
    <n v="0.39400000000000002"/>
    <x v="1"/>
    <s v="ArQule, Inc., a clinical-stage biotechnology company, researches and develops cancer therapeutics."/>
    <s v="Healthcare"/>
    <n v="1993"/>
    <n v="72.7"/>
    <n v="11.3"/>
    <n v="-23.7"/>
    <n v="-24.3"/>
    <n v="-23.4"/>
    <n v="12.5"/>
    <n v="0.13300000000000001"/>
    <n v="63.4"/>
    <n v="0"/>
    <n v="40.5"/>
    <m/>
    <m/>
    <n v="12.2"/>
    <m/>
    <n v="22.3"/>
    <n v="23.3"/>
    <n v="24.3"/>
    <n v="26.1"/>
    <n v="27.6"/>
    <n v="29.5"/>
    <m/>
    <n v="-24.3"/>
    <n v="-3.5000000000000003E-2"/>
    <n v="0.27200000000000002"/>
    <m/>
    <n v="-23.4"/>
    <m/>
    <m/>
    <n v="-0.373"/>
    <n v="-0.373"/>
    <n v="-0.24"/>
    <n v="-0.373"/>
    <n v="-0.373"/>
    <m/>
    <m/>
    <m/>
    <m/>
    <n v="8.35"/>
    <n v="8.2100000000000009"/>
    <m/>
    <n v="0.25900000000000001"/>
    <m/>
    <m/>
    <m/>
    <m/>
    <m/>
    <m/>
    <n v="-29.3"/>
    <m/>
    <m/>
    <m/>
    <m/>
    <m/>
    <n v="1.07"/>
    <n v="2.73"/>
    <m/>
    <m/>
    <m/>
    <n v="0.105"/>
    <n v="-1.7"/>
    <m/>
    <n v="29.8"/>
    <m/>
    <m/>
    <n v="-1.52"/>
    <m/>
    <m/>
    <m/>
    <n v="40"/>
    <n v="40.5"/>
    <n v="2.1"/>
    <n v="2.87"/>
    <s v="United States"/>
    <n v="11.3"/>
    <n v="-23.7"/>
    <n v="-23.4"/>
    <n v="10"/>
    <m/>
    <n v="5.88"/>
    <s v="IQ25078"/>
    <n v="-42.4"/>
    <s v="0.39"/>
    <m/>
    <n v="2.5"/>
    <n v="1.04"/>
    <n v="-11"/>
    <n v="1.7"/>
    <m/>
    <n v="15.6"/>
    <m/>
    <m/>
    <n v="60.6"/>
    <n v="0.57199999999999995"/>
    <n v="70.599999999999994"/>
    <m/>
    <m/>
    <m/>
    <n v="4.25"/>
    <n v="40"/>
    <n v="61.1"/>
    <n v="75.599999999999994"/>
    <n v="0.14599999999999999"/>
    <n v="8.32"/>
    <n v="11.6"/>
    <n v="2.87"/>
    <n v="7.73"/>
    <n v="4.8899999999999997"/>
    <n v="3"/>
    <n v="11.3"/>
    <s v="United States: 11.3 (100.0%)"/>
    <n v="-24.2"/>
    <n v="-26.7"/>
    <n v="-52.4"/>
    <n v="-59"/>
    <n v="-50.4"/>
    <n v="-37.6"/>
    <n v="-31.3"/>
    <n v="-11.1"/>
    <n v="-11.4"/>
    <n v="-25.1"/>
    <n v="-4.92"/>
    <n v="-7.52"/>
    <n v="-31.4"/>
    <n v="-53.4"/>
    <n v="-50.9"/>
    <n v="-36.1"/>
    <n v="-30.1"/>
    <n v="-10.8"/>
    <n v="-10.9"/>
    <n v="-24.6"/>
    <m/>
    <m/>
    <n v="11.3"/>
    <s v="Research and Development of Innovative Cancer Therapeutics: 11.3 (100.0%)"/>
  </r>
  <r>
    <s v="NanoViricides, Inc. (AMEX:NNVC)"/>
    <s v="AMEX:NNVC"/>
    <n v="2"/>
    <n v="10"/>
    <s v="NA"/>
    <s v="NA"/>
    <n v="0"/>
    <n v="-0.54181494661921703"/>
    <n v="-0.21986885245901638"/>
    <s v="NA"/>
    <s v="NA"/>
    <n v="0.17723226328567576"/>
    <n v="4.7481390474813902E-2"/>
    <n v="103.07000000000001"/>
    <n v="15.736000000000002"/>
    <n v="-6.7059999999999995"/>
    <n v="-8.5259999999999998"/>
    <n v="6.57"/>
    <s v="NA"/>
    <n v="-13.829177414732017"/>
    <s v="NA"/>
    <s v="NA"/>
    <s v="NA"/>
    <n v="6.549949161159125"/>
    <s v="NA"/>
    <n v="13.965999999999999"/>
    <s v="NA"/>
    <n v="0.98065250379362667"/>
    <s v="NA"/>
    <n v="1"/>
    <s v="NA"/>
    <s v="NA"/>
    <s v="NA"/>
    <n v="0"/>
    <s v="Biotechnology (Primary)"/>
    <s v="Public Company"/>
    <s v="Common Stock"/>
    <n v="131.80000000000001"/>
    <n v="9.76"/>
    <n v="2.9000000000000001E-2"/>
    <n v="5.0000000000000001E-3"/>
    <n v="3.6999999999999998E-2"/>
    <n v="0.73899999999999999"/>
    <n v="0.45600000000000002"/>
    <n v="0.872"/>
    <n v="56.6"/>
    <n v="0.22800000000000001"/>
    <m/>
    <m/>
    <m/>
    <m/>
    <m/>
    <m/>
    <m/>
    <m/>
    <m/>
    <m/>
    <m/>
    <m/>
    <m/>
    <m/>
    <m/>
    <m/>
    <m/>
    <m/>
    <n v="30.6"/>
    <n v="8.6199999999999992"/>
    <n v="2.79"/>
    <x v="1"/>
    <s v="NanoViricides, Inc., a nano-biopharmaceutical company, discovers, develops, and commercializes therapeutics for the treatment of viral infections."/>
    <s v="Healthcare"/>
    <n v="2005"/>
    <n v="103.1"/>
    <n v="0"/>
    <n v="-8.32"/>
    <n v="-8.5299999999999994"/>
    <n v="-6.71"/>
    <n v="35.299999999999997"/>
    <n v="10.7"/>
    <n v="47.6"/>
    <n v="6.57"/>
    <n v="30.5"/>
    <n v="8.19"/>
    <m/>
    <n v="3.98"/>
    <m/>
    <n v="4.5599999999999996"/>
    <n v="4.7699999999999996"/>
    <n v="5.13"/>
    <n v="3.94"/>
    <n v="4.68"/>
    <n v="4.26"/>
    <m/>
    <n v="-8.5299999999999994"/>
    <n v="-4.2"/>
    <n v="0.26800000000000002"/>
    <m/>
    <n v="-6.71"/>
    <m/>
    <m/>
    <n v="-0.122"/>
    <n v="-0.122"/>
    <n v="-7.5999999999999998E-2"/>
    <n v="-0.16200000000000001"/>
    <n v="-0.16200000000000001"/>
    <m/>
    <m/>
    <m/>
    <m/>
    <n v="12.1"/>
    <n v="1.34"/>
    <m/>
    <n v="0.502"/>
    <m/>
    <n v="0.45800000000000002"/>
    <n v="6.57"/>
    <m/>
    <n v="3.0000000000000001E-3"/>
    <m/>
    <m/>
    <m/>
    <m/>
    <m/>
    <m/>
    <m/>
    <m/>
    <n v="-0.33700000000000002"/>
    <m/>
    <m/>
    <m/>
    <n v="26.2"/>
    <m/>
    <n v="5"/>
    <n v="1"/>
    <m/>
    <m/>
    <n v="0.28799999999999998"/>
    <m/>
    <m/>
    <n v="33.5"/>
    <m/>
    <n v="30.5"/>
    <n v="2.33"/>
    <m/>
    <s v="United States"/>
    <m/>
    <n v="-8.4600000000000009"/>
    <n v="-13.6"/>
    <m/>
    <m/>
    <n v="20"/>
    <s v="IQ22594191"/>
    <m/>
    <s v="0.34"/>
    <m/>
    <n v="4.7699999999999996"/>
    <n v="2.2599999999999998"/>
    <m/>
    <n v="3.74"/>
    <m/>
    <n v="16.899999999999999"/>
    <m/>
    <n v="3.0000000000000001E-3"/>
    <n v="10.199999999999999"/>
    <n v="0.51700000000000002"/>
    <n v="60.8"/>
    <m/>
    <n v="100"/>
    <m/>
    <m/>
    <n v="6"/>
    <n v="35.5"/>
    <n v="17.8"/>
    <n v="0.24399999999999999"/>
    <n v="0.22500000000000001"/>
    <n v="0.88700000000000001"/>
    <n v="0.104"/>
    <n v="0.53600000000000003"/>
    <n v="0.35"/>
    <n v="2"/>
    <m/>
    <m/>
    <m/>
    <m/>
    <n v="-2.77"/>
    <n v="-2.69"/>
    <n v="-3.21"/>
    <n v="-3.08"/>
    <n v="-5.89"/>
    <n v="-6.28"/>
    <n v="-6.46"/>
    <n v="-7.39"/>
    <m/>
    <m/>
    <n v="-3.34"/>
    <n v="-2.64"/>
    <n v="-3.16"/>
    <n v="-3.07"/>
    <n v="-5.76"/>
    <n v="-6.34"/>
    <n v="-6.69"/>
    <n v="-13.8"/>
    <m/>
    <m/>
    <m/>
    <m/>
  </r>
  <r>
    <s v="Rexahn Pharmaceuticals, Inc. (AMEX:RNN)"/>
    <s v="AMEX:RNN"/>
    <e v="#N/A"/>
    <s v="NA"/>
    <s v="NA"/>
    <s v="NA"/>
    <n v="0"/>
    <n v="-0.30663425623999518"/>
    <n v="-0.58436090225563908"/>
    <s v="NA"/>
    <s v="NA"/>
    <n v="2.5176931209560185E-2"/>
    <n v="5.1893538023041214E-3"/>
    <n v="122.55700299738008"/>
    <n v="33.734000000000009"/>
    <n v="-15.544"/>
    <n v="-10.344000000000001"/>
    <n v="0.6870029973801014"/>
    <s v="NA"/>
    <n v="-6.5401953418482339"/>
    <s v="NA"/>
    <s v="NA"/>
    <s v="NA"/>
    <n v="3.6330409378484632"/>
    <s v="NA"/>
    <n v="16.964000000000002"/>
    <s v="NA"/>
    <n v="0.82763857251328787"/>
    <s v="NA"/>
    <n v="1"/>
    <s v="NA"/>
    <s v="NA"/>
    <s v="NA"/>
    <n v="0.6870029973801014"/>
    <s v="Biotechnology (Primary)"/>
    <s v="Public Company"/>
    <s v="Common Stock"/>
    <n v="131.69999999999999"/>
    <n v="9.57"/>
    <n v="3.0000000000000001E-3"/>
    <n v="2E-3"/>
    <n v="1.4999999999999999E-2"/>
    <n v="-0.28000000000000003"/>
    <n v="0.48199999999999998"/>
    <n v="0.83799999999999997"/>
    <n v="179.2"/>
    <n v="1.49"/>
    <m/>
    <m/>
    <m/>
    <n v="-6.3E-2"/>
    <m/>
    <m/>
    <m/>
    <m/>
    <m/>
    <m/>
    <m/>
    <m/>
    <m/>
    <m/>
    <m/>
    <m/>
    <m/>
    <m/>
    <m/>
    <n v="4.2300000000000004"/>
    <n v="0"/>
    <x v="1"/>
    <s v="Rexahn Pharmaceuticals, Inc., a clinical stage biopharmaceutical company, develops therapeutics for the treatment of cancer."/>
    <s v="Healthcare"/>
    <m/>
    <n v="99"/>
    <n v="0"/>
    <n v="-13.2"/>
    <n v="-13.3"/>
    <n v="-18.5"/>
    <n v="9.83"/>
    <n v="7.8E-2"/>
    <n v="33.5"/>
    <n v="0"/>
    <n v="26.6"/>
    <n v="4.1000000000000002E-2"/>
    <m/>
    <n v="6.25"/>
    <m/>
    <n v="7.09"/>
    <n v="5.87"/>
    <n v="4.82"/>
    <n v="4.05"/>
    <n v="3.33"/>
    <n v="2.6"/>
    <m/>
    <n v="-13.3"/>
    <m/>
    <n v="0.13400000000000001"/>
    <m/>
    <n v="-18.5"/>
    <m/>
    <m/>
    <n v="-0.105"/>
    <n v="-0.105"/>
    <n v="-6.6000000000000003E-2"/>
    <n v="-0.105"/>
    <n v="-0.105"/>
    <m/>
    <m/>
    <m/>
    <n v="0.37"/>
    <n v="0.68700000000000006"/>
    <n v="0.60899999999999999"/>
    <m/>
    <n v="0.70699999999999996"/>
    <m/>
    <m/>
    <m/>
    <m/>
    <m/>
    <m/>
    <m/>
    <m/>
    <n v="8.5000000000000006E-2"/>
    <n v="0.16800000000000001"/>
    <n v="0.16400000000000001"/>
    <n v="0.16"/>
    <n v="0.187"/>
    <n v="-1.3"/>
    <m/>
    <m/>
    <m/>
    <n v="22.5"/>
    <m/>
    <m/>
    <n v="-22.6"/>
    <m/>
    <m/>
    <n v="1.53"/>
    <m/>
    <m/>
    <m/>
    <n v="22"/>
    <n v="26.6"/>
    <n v="0.73499999999999999"/>
    <n v="0.21"/>
    <s v="United States"/>
    <m/>
    <n v="-13.2"/>
    <n v="-18.5"/>
    <n v="6.67"/>
    <n v="8.34"/>
    <n v="18.18"/>
    <s v="IQ21829412"/>
    <m/>
    <s v="0.34"/>
    <m/>
    <n v="1.29"/>
    <n v="0.65"/>
    <m/>
    <n v="0"/>
    <m/>
    <n v="18.7"/>
    <m/>
    <m/>
    <n v="12.6"/>
    <n v="0.436"/>
    <n v="95.3"/>
    <m/>
    <m/>
    <m/>
    <n v="0.61899999999999999"/>
    <n v="22"/>
    <n v="33.4"/>
    <n v="19.3"/>
    <n v="0.252"/>
    <n v="0.68200000000000005"/>
    <m/>
    <n v="0.21"/>
    <n v="11.4"/>
    <n v="0.93"/>
    <n v="1"/>
    <m/>
    <m/>
    <n v="-3.33"/>
    <n v="-4.72"/>
    <n v="-6.72"/>
    <n v="-4.43"/>
    <n v="-5.15"/>
    <n v="-6.18"/>
    <n v="-10.3"/>
    <n v="-16.100000000000001"/>
    <n v="-6.58"/>
    <n v="-7.98"/>
    <n v="-3.27"/>
    <n v="-6.35"/>
    <n v="-6.49"/>
    <n v="-4.3"/>
    <n v="-4.91"/>
    <n v="-2.9"/>
    <n v="-14"/>
    <n v="-11.3"/>
    <n v="-6.23"/>
    <n v="-9.5"/>
    <m/>
    <m/>
    <m/>
    <m/>
  </r>
  <r>
    <s v="Minerva Neurosciences, Inc. (NasdaqGM:NERV)"/>
    <s v="NasdaqGM:NERV"/>
    <n v="1"/>
    <n v="8"/>
    <s v="NA"/>
    <s v="NA"/>
    <n v="0"/>
    <n v="-0.15129586968202247"/>
    <n v="-0.26846208112874781"/>
    <s v="NA"/>
    <s v="NA"/>
    <n v="1.6929640414437598E-3"/>
    <n v="7.3458114183292691E-4"/>
    <n v="107.29615384615386"/>
    <n v="86.729399999999998"/>
    <n v="-15.2218"/>
    <n v="-13.121799999999999"/>
    <n v="9.6153846153846159E-2"/>
    <s v="NA"/>
    <n v="-2.0774388589589554"/>
    <s v="NA"/>
    <s v="NA"/>
    <s v="NA"/>
    <n v="1.2371370474850958"/>
    <s v="NA"/>
    <n v="53.629399999999997"/>
    <s v="NA"/>
    <n v="0.90787461773700295"/>
    <s v="NA"/>
    <n v="1"/>
    <s v="NA"/>
    <s v="NA"/>
    <s v="NA"/>
    <n v="9.6153846153846159E-2"/>
    <s v="Biotechnology (Primary)"/>
    <s v="Public Company"/>
    <s v="Common Stock"/>
    <n v="130.80000000000001"/>
    <n v="13.83"/>
    <m/>
    <m/>
    <m/>
    <m/>
    <m/>
    <m/>
    <n v="24.7"/>
    <n v="0.13400000000000001"/>
    <m/>
    <m/>
    <m/>
    <n v="-1.89"/>
    <m/>
    <m/>
    <m/>
    <m/>
    <m/>
    <m/>
    <m/>
    <m/>
    <m/>
    <m/>
    <m/>
    <m/>
    <m/>
    <m/>
    <n v="2.19"/>
    <n v="4.54"/>
    <n v="3.75"/>
    <x v="1"/>
    <s v="Minerva Neurosciences, Inc., a development stage biopharmaceutical company, focuses on the development and commercialization of a portfolio of product candidates for the treatment of central nervous system diseases."/>
    <s v="Healthcare"/>
    <n v="2007"/>
    <n v="112.2"/>
    <n v="0"/>
    <m/>
    <n v="-49.5"/>
    <n v="-51.6"/>
    <n v="23.6"/>
    <n v="3.5999999999999997E-2"/>
    <n v="73.3"/>
    <n v="0"/>
    <n v="56.7"/>
    <n v="3.6999999999999998E-2"/>
    <m/>
    <n v="9.35"/>
    <m/>
    <n v="40.1"/>
    <n v="15.5"/>
    <n v="1.19"/>
    <n v="0.70799999999999996"/>
    <n v="0.66100000000000003"/>
    <n v="0.55000000000000004"/>
    <m/>
    <n v="-49.5"/>
    <n v="-2.11"/>
    <n v="2E-3"/>
    <m/>
    <n v="-51.6"/>
    <m/>
    <m/>
    <n v="-5.49"/>
    <n v="-5.49"/>
    <n v="-3.43"/>
    <n v="-5.49"/>
    <n v="-5.49"/>
    <m/>
    <m/>
    <m/>
    <m/>
    <m/>
    <m/>
    <n v="14.9"/>
    <n v="0.94199999999999995"/>
    <m/>
    <m/>
    <m/>
    <m/>
    <m/>
    <m/>
    <m/>
    <m/>
    <m/>
    <m/>
    <m/>
    <m/>
    <n v="0.1"/>
    <n v="-2.23"/>
    <m/>
    <m/>
    <m/>
    <n v="55"/>
    <n v="-1.88"/>
    <n v="3.18"/>
    <m/>
    <m/>
    <n v="1.17"/>
    <n v="1.18"/>
    <m/>
    <m/>
    <m/>
    <n v="7"/>
    <n v="56.7"/>
    <n v="5.29"/>
    <m/>
    <s v="United States"/>
    <m/>
    <m/>
    <n v="-3.26"/>
    <n v="0"/>
    <m/>
    <n v="16.670000000000002"/>
    <s v="IQ261133065"/>
    <m/>
    <s v="0.43"/>
    <m/>
    <n v="10"/>
    <n v="0"/>
    <m/>
    <n v="0"/>
    <m/>
    <n v="1.1000000000000001"/>
    <m/>
    <m/>
    <n v="0.73399999999999999"/>
    <n v="0.47499999999999998"/>
    <n v="46.1"/>
    <m/>
    <n v="3386.8"/>
    <m/>
    <m/>
    <n v="3"/>
    <n v="24.2"/>
    <n v="1.1000000000000001"/>
    <m/>
    <n v="0.36599999999999999"/>
    <n v="3.0000000000000001E-3"/>
    <m/>
    <n v="0.64700000000000002"/>
    <n v="9.49"/>
    <m/>
    <m/>
    <m/>
    <m/>
    <m/>
    <m/>
    <m/>
    <m/>
    <m/>
    <m/>
    <n v="-1.1299999999999999"/>
    <n v="-1.58"/>
    <n v="-3.16"/>
    <m/>
    <m/>
    <m/>
    <m/>
    <m/>
    <m/>
    <m/>
    <n v="-1.1200000000000001"/>
    <n v="-1.58"/>
    <n v="-3.26"/>
    <m/>
    <m/>
    <m/>
    <m/>
  </r>
  <r>
    <s v="Enzo Biochem Inc. (NYSE:ENZ)"/>
    <s v="NYSE:ENZ"/>
    <n v="5"/>
    <n v="39"/>
    <n v="-9.349173553719009E-2"/>
    <n v="-0.1334504132231405"/>
    <n v="0"/>
    <n v="-0.37873812595285566"/>
    <n v="-0.32716332378223495"/>
    <n v="8.7400000000000005E-2"/>
    <s v="NA"/>
    <n v="0.38318565767219553"/>
    <n v="0.14228177078528664"/>
    <n v="137.08104490289637"/>
    <n v="34.107999999999997"/>
    <n v="-11.417999999999999"/>
    <n v="-12.917999999999999"/>
    <n v="21.681044902896375"/>
    <s v="NA"/>
    <n v="-10.122807017543858"/>
    <s v="NA"/>
    <n v="1.4161264969307477"/>
    <s v="NA"/>
    <n v="4.0190291105575344"/>
    <s v="NA"/>
    <n v="10.388000000000002"/>
    <s v="NA"/>
    <n v="0.94299923488905901"/>
    <s v="NA"/>
    <n v="1"/>
    <s v="NA"/>
    <s v="NA"/>
    <s v="NA"/>
    <n v="17.561044902896374"/>
    <s v="Life Sciences Tools and Services (Primary)"/>
    <s v="Public Company"/>
    <s v="Common Stock"/>
    <n v="130.69999999999999"/>
    <n v="50.41"/>
    <n v="0.11899999999999999"/>
    <n v="6.0999999999999999E-2"/>
    <n v="0.28299999999999997"/>
    <n v="1.41"/>
    <n v="1.08"/>
    <n v="2.0699999999999998"/>
    <n v="45.4"/>
    <n v="0.251"/>
    <m/>
    <m/>
    <m/>
    <n v="-0.25700000000000001"/>
    <m/>
    <m/>
    <m/>
    <n v="8.74"/>
    <m/>
    <m/>
    <m/>
    <n v="0.17899999999999999"/>
    <m/>
    <m/>
    <m/>
    <n v="-2.16"/>
    <m/>
    <m/>
    <n v="9.9000000000000005E-2"/>
    <n v="12.56"/>
    <n v="3.54"/>
    <x v="2"/>
    <s v="Enzo Biochem, Inc., an integrated life sciences and biotechnology company, engages in the research, development, manufacture, and marketing of diagnostic and research products based on genetic engineering, biotechnology, and molecular biology."/>
    <s v="Healthcare"/>
    <n v="1976"/>
    <n v="119.4"/>
    <n v="96.8"/>
    <n v="-9.0500000000000007"/>
    <n v="-12.9"/>
    <n v="-11.4"/>
    <n v="15.3"/>
    <n v="7.57"/>
    <n v="59.5"/>
    <n v="4.12"/>
    <n v="34.9"/>
    <n v="1.05"/>
    <m/>
    <n v="52.1"/>
    <m/>
    <n v="3.49"/>
    <n v="3.54"/>
    <n v="3.14"/>
    <n v="3.74"/>
    <n v="3.43"/>
    <n v="3.69"/>
    <m/>
    <n v="-12.9"/>
    <n v="-0.21199999999999999"/>
    <m/>
    <m/>
    <n v="-11.4"/>
    <n v="2.1999999999999999E-2"/>
    <m/>
    <n v="-0.25900000000000001"/>
    <n v="-0.25900000000000001"/>
    <n v="-0.19400000000000001"/>
    <n v="-0.25900000000000001"/>
    <n v="-0.25900000000000001"/>
    <m/>
    <n v="11.8"/>
    <n v="8.2799999999999994"/>
    <m/>
    <m/>
    <m/>
    <n v="7.45"/>
    <n v="6.84"/>
    <n v="3.01"/>
    <n v="0.4"/>
    <n v="0.38500000000000001"/>
    <m/>
    <m/>
    <m/>
    <n v="4.17"/>
    <n v="1.1100000000000001"/>
    <n v="1.73"/>
    <n v="2.31"/>
    <n v="3.73"/>
    <n v="5"/>
    <n v="5.63"/>
    <n v="-1.2"/>
    <m/>
    <m/>
    <m/>
    <n v="12.6"/>
    <n v="-85.9"/>
    <n v="85.6"/>
    <n v="3.3000000000000002E-2"/>
    <m/>
    <m/>
    <n v="-1.99"/>
    <n v="0.84599999999999997"/>
    <n v="-2.42"/>
    <n v="4.8099999999999996"/>
    <m/>
    <n v="34.9"/>
    <n v="2.88"/>
    <m/>
    <s v="United States"/>
    <n v="95.9"/>
    <n v="-8.51"/>
    <n v="-9.98"/>
    <n v="100.9"/>
    <m/>
    <n v="60"/>
    <s v="IQ269828"/>
    <n v="4.28"/>
    <s v="0.51"/>
    <m/>
    <n v="6.13"/>
    <n v="2.5099999999999998"/>
    <n v="42.4"/>
    <n v="3.99"/>
    <m/>
    <n v="7.62"/>
    <n v="7.45"/>
    <m/>
    <n v="32.200000000000003"/>
    <n v="0.49299999999999999"/>
    <n v="87.3"/>
    <m/>
    <m/>
    <n v="14.8"/>
    <n v="16.7"/>
    <n v="454"/>
    <n v="37"/>
    <n v="30.6"/>
    <n v="8.82"/>
    <n v="10.6"/>
    <m/>
    <n v="4.49"/>
    <n v="1.1599999999999999"/>
    <n v="5.03"/>
    <n v="3"/>
    <m/>
    <m/>
    <n v="-11.5"/>
    <n v="-16.5"/>
    <n v="-21.3"/>
    <n v="-17.5"/>
    <n v="-18.3"/>
    <n v="-16.399999999999999"/>
    <n v="-16.8"/>
    <n v="-14.4"/>
    <n v="-17.8"/>
    <n v="-15.6"/>
    <n v="2.04"/>
    <n v="-11.2"/>
    <n v="-14"/>
    <n v="-12.4"/>
    <n v="-19.399999999999999"/>
    <n v="-21.7"/>
    <n v="-16.899999999999999"/>
    <n v="-14.8"/>
    <n v="-39.9"/>
    <n v="-15.2"/>
    <m/>
    <m/>
    <n v="96.8"/>
    <s v="Clinical Labs: 60.5 (62.5%);_x000d_Life Sciences: 36.3 (37.5%)"/>
  </r>
  <r>
    <s v="Marinus Pharmaceuticals, Inc. (NasdaqGM:MRNS)"/>
    <s v="NasdaqGM:MRNS"/>
    <n v="2"/>
    <n v="12"/>
    <s v="NA"/>
    <s v="NA"/>
    <n v="0"/>
    <n v="-0.4009306834706739"/>
    <n v="-0.17405825242718448"/>
    <s v="NA"/>
    <s v="NA"/>
    <n v="0.1556716406434398"/>
    <n v="5.4966653669033326E-2"/>
    <n v="88.49618165543724"/>
    <n v="20.629999999999995"/>
    <n v="-7.1712000000000016"/>
    <n v="-8.2712000000000003"/>
    <n v="7.5961816554372357"/>
    <s v="NA"/>
    <n v="-7.4824269330373641"/>
    <s v="NA"/>
    <s v="NA"/>
    <s v="NA"/>
    <n v="4.2896840356489223"/>
    <s v="NA"/>
    <n v="22.129999999999995"/>
    <s v="NA"/>
    <n v="0.66615620214395099"/>
    <s v="NA"/>
    <n v="1"/>
    <s v="NA"/>
    <s v="NA"/>
    <s v="NA"/>
    <n v="0.59618165543723534"/>
    <s v="Pharmaceuticals (Primary)"/>
    <s v="Public Company"/>
    <s v="Common Stock"/>
    <n v="130.6"/>
    <n v="28.71"/>
    <m/>
    <m/>
    <m/>
    <m/>
    <m/>
    <m/>
    <n v="14.2"/>
    <n v="2.5000000000000001E-2"/>
    <m/>
    <m/>
    <m/>
    <n v="-1.77"/>
    <m/>
    <m/>
    <m/>
    <m/>
    <m/>
    <m/>
    <m/>
    <m/>
    <m/>
    <m/>
    <m/>
    <m/>
    <m/>
    <m/>
    <m/>
    <n v="0.69299999999999995"/>
    <n v="0.69299999999999995"/>
    <x v="0"/>
    <s v="Marinus Pharmaceuticals, Inc., a clinical stage biopharmaceutical company, focuses on developing and commercializing neuropsychiatric therapeutics."/>
    <s v="Healthcare"/>
    <n v="2003"/>
    <n v="87.9"/>
    <n v="0"/>
    <n v="-11.9"/>
    <n v="-11.9"/>
    <n v="-10.8"/>
    <n v="49.7"/>
    <n v="4.3999999999999997E-2"/>
    <n v="50.2"/>
    <n v="7"/>
    <n v="41.2"/>
    <n v="3.3000000000000002E-2"/>
    <m/>
    <n v="3.28"/>
    <m/>
    <n v="8.69"/>
    <n v="7.67"/>
    <n v="7.09"/>
    <n v="5.55"/>
    <n v="4.1500000000000004"/>
    <n v="0.84599999999999997"/>
    <m/>
    <n v="-11.9"/>
    <n v="-0.11700000000000001"/>
    <n v="1.2E-2"/>
    <m/>
    <n v="-10.8"/>
    <m/>
    <n v="2.5499999999999998"/>
    <n v="-2.17"/>
    <n v="-2.17"/>
    <n v="-1.1000000000000001"/>
    <n v="-2.17"/>
    <n v="-2.17"/>
    <m/>
    <m/>
    <m/>
    <m/>
    <n v="0.4"/>
    <n v="0.35599999999999998"/>
    <m/>
    <n v="0.53600000000000003"/>
    <m/>
    <m/>
    <n v="7"/>
    <m/>
    <m/>
    <m/>
    <m/>
    <n v="4.5999999999999999E-2"/>
    <n v="0.13800000000000001"/>
    <n v="0.13500000000000001"/>
    <n v="0.13200000000000001"/>
    <n v="0.13"/>
    <n v="0.1"/>
    <n v="-1.01"/>
    <m/>
    <m/>
    <m/>
    <n v="41.3"/>
    <m/>
    <n v="6.98"/>
    <m/>
    <m/>
    <m/>
    <n v="1.39"/>
    <m/>
    <m/>
    <n v="5.19"/>
    <n v="9"/>
    <n v="41.2"/>
    <n v="9.1999999999999993"/>
    <n v="0.05"/>
    <s v="United States"/>
    <m/>
    <n v="-11.9"/>
    <n v="-10.8"/>
    <n v="0"/>
    <n v="-27.2"/>
    <n v="12.5"/>
    <s v="IQ7606380"/>
    <m/>
    <s v="0.38"/>
    <m/>
    <n v="16.600000000000001"/>
    <n v="5.49"/>
    <m/>
    <n v="0"/>
    <m/>
    <n v="10"/>
    <m/>
    <n v="69.8"/>
    <n v="-60.4"/>
    <n v="0.34799999999999998"/>
    <n v="40.299999999999997"/>
    <m/>
    <m/>
    <n v="100"/>
    <n v="3.3000000000000002E-2"/>
    <n v="9"/>
    <n v="50.1"/>
    <n v="11.8"/>
    <n v="7.8E-2"/>
    <n v="0.59599999999999997"/>
    <n v="1.69"/>
    <n v="0.05"/>
    <n v="1.67"/>
    <n v="4.37"/>
    <m/>
    <m/>
    <m/>
    <m/>
    <m/>
    <m/>
    <m/>
    <m/>
    <m/>
    <m/>
    <m/>
    <n v="-1.43"/>
    <n v="-5.38"/>
    <m/>
    <m/>
    <m/>
    <m/>
    <m/>
    <m/>
    <m/>
    <m/>
    <n v="-1.41"/>
    <n v="-5.27"/>
    <m/>
    <m/>
    <m/>
    <m/>
  </r>
  <r>
    <s v="Cytori Therapeutics, Inc. (NasdaqGM:CYTX)"/>
    <s v="NasdaqGM:CYTX"/>
    <n v="3"/>
    <n v="19"/>
    <n v="-4.2105263157894735"/>
    <n v="-4.594736842105263"/>
    <n v="0"/>
    <n v="-0.63100831225153586"/>
    <s v="NA"/>
    <n v="1.09E-2"/>
    <s v="NA"/>
    <s v="NA"/>
    <n v="0.19526120529265603"/>
    <n v="145.3276695077237"/>
    <n v="55.34"/>
    <n v="-39.519999999999996"/>
    <n v="-34.919999999999995"/>
    <n v="31.227669507723682"/>
    <s v="NA"/>
    <n v="-3.0503127840453401"/>
    <s v="NA"/>
    <n v="19.122061777332068"/>
    <s v="NA"/>
    <n v="2.6260872697456397"/>
    <s v="NA"/>
    <n v="50.24"/>
    <s v="NA"/>
    <n v="2.7195027195027199"/>
    <s v="NA"/>
    <n v="1"/>
    <s v="NA"/>
    <s v="NA"/>
    <s v="NA"/>
    <n v="5.8276695077236846"/>
    <s v="Biotechnology (Primary)"/>
    <s v="Public Company"/>
    <s v="Common Stock"/>
    <n v="128.69999999999999"/>
    <n v="14.29"/>
    <n v="0"/>
    <n v="1.6E-2"/>
    <n v="0.13700000000000001"/>
    <n v="9.6000000000000002E-2"/>
    <n v="1.1399999999999999"/>
    <n v="2.66"/>
    <n v="108.2"/>
    <n v="1.68"/>
    <m/>
    <m/>
    <m/>
    <n v="-0.33"/>
    <m/>
    <m/>
    <m/>
    <n v="1.0900000000000001"/>
    <m/>
    <m/>
    <m/>
    <n v="-12.4"/>
    <m/>
    <m/>
    <m/>
    <n v="-8.74"/>
    <m/>
    <m/>
    <n v="3.67"/>
    <n v="9.1199999999999992"/>
    <n v="0.47699999999999998"/>
    <x v="1"/>
    <s v="Cytori Therapeutics, Inc., a biotechnology company, develops cell therapeutics for specific diseases and medical conditions."/>
    <s v="Healthcare"/>
    <n v="1996"/>
    <n v="139.5"/>
    <n v="7.6"/>
    <n v="-32"/>
    <n v="-32.799999999999997"/>
    <n v="-37.4"/>
    <n v="14.6"/>
    <n v="1.58"/>
    <n v="38.700000000000003"/>
    <n v="25.4"/>
    <n v="-5.7"/>
    <n v="0.76400000000000001"/>
    <m/>
    <n v="22.4"/>
    <m/>
    <n v="15.1"/>
    <n v="17.2"/>
    <n v="18.2"/>
    <n v="17.600000000000001"/>
    <n v="17.100000000000001"/>
    <n v="16"/>
    <m/>
    <n v="-32.799999999999997"/>
    <n v="-4.37"/>
    <n v="6.0000000000000001E-3"/>
    <m/>
    <n v="-37.4"/>
    <m/>
    <n v="1.17"/>
    <n v="-0.47699999999999998"/>
    <n v="-0.47699999999999998"/>
    <n v="-0.28899999999999998"/>
    <n v="-0.47699999999999998"/>
    <n v="-0.47699999999999998"/>
    <m/>
    <n v="1.24"/>
    <n v="4.83"/>
    <m/>
    <n v="11"/>
    <n v="9.3699999999999992"/>
    <n v="3.92"/>
    <n v="0.94899999999999995"/>
    <m/>
    <n v="3.2"/>
    <n v="18"/>
    <m/>
    <m/>
    <m/>
    <n v="-37.700000000000003"/>
    <m/>
    <n v="2.7E-2"/>
    <n v="5.5E-2"/>
    <n v="1.79"/>
    <n v="2.2400000000000002"/>
    <n v="2.1800000000000002"/>
    <n v="1.1499999999999999"/>
    <m/>
    <m/>
    <m/>
    <n v="23.2"/>
    <n v="-1.96"/>
    <m/>
    <n v="-0.65500000000000003"/>
    <m/>
    <m/>
    <n v="-1.1499999999999999"/>
    <n v="-0.81499999999999995"/>
    <n v="2.06"/>
    <n v="16.899999999999999"/>
    <n v="78"/>
    <n v="-5.7"/>
    <n v="1.19"/>
    <n v="3.33"/>
    <s v="United States"/>
    <n v="7.6"/>
    <n v="-32"/>
    <n v="-37.4"/>
    <n v="12.2"/>
    <n v="-24.6"/>
    <n v="14.29"/>
    <s v="IQ264193"/>
    <n v="103.8"/>
    <s v="0.16"/>
    <m/>
    <n v="2.88"/>
    <n v="0.36299999999999999"/>
    <n v="-10.4"/>
    <n v="26.3"/>
    <m/>
    <n v="15.5"/>
    <n v="3.92"/>
    <m/>
    <n v="3.13"/>
    <n v="1.4"/>
    <n v="72.099999999999994"/>
    <m/>
    <m/>
    <n v="106.3"/>
    <n v="7.42"/>
    <n v="78"/>
    <n v="21.7"/>
    <n v="24.6"/>
    <n v="0.96499999999999997"/>
    <n v="4.97"/>
    <n v="5.78"/>
    <n v="3.33"/>
    <n v="9.1199999999999992"/>
    <n v="3.93"/>
    <n v="1"/>
    <n v="4.95"/>
    <s v="North America: .9 (18.0%);_x000d_Japan: 3.1 (61.9%);_x000d_Europe: .5 (10.2%);_x000d_Other Countries: .5 (9.8%)"/>
    <n v="-15.9"/>
    <n v="-23.1"/>
    <n v="-30.3"/>
    <n v="-31.3"/>
    <n v="-28.7"/>
    <n v="-17.899999999999999"/>
    <n v="-26.6"/>
    <n v="-33"/>
    <n v="-28.3"/>
    <n v="-33.299999999999997"/>
    <n v="-2.09"/>
    <n v="-26.5"/>
    <n v="-25.4"/>
    <n v="-28.7"/>
    <n v="-30"/>
    <n v="-23.2"/>
    <n v="-27.5"/>
    <n v="-32.5"/>
    <n v="-32.299999999999997"/>
    <n v="-26.2"/>
    <m/>
    <m/>
    <n v="7.6"/>
    <s v="Regenerative Cell Technology: 7.6 (100.0%)"/>
  </r>
  <r>
    <s v="Histogenics Corporation (NasdaqGM:HSGX)"/>
    <s v="NasdaqGM:HSGX"/>
    <n v="2"/>
    <n v="15"/>
    <s v="NA"/>
    <s v="NA"/>
    <n v="0"/>
    <n v="-0.37380627557980911"/>
    <n v="-0.2236162361623617"/>
    <s v="NA"/>
    <s v="NA"/>
    <n v="0"/>
    <n v="0"/>
    <n v="70"/>
    <n v="58.64"/>
    <n v="-12.120000000000005"/>
    <n v="-21.920000000000005"/>
    <n v="0"/>
    <s v="NA"/>
    <n v="-3.070175438596491"/>
    <s v="NA"/>
    <s v="NA"/>
    <s v="NA"/>
    <n v="1.193724420190996"/>
    <s v="NA"/>
    <n v="62.54"/>
    <s v="NA"/>
    <n v="0.11124121779859485"/>
    <s v="NA"/>
    <n v="1"/>
    <s v="NA"/>
    <s v="NA"/>
    <s v="NA"/>
    <n v="0"/>
    <s v="Biotechnology (Primary)"/>
    <s v="Public Company"/>
    <s v="Common Stock"/>
    <n v="128.1"/>
    <n v="27.87"/>
    <m/>
    <m/>
    <m/>
    <m/>
    <m/>
    <m/>
    <n v="13.2"/>
    <n v="7.0000000000000007E-2"/>
    <m/>
    <m/>
    <m/>
    <n v="-2.73"/>
    <m/>
    <m/>
    <m/>
    <m/>
    <m/>
    <m/>
    <m/>
    <m/>
    <m/>
    <m/>
    <m/>
    <m/>
    <m/>
    <m/>
    <n v="36.119999999999997"/>
    <n v="15.96"/>
    <m/>
    <x v="1"/>
    <s v="Histogenics Corporation focuses on developing and commercializing regenerative medicines to treat musculoskeletal conditions."/>
    <s v="Healthcare"/>
    <n v="2000"/>
    <n v="70"/>
    <n v="0"/>
    <n v="-32"/>
    <n v="-32.6"/>
    <n v="-22.8"/>
    <n v="58.1"/>
    <m/>
    <n v="65.5"/>
    <n v="0"/>
    <n v="54.2"/>
    <m/>
    <m/>
    <n v="6.75"/>
    <m/>
    <n v="25.9"/>
    <n v="24.8"/>
    <n v="15.1"/>
    <n v="13.4"/>
    <n v="11.9"/>
    <n v="10.9"/>
    <m/>
    <n v="-32.6"/>
    <n v="-0.151"/>
    <m/>
    <n v="-0.06"/>
    <n v="-22.8"/>
    <m/>
    <n v="-12.3"/>
    <n v="-6.85"/>
    <n v="-6.85"/>
    <n v="-13.3"/>
    <n v="-6.85"/>
    <n v="-6.85"/>
    <m/>
    <m/>
    <m/>
    <n v="0.79600000000000004"/>
    <m/>
    <m/>
    <m/>
    <m/>
    <m/>
    <n v="8.25"/>
    <m/>
    <m/>
    <m/>
    <m/>
    <m/>
    <m/>
    <m/>
    <m/>
    <m/>
    <m/>
    <m/>
    <n v="-3.69"/>
    <m/>
    <m/>
    <m/>
    <m/>
    <m/>
    <m/>
    <m/>
    <m/>
    <m/>
    <m/>
    <m/>
    <m/>
    <m/>
    <m/>
    <n v="54.2"/>
    <n v="9.69"/>
    <m/>
    <s v="United States"/>
    <m/>
    <n v="-32"/>
    <n v="-22.8"/>
    <n v="0"/>
    <n v="-25.8"/>
    <n v="15.38"/>
    <s v="IQ26670236"/>
    <m/>
    <s v="0.41"/>
    <m/>
    <n v="12.97"/>
    <n v="7.04"/>
    <m/>
    <n v="0"/>
    <m/>
    <n v="8.73"/>
    <m/>
    <n v="57.1"/>
    <n v="-75.599999999999994"/>
    <n v="5.7000000000000002E-2"/>
    <n v="20.8"/>
    <m/>
    <m/>
    <m/>
    <n v="4.0999999999999996"/>
    <m/>
    <n v="58.9"/>
    <n v="10.3"/>
    <n v="2.5299999999999998"/>
    <n v="1.04"/>
    <n v="1.52"/>
    <m/>
    <m/>
    <m/>
    <m/>
    <m/>
    <m/>
    <m/>
    <m/>
    <m/>
    <m/>
    <m/>
    <m/>
    <m/>
    <n v="-9.77"/>
    <n v="-15"/>
    <n v="-16.8"/>
    <m/>
    <m/>
    <m/>
    <m/>
    <m/>
    <m/>
    <m/>
    <n v="-12.9"/>
    <n v="-16.899999999999999"/>
    <n v="-25.7"/>
    <m/>
    <m/>
    <m/>
    <m/>
  </r>
  <r>
    <s v="Vaccinogen, Inc. (OTCPK:VGEN)"/>
    <s v="OTCPK:VGEN"/>
    <n v="1"/>
    <n v="8"/>
    <s v="NA"/>
    <s v="NA"/>
    <n v="0"/>
    <n v="-0.17793096431205965"/>
    <n v="-0.24346978557504875"/>
    <s v="NA"/>
    <s v="NA"/>
    <n v="6.5262715279359465E-2"/>
    <n v="2.7598112215035601E-2"/>
    <n v="127.19173076923076"/>
    <n v="78.625999999999991"/>
    <n v="-12.49"/>
    <n v="-13.99"/>
    <n v="3.5817307692307692"/>
    <s v="NA"/>
    <n v="-9.4358778625954205"/>
    <s v="NA"/>
    <s v="NA"/>
    <s v="NA"/>
    <n v="1.6176802936589776"/>
    <s v="NA"/>
    <n v="26.416"/>
    <s v="NA"/>
    <n v="2.9714738510301108E-2"/>
    <s v="NA"/>
    <n v="1"/>
    <s v="NA"/>
    <s v="NA"/>
    <s v="NA"/>
    <n v="8.1730769230769232E-2"/>
    <s v="Biotechnology (Primary)"/>
    <s v="Public Company"/>
    <s v="Common Stock"/>
    <n v="126.2"/>
    <n v="0.155"/>
    <n v="5.8000000000000003E-2"/>
    <n v="3.0000000000000001E-3"/>
    <n v="2.5999999999999999E-2"/>
    <n v="1.18"/>
    <n v="0.373"/>
    <n v="1.37"/>
    <n v="34"/>
    <n v="8.0000000000000002E-3"/>
    <m/>
    <m/>
    <m/>
    <m/>
    <m/>
    <m/>
    <m/>
    <m/>
    <m/>
    <m/>
    <m/>
    <m/>
    <m/>
    <m/>
    <m/>
    <m/>
    <m/>
    <m/>
    <n v="39.159999999999997"/>
    <n v="36.36"/>
    <n v="1.18"/>
    <x v="1"/>
    <s v="Vaccinogen Inc., a biotechnology company, focuses on the development and commercialization of cancer vaccines and immunotherapeutic products for cancers and infectious diseases."/>
    <s v="Healthcare"/>
    <n v="2007"/>
    <n v="127.2"/>
    <n v="0"/>
    <n v="-7.88"/>
    <n v="-14.6"/>
    <n v="-13.1"/>
    <n v="2.59"/>
    <n v="0.18"/>
    <n v="62.6"/>
    <n v="3.5"/>
    <n v="51.3"/>
    <n v="0.121"/>
    <m/>
    <n v="5.45"/>
    <m/>
    <n v="9.17"/>
    <n v="8.6199999999999992"/>
    <n v="8.6300000000000008"/>
    <n v="8.69"/>
    <n v="8.48"/>
    <n v="8.3800000000000008"/>
    <m/>
    <n v="-14.6"/>
    <n v="-2.0099999999999998"/>
    <m/>
    <m/>
    <n v="-13.1"/>
    <m/>
    <m/>
    <n v="-0.41"/>
    <n v="-0.41"/>
    <n v="-0.25600000000000001"/>
    <n v="-0.61699999999999999"/>
    <n v="-0.61699999999999999"/>
    <m/>
    <m/>
    <n v="9.9000000000000005E-2"/>
    <n v="4.1000000000000002E-2"/>
    <n v="0.92100000000000004"/>
    <n v="0.74199999999999999"/>
    <m/>
    <n v="1.93"/>
    <n v="3.5"/>
    <n v="3.6"/>
    <m/>
    <m/>
    <m/>
    <m/>
    <m/>
    <m/>
    <m/>
    <m/>
    <m/>
    <m/>
    <n v="8.5000000000000006E-2"/>
    <n v="9.2899999999999991"/>
    <m/>
    <m/>
    <m/>
    <n v="13.4"/>
    <n v="-1.55"/>
    <n v="0.02"/>
    <m/>
    <m/>
    <m/>
    <n v="-1.1299999999999999"/>
    <m/>
    <m/>
    <n v="5.3"/>
    <m/>
    <n v="51.3"/>
    <n v="3.71"/>
    <m/>
    <s v="United States"/>
    <m/>
    <n v="-12.7"/>
    <n v="-24.6"/>
    <m/>
    <m/>
    <n v="37.5"/>
    <s v="IQ50885665"/>
    <m/>
    <s v="0.28"/>
    <m/>
    <n v="6.85"/>
    <n v="1.99"/>
    <m/>
    <n v="5.03"/>
    <m/>
    <n v="0.06"/>
    <m/>
    <m/>
    <n v="45.9"/>
    <n v="1.4999999999999999E-2"/>
    <n v="24.5"/>
    <m/>
    <n v="99.5"/>
    <n v="8.4000000000000005E-2"/>
    <n v="0.123"/>
    <n v="9"/>
    <n v="4.7"/>
    <n v="0.36499999999999999"/>
    <n v="2.79"/>
    <n v="2.44"/>
    <n v="10.1"/>
    <n v="0.16"/>
    <n v="7.6999999999999999E-2"/>
    <n v="7"/>
    <m/>
    <m/>
    <m/>
    <m/>
    <m/>
    <m/>
    <m/>
    <m/>
    <m/>
    <m/>
    <n v="-11.3"/>
    <n v="-11.1"/>
    <n v="-19.399999999999999"/>
    <m/>
    <m/>
    <m/>
    <m/>
    <m/>
    <m/>
    <m/>
    <n v="-11.5"/>
    <n v="-12.7"/>
    <n v="-24.6"/>
    <m/>
    <m/>
    <m/>
    <m/>
  </r>
  <r>
    <s v="Corium International, Inc. (NasdaqGM:CORI)"/>
    <s v="NasdaqGM:CORI"/>
    <n v="3"/>
    <n v="20"/>
    <n v="-0.26858513189448435"/>
    <n v="-0.16738609112709829"/>
    <n v="0"/>
    <n v="-8.361284139913748E-2"/>
    <n v="-1.2384105960264897"/>
    <s v="NA"/>
    <s v="NA"/>
    <n v="0.90303707843598024"/>
    <n v="0.30847974216601987"/>
    <n v="142.45185241713341"/>
    <n v="83.480000000000018"/>
    <n v="-7.4799999999999986"/>
    <n v="-6.9799999999999986"/>
    <n v="56.251852417133421"/>
    <s v="NA"/>
    <n v="-5.9012802081193945"/>
    <s v="NA"/>
    <n v="3.4161115687561967"/>
    <s v="NA"/>
    <n v="1.7064189316858334"/>
    <s v="NA"/>
    <n v="67.240000000000009"/>
    <s v="NA"/>
    <n v="1.9825535289452814E-3"/>
    <s v="NA"/>
    <n v="1"/>
    <s v="NA"/>
    <s v="NA"/>
    <s v="NA"/>
    <n v="6.1518524171334219"/>
    <s v="Pharmaceuticals (Primary)"/>
    <s v="Public Company"/>
    <s v="Common Stock"/>
    <n v="126.1"/>
    <n v="17.489999999999998"/>
    <m/>
    <m/>
    <m/>
    <m/>
    <m/>
    <m/>
    <n v="18.100000000000001"/>
    <n v="3.5999999999999997E-2"/>
    <m/>
    <m/>
    <m/>
    <n v="-1.27"/>
    <m/>
    <m/>
    <m/>
    <m/>
    <m/>
    <m/>
    <m/>
    <m/>
    <m/>
    <m/>
    <m/>
    <m/>
    <m/>
    <m/>
    <m/>
    <n v="0.20699999999999999"/>
    <n v="0.129"/>
    <x v="0"/>
    <s v="Corium International, Inc., a biopharmaceutical company, focuses on the development, manufacture, and commercialization of specialty pharmaceutical products in transdermal and transmucosal delivery systems."/>
    <s v="Healthcare"/>
    <n v="1995"/>
    <n v="136.30000000000001"/>
    <n v="41.7"/>
    <n v="-11.2"/>
    <n v="-14.1"/>
    <n v="-14.6"/>
    <n v="39.9"/>
    <n v="12.3"/>
    <n v="69.400000000000006"/>
    <n v="50.1"/>
    <n v="6.04"/>
    <n v="2.0099999999999998"/>
    <m/>
    <n v="9.9700000000000006"/>
    <m/>
    <n v="26.3"/>
    <n v="22.8"/>
    <n v="19.7"/>
    <n v="18.399999999999999"/>
    <n v="17.600000000000001"/>
    <n v="17.399999999999999"/>
    <n v="0.57799999999999996"/>
    <n v="-14.1"/>
    <n v="-6.61"/>
    <n v="7.0000000000000001E-3"/>
    <m/>
    <n v="-14.6"/>
    <n v="3.0000000000000001E-3"/>
    <m/>
    <n v="-1.04"/>
    <n v="-1.04"/>
    <n v="-0.98299999999999998"/>
    <n v="-1.04"/>
    <n v="-1.04"/>
    <m/>
    <n v="5.3"/>
    <n v="3.47"/>
    <m/>
    <m/>
    <m/>
    <m/>
    <n v="3.44"/>
    <m/>
    <n v="0.8"/>
    <n v="48.6"/>
    <m/>
    <m/>
    <m/>
    <n v="-13.3"/>
    <n v="3.65"/>
    <n v="0.623"/>
    <n v="0.61099999999999999"/>
    <n v="0.60299999999999998"/>
    <n v="0.73499999999999999"/>
    <n v="1.28"/>
    <n v="5.09"/>
    <m/>
    <m/>
    <n v="-5.23"/>
    <n v="48.8"/>
    <n v="-4.53"/>
    <n v="10.8"/>
    <n v="-0.58099999999999996"/>
    <m/>
    <m/>
    <n v="1.91"/>
    <n v="0.60899999999999999"/>
    <n v="0.77700000000000002"/>
    <n v="14.8"/>
    <m/>
    <n v="6.04"/>
    <n v="6.98"/>
    <m/>
    <s v="United States"/>
    <n v="42.4"/>
    <n v="-7.41"/>
    <n v="-9.91"/>
    <n v="45.4"/>
    <m/>
    <n v="11.11"/>
    <s v="IQ24949690"/>
    <n v="14.1"/>
    <s v="0.44"/>
    <m/>
    <n v="8.49"/>
    <n v="4.3"/>
    <n v="7.11"/>
    <n v="42.5"/>
    <m/>
    <n v="7.42"/>
    <m/>
    <m/>
    <n v="-25"/>
    <n v="1E-3"/>
    <n v="34.799999999999997"/>
    <n v="0"/>
    <n v="1.6"/>
    <n v="94.3"/>
    <n v="3.55"/>
    <n v="244"/>
    <n v="49.7"/>
    <n v="19.3"/>
    <n v="1.52"/>
    <n v="9.52"/>
    <n v="3.24"/>
    <n v="1.7"/>
    <n v="2.09"/>
    <n v="2.92"/>
    <m/>
    <n v="41.7"/>
    <s v="United States: 41.7 (100.0%)"/>
    <m/>
    <m/>
    <m/>
    <m/>
    <m/>
    <m/>
    <m/>
    <m/>
    <m/>
    <n v="-0.36899999999999999"/>
    <m/>
    <m/>
    <m/>
    <m/>
    <m/>
    <m/>
    <m/>
    <m/>
    <m/>
    <n v="-14.5"/>
    <m/>
    <m/>
    <n v="41.7"/>
    <s v="Development, Manufacture and Commercialization of Specialty Pharmaceutical Products: 41.7 (100.0%)"/>
  </r>
  <r>
    <s v="Cellular Dynamics International, Inc. (NasdaqGM:ICEL)"/>
    <s v="NasdaqGM:ICEL"/>
    <n v="2"/>
    <n v="11"/>
    <n v="-1.6526946107784433"/>
    <n v="-1.4958083832335332"/>
    <n v="0"/>
    <n v="-0.32509109838625722"/>
    <n v="-0.69523809523809543"/>
    <s v="NA"/>
    <s v="NA"/>
    <n v="0.28498348990935307"/>
    <n v="0.1071042152958124"/>
    <n v="106.26591213845936"/>
    <n v="76.84"/>
    <n v="-26.280000000000005"/>
    <n v="-24.980000000000004"/>
    <n v="15.065912138459383"/>
    <s v="NA"/>
    <n v="-2.9803921568627447"/>
    <s v="NA"/>
    <n v="6.3632282717640338"/>
    <s v="NA"/>
    <n v="1.3829504442797937"/>
    <s v="NA"/>
    <n v="61.339999999999996"/>
    <s v="NA"/>
    <n v="0.89171974522292996"/>
    <s v="NA"/>
    <n v="1"/>
    <s v="NA"/>
    <s v="NA"/>
    <s v="NA"/>
    <n v="2.9659121384593834"/>
    <s v="Biotechnology (Primary)"/>
    <s v="Public Company"/>
    <s v="Common Stock"/>
    <n v="125.6"/>
    <n v="56.88"/>
    <n v="3.1E-2"/>
    <n v="1.9E-2"/>
    <m/>
    <n v="1.07"/>
    <n v="0.88900000000000001"/>
    <m/>
    <n v="15.8"/>
    <n v="5.1999999999999998E-2"/>
    <m/>
    <m/>
    <m/>
    <n v="-1.54"/>
    <m/>
    <m/>
    <m/>
    <m/>
    <m/>
    <m/>
    <m/>
    <m/>
    <m/>
    <m/>
    <m/>
    <n v="85.9"/>
    <m/>
    <m/>
    <n v="0.253"/>
    <n v="16.45"/>
    <n v="4.33"/>
    <x v="1"/>
    <s v="Cellular Dynamics International, Inc. develops and manufactures human cells in the United States, Europe, Japan, and internationally."/>
    <s v="Healthcare"/>
    <n v="2004"/>
    <n v="103.3"/>
    <n v="16.7"/>
    <n v="-27.6"/>
    <n v="-29.3"/>
    <n v="-30.6"/>
    <n v="34.4"/>
    <n v="3.83"/>
    <n v="58.8"/>
    <n v="12.1"/>
    <n v="37.799999999999997"/>
    <n v="2.91"/>
    <m/>
    <n v="21.1"/>
    <m/>
    <n v="22.4"/>
    <n v="21.2"/>
    <n v="19.3"/>
    <n v="17.7"/>
    <n v="16.600000000000001"/>
    <n v="15.6"/>
    <m/>
    <n v="-29.3"/>
    <n v="-1.35"/>
    <m/>
    <m/>
    <n v="-30.6"/>
    <m/>
    <m/>
    <n v="-1.94"/>
    <n v="-1.94"/>
    <n v="-1.21"/>
    <n v="-1.94"/>
    <n v="-1.94"/>
    <m/>
    <n v="4.29"/>
    <n v="4.46"/>
    <m/>
    <n v="9.6300000000000008"/>
    <n v="5.79"/>
    <n v="6.82"/>
    <n v="1.82"/>
    <m/>
    <m/>
    <n v="7.59"/>
    <m/>
    <m/>
    <m/>
    <n v="40.5"/>
    <m/>
    <n v="1.6E-2"/>
    <n v="0.51200000000000001"/>
    <n v="0.84099999999999997"/>
    <n v="0.93200000000000005"/>
    <n v="0.94199999999999995"/>
    <n v="-0.64500000000000002"/>
    <m/>
    <m/>
    <m/>
    <n v="0.34499999999999997"/>
    <n v="-1.7999999999999999E-2"/>
    <m/>
    <n v="-0.14000000000000001"/>
    <m/>
    <m/>
    <n v="4.1000000000000002E-2"/>
    <n v="-0.57199999999999995"/>
    <n v="-0.97299999999999998"/>
    <n v="11.9"/>
    <n v="155"/>
    <n v="37.799999999999997"/>
    <n v="7.94"/>
    <n v="0.94899999999999995"/>
    <s v="United States"/>
    <n v="16.7"/>
    <n v="-27.6"/>
    <n v="-30.6"/>
    <n v="26.6"/>
    <n v="-23.4"/>
    <n v="36.36"/>
    <s v="IQ21881019"/>
    <n v="50.8"/>
    <s v="0.54"/>
    <m/>
    <n v="15.38"/>
    <n v="4.72"/>
    <n v="-8.18"/>
    <n v="11.9"/>
    <m/>
    <n v="62"/>
    <n v="6.82"/>
    <m/>
    <n v="64.900000000000006"/>
    <n v="0.44800000000000001"/>
    <n v="70.099999999999994"/>
    <m/>
    <m/>
    <n v="100"/>
    <n v="3.8"/>
    <n v="155"/>
    <n v="44.2"/>
    <n v="70.2"/>
    <n v="1.81"/>
    <n v="3.36"/>
    <n v="1.44"/>
    <n v="0.94899999999999995"/>
    <n v="2.76"/>
    <n v="10.72"/>
    <n v="3"/>
    <n v="16.7"/>
    <s v="United States of America: 11.2 (67.0%);_x000d_Europe: 4.7 (28.0%);_x000d_Japan: .7 (4.0%);_x000d_Other: .2 (1.0%)"/>
    <m/>
    <m/>
    <m/>
    <m/>
    <m/>
    <m/>
    <m/>
    <n v="-21.3"/>
    <n v="-22.2"/>
    <n v="-24.3"/>
    <m/>
    <m/>
    <m/>
    <m/>
    <m/>
    <m/>
    <m/>
    <n v="-21.3"/>
    <n v="-22.3"/>
    <n v="-25"/>
    <m/>
    <m/>
    <n v="16.7"/>
    <s v="Biotechnology: 16.7 (100.0%)"/>
  </r>
  <r>
    <s v="Anthera Pharmaceuticals, Inc. (NasdaqGM:ANTH)"/>
    <s v="NasdaqGM:ANTH"/>
    <n v="2"/>
    <n v="11"/>
    <s v="NA"/>
    <s v="NA"/>
    <n v="0"/>
    <n v="-0.43552465233881155"/>
    <s v="NA"/>
    <s v="NA"/>
    <s v="NA"/>
    <s v="NA"/>
    <n v="4.7214024486534039E-3"/>
    <n v="121.34538489986346"/>
    <n v="63.280000000000008"/>
    <n v="-29.66"/>
    <n v="-27.56"/>
    <n v="0.5853848998634501"/>
    <s v="NA"/>
    <n v="-4.0797297297297295"/>
    <s v="NA"/>
    <s v="NA"/>
    <s v="NA"/>
    <n v="1.9175945780635817"/>
    <s v="NA"/>
    <n v="68.180000000000007"/>
    <s v="NA"/>
    <n v="4.558346839546191"/>
    <s v="NA"/>
    <n v="1"/>
    <s v="NA"/>
    <s v="NA"/>
    <s v="NA"/>
    <n v="0.5853848998634501"/>
    <s v="Biotechnology (Primary)"/>
    <s v="Public Company"/>
    <s v="Common Stock"/>
    <n v="123.4"/>
    <n v="30.03"/>
    <n v="6.0000000000000001E-3"/>
    <n v="0"/>
    <n v="5.7000000000000002E-2"/>
    <n v="-0.628"/>
    <n v="-6.0999999999999999E-2"/>
    <n v="1.77"/>
    <n v="28.6"/>
    <n v="0.49"/>
    <m/>
    <m/>
    <m/>
    <n v="-0.83299999999999996"/>
    <m/>
    <m/>
    <m/>
    <m/>
    <m/>
    <m/>
    <m/>
    <m/>
    <m/>
    <m/>
    <m/>
    <m/>
    <m/>
    <m/>
    <n v="9.7899999999999991"/>
    <n v="0.80800000000000005"/>
    <n v="0.313"/>
    <x v="1"/>
    <s v="Anthera Pharmaceuticals, Inc., a biopharmaceutical company, focuses on developing and commercializing medicines for patients with unmet medical needs."/>
    <s v="Healthcare"/>
    <n v="2004"/>
    <n v="120.7"/>
    <n v="0"/>
    <n v="-27.1"/>
    <n v="-27.5"/>
    <n v="-29.6"/>
    <n v="2.64"/>
    <n v="0.46800000000000003"/>
    <n v="3.49"/>
    <n v="0"/>
    <n v="-2.2599999999999998"/>
    <m/>
    <m/>
    <n v="6.86"/>
    <m/>
    <n v="22.3"/>
    <n v="23.8"/>
    <n v="22.5"/>
    <n v="22.5"/>
    <n v="21.7"/>
    <n v="21.3"/>
    <m/>
    <n v="-27.5"/>
    <n v="-1.05"/>
    <m/>
    <m/>
    <n v="-29.6"/>
    <m/>
    <m/>
    <n v="-1.36"/>
    <n v="-1.36"/>
    <n v="-0.82099999999999995"/>
    <n v="-1.36"/>
    <n v="-1.36"/>
    <m/>
    <m/>
    <m/>
    <m/>
    <n v="1.63"/>
    <n v="1.1599999999999999"/>
    <m/>
    <n v="2.23"/>
    <m/>
    <n v="1"/>
    <m/>
    <m/>
    <m/>
    <m/>
    <m/>
    <m/>
    <m/>
    <m/>
    <n v="0.17699999999999999"/>
    <n v="0.23"/>
    <n v="0.224"/>
    <n v="-0.94199999999999995"/>
    <m/>
    <m/>
    <m/>
    <n v="10.4"/>
    <n v="-18.100000000000001"/>
    <m/>
    <n v="10"/>
    <m/>
    <m/>
    <n v="-1.21"/>
    <m/>
    <m/>
    <m/>
    <n v="20"/>
    <n v="-2.2599999999999998"/>
    <n v="4.32"/>
    <n v="0.24399999999999999"/>
    <s v="United States"/>
    <m/>
    <n v="-27.1"/>
    <n v="-29.6"/>
    <n v="0"/>
    <m/>
    <n v="3.45"/>
    <s v="IQ20805580"/>
    <m/>
    <s v="0.48"/>
    <m/>
    <n v="6.37"/>
    <n v="1.46"/>
    <m/>
    <n v="17.899999999999999"/>
    <m/>
    <n v="25.9"/>
    <m/>
    <m/>
    <n v="14.8"/>
    <n v="2.25"/>
    <n v="77.2"/>
    <m/>
    <m/>
    <m/>
    <n v="0.82599999999999996"/>
    <n v="20"/>
    <n v="3.02"/>
    <n v="26.3"/>
    <n v="3.52"/>
    <n v="1.27"/>
    <m/>
    <n v="0.24399999999999999"/>
    <n v="3.02"/>
    <n v="3.67"/>
    <n v="3"/>
    <m/>
    <m/>
    <m/>
    <m/>
    <n v="-8.58"/>
    <n v="-20.399999999999999"/>
    <n v="-13.9"/>
    <n v="-11.8"/>
    <n v="-35.799999999999997"/>
    <n v="-93.1"/>
    <n v="-55.9"/>
    <n v="-28.2"/>
    <m/>
    <m/>
    <n v="-8.68"/>
    <n v="-25.7"/>
    <n v="-18.100000000000001"/>
    <n v="-12.2"/>
    <n v="-40.4"/>
    <n v="-99.1"/>
    <n v="-45.3"/>
    <n v="-30.9"/>
    <m/>
    <m/>
    <m/>
    <m/>
  </r>
  <r>
    <s v="Conatus Pharmaceuticals Inc. (NasdaqGM:CNAT)"/>
    <s v="NasdaqGM:CNAT"/>
    <n v="2"/>
    <n v="10"/>
    <s v="NA"/>
    <s v="NA"/>
    <n v="0"/>
    <n v="-0.27062246963562753"/>
    <n v="-0.51542168674698796"/>
    <s v="NA"/>
    <s v="NA"/>
    <n v="6.5092361208554411E-2"/>
    <n v="1.8654674871158242E-2"/>
    <n v="114.00152929172513"/>
    <n v="63.232000000000014"/>
    <n v="-17.112000000000002"/>
    <n v="-17.112000000000002"/>
    <n v="2.3115292917251331"/>
    <s v="NA"/>
    <n v="-4.9955273280257622"/>
    <s v="NA"/>
    <s v="NA"/>
    <s v="NA"/>
    <n v="1.8029088007927174"/>
    <s v="NA"/>
    <n v="38.942000000000007"/>
    <s v="NA"/>
    <s v="NA"/>
    <s v="NA"/>
    <n v="1"/>
    <s v="NA"/>
    <s v="NA"/>
    <s v="NA"/>
    <n v="1.3115292917251331"/>
    <s v="Biotechnology (Primary)"/>
    <s v="Public Company"/>
    <s v="Common Stock"/>
    <n v="121.6"/>
    <n v="19.32"/>
    <n v="2E-3"/>
    <n v="2E-3"/>
    <m/>
    <n v="-0.25700000000000001"/>
    <n v="0.49099999999999999"/>
    <m/>
    <n v="15.7"/>
    <n v="0.55600000000000005"/>
    <m/>
    <n v="13"/>
    <m/>
    <n v="-1.64"/>
    <m/>
    <m/>
    <m/>
    <m/>
    <m/>
    <m/>
    <m/>
    <m/>
    <m/>
    <m/>
    <m/>
    <m/>
    <m/>
    <m/>
    <n v="7.6999999999999999E-2"/>
    <n v="4.25"/>
    <n v="2"/>
    <x v="1"/>
    <s v="Conatus Pharmaceuticals Inc., a biotechnology company, focuses on the development and commercialization of novel medicines to treat liver diseases in the United States."/>
    <s v="Healthcare"/>
    <n v="2005"/>
    <n v="85.5"/>
    <n v="0"/>
    <n v="-22.3"/>
    <n v="-22.3"/>
    <n v="-22.3"/>
    <n v="9.91"/>
    <n v="0.23699999999999999"/>
    <n v="38.4"/>
    <n v="1"/>
    <n v="33.200000000000003"/>
    <n v="0.24299999999999999"/>
    <m/>
    <n v="7.38"/>
    <m/>
    <n v="14.9"/>
    <n v="14.5"/>
    <n v="12"/>
    <n v="9.6300000000000008"/>
    <n v="6.95"/>
    <n v="5.48"/>
    <m/>
    <n v="-22.3"/>
    <n v="-7.0000000000000007E-2"/>
    <n v="5.8000000000000003E-2"/>
    <m/>
    <n v="-22.3"/>
    <m/>
    <m/>
    <n v="-1.44"/>
    <n v="-1.44"/>
    <n v="-0.90100000000000002"/>
    <n v="-1.44"/>
    <n v="-1.44"/>
    <m/>
    <m/>
    <m/>
    <m/>
    <n v="0.46400000000000002"/>
    <n v="0.22700000000000001"/>
    <m/>
    <n v="2.99"/>
    <m/>
    <m/>
    <n v="1"/>
    <m/>
    <m/>
    <m/>
    <m/>
    <m/>
    <n v="0.32200000000000001"/>
    <n v="0.32200000000000001"/>
    <n v="0.30299999999999999"/>
    <n v="0.30299999999999999"/>
    <n v="0.23100000000000001"/>
    <n v="-1.1100000000000001"/>
    <m/>
    <m/>
    <m/>
    <n v="8.7999999999999995E-2"/>
    <m/>
    <m/>
    <n v="24.4"/>
    <m/>
    <m/>
    <n v="1.5"/>
    <m/>
    <m/>
    <n v="7"/>
    <n v="27"/>
    <n v="33.200000000000003"/>
    <n v="7.75"/>
    <n v="0.24399999999999999"/>
    <s v="United States"/>
    <m/>
    <n v="-22.3"/>
    <n v="-22.3"/>
    <n v="0"/>
    <m/>
    <n v="8.33"/>
    <s v="IQ30828389"/>
    <m/>
    <s v="0.41"/>
    <m/>
    <n v="11.74"/>
    <n v="5.0599999999999996"/>
    <m/>
    <n v="1"/>
    <m/>
    <n v="4.16"/>
    <m/>
    <m/>
    <n v="53.1"/>
    <n v="25.6"/>
    <n v="62.6"/>
    <m/>
    <n v="100"/>
    <m/>
    <n v="0.09"/>
    <n v="27"/>
    <n v="37.9"/>
    <n v="56.9"/>
    <n v="1.49"/>
    <n v="1.32"/>
    <m/>
    <n v="0.24399999999999999"/>
    <n v="1.86"/>
    <n v="6.84"/>
    <n v="3"/>
    <m/>
    <m/>
    <m/>
    <m/>
    <m/>
    <m/>
    <m/>
    <m/>
    <m/>
    <n v="-12.4"/>
    <n v="-8.6199999999999992"/>
    <n v="-11.6"/>
    <m/>
    <m/>
    <m/>
    <m/>
    <m/>
    <m/>
    <m/>
    <n v="-12"/>
    <n v="-8.75"/>
    <n v="-15.6"/>
    <m/>
    <m/>
    <m/>
    <m/>
  </r>
  <r>
    <s v="Dipexium Pharmaceuticals, Inc. (NasdaqCM:DPRX)"/>
    <s v="NasdaqCM:DPRX"/>
    <n v="1"/>
    <n v="5"/>
    <s v="NA"/>
    <s v="NA"/>
    <n v="0"/>
    <n v="-0.44718128413892611"/>
    <n v="-0.33505791505791505"/>
    <s v="NA"/>
    <s v="NA"/>
    <n v="6.9874543433380981E-3"/>
    <n v="1.5002070090840457E-3"/>
    <n v="94.482248520710058"/>
    <n v="19.405999999999999"/>
    <n v="-8.677999999999999"/>
    <n v="-8.677999999999999"/>
    <n v="0.18224852071005918"/>
    <s v="NA"/>
    <n v="-6.9338235294117645"/>
    <s v="NA"/>
    <s v="NA"/>
    <s v="NA"/>
    <n v="4.8687132083226867"/>
    <s v="NA"/>
    <n v="20.506"/>
    <s v="NA"/>
    <n v="0.46784830997526794"/>
    <s v="NA"/>
    <n v="1"/>
    <s v="NA"/>
    <s v="NA"/>
    <s v="NA"/>
    <n v="0.18224852071005918"/>
    <s v="Pharmaceuticals (Primary)"/>
    <s v="Public Company"/>
    <s v="Common Stock"/>
    <n v="121.3"/>
    <n v="4.5"/>
    <n v="1.0999999999999999E-2"/>
    <n v="1.0999999999999999E-2"/>
    <m/>
    <n v="-0.50600000000000001"/>
    <n v="-0.50600000000000001"/>
    <m/>
    <n v="8.57"/>
    <n v="2.1999999999999999E-2"/>
    <m/>
    <n v="40"/>
    <m/>
    <n v="-1.72"/>
    <m/>
    <m/>
    <m/>
    <m/>
    <m/>
    <m/>
    <m/>
    <m/>
    <m/>
    <m/>
    <m/>
    <m/>
    <m/>
    <m/>
    <m/>
    <n v="47.58"/>
    <n v="21.45"/>
    <x v="0"/>
    <s v="Dipexium Pharmaceuticals, Inc., a biopharmaceutical company, focuses on the development and commercialization of antibiotics for the treatment of infectious diseases."/>
    <s v="Healthcare"/>
    <n v="2010"/>
    <n v="94.2"/>
    <n v="0"/>
    <m/>
    <n v="-13.6"/>
    <n v="-13.6"/>
    <n v="27"/>
    <m/>
    <n v="27.2"/>
    <n v="0"/>
    <n v="25.9"/>
    <m/>
    <m/>
    <n v="4.68"/>
    <m/>
    <n v="8.9"/>
    <n v="7.88"/>
    <n v="5.98"/>
    <n v="3.42"/>
    <n v="1.73"/>
    <n v="0.88"/>
    <m/>
    <n v="-13.6"/>
    <m/>
    <m/>
    <m/>
    <n v="-13.6"/>
    <m/>
    <m/>
    <n v="-1.73"/>
    <n v="-1.73"/>
    <n v="-1.08"/>
    <n v="-1.73"/>
    <n v="-1.73"/>
    <m/>
    <m/>
    <m/>
    <m/>
    <m/>
    <m/>
    <m/>
    <n v="8.3000000000000004E-2"/>
    <m/>
    <m/>
    <m/>
    <m/>
    <m/>
    <m/>
    <m/>
    <m/>
    <m/>
    <m/>
    <m/>
    <n v="3.7999999999999999E-2"/>
    <n v="0.153"/>
    <n v="-0.36299999999999999"/>
    <m/>
    <m/>
    <m/>
    <n v="38"/>
    <m/>
    <m/>
    <m/>
    <m/>
    <m/>
    <n v="0.56000000000000005"/>
    <m/>
    <m/>
    <m/>
    <n v="7"/>
    <n v="25.9"/>
    <n v="14.16"/>
    <m/>
    <s v="United States"/>
    <m/>
    <m/>
    <n v="-13.6"/>
    <n v="0"/>
    <m/>
    <n v="16.670000000000002"/>
    <s v="IQ110175276"/>
    <m/>
    <s v="0.25"/>
    <m/>
    <n v="15.14"/>
    <n v="8"/>
    <m/>
    <n v="0"/>
    <m/>
    <n v="3.86"/>
    <m/>
    <m/>
    <n v="3.21"/>
    <n v="0.22700000000000001"/>
    <n v="38.4"/>
    <m/>
    <m/>
    <m/>
    <m/>
    <n v="7"/>
    <n v="27.2"/>
    <n v="3.91"/>
    <n v="4.9000000000000002E-2"/>
    <n v="0.77500000000000002"/>
    <m/>
    <m/>
    <n v="0.86099999999999999"/>
    <n v="13.9"/>
    <n v="1"/>
    <m/>
    <m/>
    <m/>
    <m/>
    <m/>
    <m/>
    <m/>
    <m/>
    <m/>
    <n v="-1.74"/>
    <n v="-1.84"/>
    <n v="-4.01"/>
    <m/>
    <m/>
    <m/>
    <m/>
    <m/>
    <m/>
    <m/>
    <n v="-1.96"/>
    <n v="-1.84"/>
    <n v="-4.01"/>
    <m/>
    <m/>
    <m/>
    <m/>
  </r>
  <r>
    <s v="pSivida Corp. (NasdaqGM:PSDV)"/>
    <s v="NasdaqGM:PSDV"/>
    <n v="4"/>
    <n v="28"/>
    <n v="0.40213523131672596"/>
    <n v="0.40341637010676157"/>
    <n v="1.09E-2"/>
    <n v="0.32771490033319695"/>
    <n v="0.34786377708978339"/>
    <n v="0.47499999999999998"/>
    <s v="NA"/>
    <n v="5.6276628730782638E-2"/>
    <n v="1.5994296774198342E-2"/>
    <n v="90.626131283110652"/>
    <n v="34.213999999999999"/>
    <n v="11.236000000000002"/>
    <n v="11.336"/>
    <n v="1.9261312831106427"/>
    <n v="11.504854368932039"/>
    <n v="8.6200194363459666"/>
    <n v="10.546457814168742"/>
    <n v="3.2251292271569625"/>
    <n v="7.9945422797380603"/>
    <n v="2.6488025744756722"/>
    <n v="8.0200116179743937"/>
    <n v="31.714000000000006"/>
    <n v="4.082258165905885"/>
    <n v="0.52320675105485237"/>
    <n v="10.5"/>
    <n v="1"/>
    <n v="0.114"/>
    <n v="10.3"/>
    <n v="118.5"/>
    <n v="1.9261312831106427"/>
    <s v="Life Sciences Tools and Services (Primary)"/>
    <s v="Public Company"/>
    <s v="Common Stock"/>
    <n v="118.5"/>
    <n v="19.399999999999999"/>
    <n v="0.13300000000000001"/>
    <n v="1.6E-2"/>
    <n v="6.6000000000000003E-2"/>
    <n v="1.32"/>
    <n v="0.71099999999999997"/>
    <n v="1.53"/>
    <n v="29.4"/>
    <n v="0.14599999999999999"/>
    <m/>
    <m/>
    <m/>
    <n v="-0.49"/>
    <m/>
    <m/>
    <m/>
    <n v="47.5"/>
    <m/>
    <m/>
    <n v="38"/>
    <n v="16.3"/>
    <m/>
    <m/>
    <m/>
    <n v="64.099999999999994"/>
    <m/>
    <m/>
    <n v="6.33"/>
    <n v="1.89"/>
    <n v="1.56"/>
    <x v="2"/>
    <s v="pSivida Corp. develops products to deliver drugs and biologics in the United States and the United Kingdom."/>
    <s v="Healthcare"/>
    <n v="1987"/>
    <n v="82.8"/>
    <n v="28.1"/>
    <n v="11.3"/>
    <n v="10.4"/>
    <n v="10.3"/>
    <n v="29.8"/>
    <n v="0.26500000000000001"/>
    <n v="40.200000000000003"/>
    <n v="0"/>
    <n v="32.299999999999997"/>
    <n v="0.255"/>
    <m/>
    <n v="7.55"/>
    <m/>
    <n v="10.9"/>
    <n v="10.6"/>
    <n v="10.4"/>
    <n v="10.4"/>
    <n v="9.67"/>
    <n v="8.75"/>
    <m/>
    <n v="10.4"/>
    <m/>
    <n v="0.01"/>
    <m/>
    <n v="10.5"/>
    <n v="0.114"/>
    <m/>
    <n v="0.35799999999999998"/>
    <n v="0.35799999999999998"/>
    <n v="0.22600000000000001"/>
    <n v="0.34599999999999997"/>
    <n v="0.34599999999999997"/>
    <n v="1.0900000000000001"/>
    <n v="0.72699999999999998"/>
    <m/>
    <m/>
    <m/>
    <m/>
    <m/>
    <n v="0.38400000000000001"/>
    <m/>
    <m/>
    <m/>
    <m/>
    <m/>
    <m/>
    <n v="1181.3"/>
    <m/>
    <n v="0.35799999999999998"/>
    <n v="0.41899999999999998"/>
    <n v="0.42499999999999999"/>
    <n v="0.47499999999999998"/>
    <n v="0.47499999999999998"/>
    <n v="2.9000000000000001E-2"/>
    <m/>
    <m/>
    <m/>
    <n v="7.68"/>
    <m/>
    <m/>
    <n v="-5.5"/>
    <m/>
    <m/>
    <n v="1.33"/>
    <m/>
    <n v="-1.21"/>
    <m/>
    <m/>
    <n v="32.299999999999997"/>
    <n v="4.03"/>
    <m/>
    <s v="United States"/>
    <n v="3.47"/>
    <n v="-12.7"/>
    <n v="-13.4"/>
    <n v="15.6"/>
    <m/>
    <n v="44.44"/>
    <s v="IQ4481199"/>
    <n v="8.58"/>
    <s v="0.16"/>
    <m/>
    <n v="4.9400000000000004"/>
    <n v="3.26"/>
    <n v="18"/>
    <n v="0"/>
    <m/>
    <n v="15.2"/>
    <m/>
    <m/>
    <n v="12.6"/>
    <n v="0.248"/>
    <n v="84.5"/>
    <m/>
    <m/>
    <m/>
    <n v="0.45600000000000002"/>
    <n v="24"/>
    <n v="37.299999999999997"/>
    <n v="17.2"/>
    <n v="0.17599999999999999"/>
    <n v="1.2"/>
    <n v="0.77100000000000002"/>
    <n v="0.48499999999999999"/>
    <n v="3.79"/>
    <n v="3.08"/>
    <n v="1"/>
    <m/>
    <m/>
    <n v="-10.7"/>
    <n v="-18.399999999999999"/>
    <n v="-36.1"/>
    <n v="-26.9"/>
    <n v="-13.8"/>
    <n v="-1.06"/>
    <n v="2.76"/>
    <n v="-9"/>
    <n v="-10.3"/>
    <n v="-14.1"/>
    <n v="-7.13"/>
    <n v="-14.8"/>
    <n v="-44.8"/>
    <n v="-56.7"/>
    <n v="-70.400000000000006"/>
    <n v="-2.79"/>
    <n v="4.57"/>
    <n v="-22.7"/>
    <n v="-10.1"/>
    <n v="-13.9"/>
    <m/>
    <m/>
    <n v="28.1"/>
    <s v="Biotechnology: 28.1 (100.0%)"/>
  </r>
  <r>
    <s v="Cumberland Pharmaceuticals, Inc. (NasdaqGS:CPIX)"/>
    <s v="NasdaqGS:CPIX"/>
    <n v="2"/>
    <n v="16"/>
    <n v="0.15040650406504066"/>
    <n v="5.9566395663956655E-2"/>
    <n v="0.36899999999999999"/>
    <n v="2.6040893728877211E-2"/>
    <n v="1.3094059405940604E-2"/>
    <n v="0.11900000000000001"/>
    <n v="0.152"/>
    <n v="2.5969585221248218E-2"/>
    <n v="1.8217423585340543E-2"/>
    <n v="78.35428846372676"/>
    <n v="53.26"/>
    <n v="1.0580000000000007"/>
    <n v="2.1980000000000004"/>
    <n v="2.1542884637267599"/>
    <n v="47.97520661157025"/>
    <n v="35.131396957123094"/>
    <n v="109.73534971644604"/>
    <n v="2.123422451591511"/>
    <n v="35.647992931631826"/>
    <n v="1.4711657616171003"/>
    <n v="14.117889813284101"/>
    <n v="12.360000000000001"/>
    <n v="8.7644617968374465"/>
    <n v="0.55555555555555558"/>
    <n v="3.74"/>
    <n v="1"/>
    <n v="1.38"/>
    <n v="2.42"/>
    <n v="116.1"/>
    <n v="2.1542884637267599"/>
    <s v="Pharmaceuticals (Primary)"/>
    <s v="Public Company"/>
    <s v="Common Stock"/>
    <n v="116.1"/>
    <n v="34.17"/>
    <n v="2E-3"/>
    <n v="2.9000000000000001E-2"/>
    <n v="0.22"/>
    <n v="-8.4000000000000005E-2"/>
    <n v="0.39900000000000002"/>
    <n v="1.32"/>
    <n v="17"/>
    <n v="2.7E-2"/>
    <m/>
    <m/>
    <m/>
    <m/>
    <n v="15.8"/>
    <n v="10.6"/>
    <n v="15.2"/>
    <n v="11.9"/>
    <n v="-4.75"/>
    <n v="-9.23"/>
    <n v="-3.39"/>
    <n v="-3.25"/>
    <n v="-24.6"/>
    <n v="-28.8"/>
    <n v="-20.100000000000001"/>
    <n v="-10.3"/>
    <m/>
    <m/>
    <m/>
    <n v="38.85"/>
    <n v="33.26"/>
    <x v="0"/>
    <s v="Cumberland Pharmaceuticals Inc., a specialty pharmaceutical company, focuses on acquiring, developing, and commercializing branded prescription products for the hospital acute care and gastroenterology markets in the United States."/>
    <s v="Healthcare"/>
    <n v="1999"/>
    <n v="61.4"/>
    <n v="36.9"/>
    <n v="5.55"/>
    <n v="3.56"/>
    <n v="2.42"/>
    <n v="39.9"/>
    <n v="0.65100000000000002"/>
    <n v="95.4"/>
    <n v="0"/>
    <n v="80.8"/>
    <n v="0.16300000000000001"/>
    <m/>
    <n v="23.3"/>
    <m/>
    <n v="3.39"/>
    <n v="3.96"/>
    <n v="4.47"/>
    <n v="4.99"/>
    <n v="5.62"/>
    <n v="4.72"/>
    <n v="1.6"/>
    <n v="3.56"/>
    <n v="-6.7000000000000004E-2"/>
    <n v="0.251"/>
    <m/>
    <n v="3.74"/>
    <n v="1.38"/>
    <m/>
    <n v="0.13800000000000001"/>
    <n v="0.13800000000000001"/>
    <n v="0.13600000000000001"/>
    <n v="0.13800000000000001"/>
    <n v="0.13800000000000001"/>
    <n v="36.9"/>
    <n v="5.51"/>
    <n v="5.6"/>
    <n v="3.65"/>
    <n v="2.89"/>
    <n v="2.2400000000000002"/>
    <m/>
    <n v="3.24"/>
    <m/>
    <n v="3.92"/>
    <m/>
    <n v="-8.0000000000000002E-3"/>
    <m/>
    <m/>
    <n v="15.2"/>
    <m/>
    <m/>
    <n v="7.9000000000000001E-2"/>
    <n v="0.23300000000000001"/>
    <n v="0.94099999999999995"/>
    <n v="1.05"/>
    <n v="-3.89"/>
    <m/>
    <m/>
    <n v="-4.32"/>
    <m/>
    <m/>
    <m/>
    <n v="-3.87"/>
    <m/>
    <n v="-2"/>
    <n v="3.85"/>
    <n v="1.53"/>
    <n v="-0.97399999999999998"/>
    <m/>
    <n v="85"/>
    <n v="80.8"/>
    <n v="6.85"/>
    <n v="0.5"/>
    <s v="United States"/>
    <n v="36.9"/>
    <n v="5.55"/>
    <n v="2.42"/>
    <m/>
    <m/>
    <n v="22.22"/>
    <s v="IQ25240322"/>
    <m/>
    <s v="0.51"/>
    <m/>
    <n v="7.09"/>
    <n v="4.2"/>
    <n v="31.8"/>
    <n v="0"/>
    <n v="-0.17699999999999999"/>
    <n v="40.9"/>
    <m/>
    <m/>
    <n v="79.5"/>
    <n v="0.25800000000000001"/>
    <n v="61.2"/>
    <m/>
    <m/>
    <m/>
    <n v="3.33"/>
    <n v="85"/>
    <n v="70.8"/>
    <n v="68.7"/>
    <n v="2.04"/>
    <n v="4.78"/>
    <n v="0.72599999999999998"/>
    <n v="0.5"/>
    <n v="0.158"/>
    <n v="7.62"/>
    <n v="3"/>
    <n v="36.9"/>
    <s v="United States: 36.3 (98.4%);_x000d_Outside The United States: .6 (1.6%)"/>
    <n v="1.3"/>
    <n v="0.75"/>
    <n v="2.2200000000000002"/>
    <n v="6.73"/>
    <n v="7.28"/>
    <n v="5.78"/>
    <n v="6.5"/>
    <n v="9.85"/>
    <n v="8.82"/>
    <n v="-3.8"/>
    <n v="0.55800000000000005"/>
    <n v="1.95"/>
    <n v="4.4000000000000004"/>
    <n v="4.04"/>
    <n v="4.7699999999999996"/>
    <n v="3.09"/>
    <n v="2.46"/>
    <n v="5.66"/>
    <n v="5.84"/>
    <n v="-2.11"/>
    <m/>
    <m/>
    <n v="36.9"/>
    <s v="Specialty Pharmaceutical Products: 36.9 (100.0%)"/>
  </r>
  <r>
    <s v="BIND Therapeutics, Inc. (NasdaqGS:BIND)"/>
    <s v="NasdaqGS:BIND"/>
    <n v="1"/>
    <n v="9"/>
    <n v="-3.0576923076923075"/>
    <n v="-2.8480769230769232"/>
    <n v="0"/>
    <n v="-0.285659176391166"/>
    <n v="-0.76935483870967736"/>
    <s v="NA"/>
    <s v="NA"/>
    <n v="0.19270601927084069"/>
    <n v="7.3460271486936846E-2"/>
    <n v="101.57986791428871"/>
    <n v="103.69"/>
    <n v="-28.62"/>
    <n v="-29.62"/>
    <n v="8.8798679142887149"/>
    <s v="NA"/>
    <n v="-2.8359030837004404"/>
    <s v="NA"/>
    <n v="9.7672949917585292"/>
    <s v="NA"/>
    <n v="0.97964960858606143"/>
    <s v="NA"/>
    <n v="82.52"/>
    <s v="NA"/>
    <n v="1.9754464285714286"/>
    <s v="NA"/>
    <n v="1"/>
    <s v="NA"/>
    <s v="NA"/>
    <s v="NA"/>
    <n v="5.6098679142887145"/>
    <s v="Biotechnology (Primary)"/>
    <s v="Public Company"/>
    <s v="Common Stock"/>
    <n v="112"/>
    <n v="7.9"/>
    <n v="1E-3"/>
    <n v="4.0000000000000001E-3"/>
    <m/>
    <n v="-0.192"/>
    <n v="-0.39500000000000002"/>
    <m/>
    <n v="20.399999999999999"/>
    <n v="0.31900000000000001"/>
    <m/>
    <n v="30.5"/>
    <m/>
    <n v="-2.2200000000000002"/>
    <m/>
    <m/>
    <m/>
    <m/>
    <m/>
    <m/>
    <m/>
    <m/>
    <m/>
    <m/>
    <m/>
    <n v="125.9"/>
    <m/>
    <m/>
    <m/>
    <n v="16.91"/>
    <n v="0.153"/>
    <x v="1"/>
    <s v="BIND Therapeutics, Inc., a clinical-stage nanomedicine platform company, develops various targeted and programmable therapeutics."/>
    <s v="Healthcare"/>
    <n v="2006"/>
    <n v="74.3"/>
    <n v="10.4"/>
    <n v="-31.8"/>
    <n v="-33.5"/>
    <n v="-32.5"/>
    <n v="19.3"/>
    <n v="6.57"/>
    <n v="54.1"/>
    <n v="3.27"/>
    <n v="37.200000000000003"/>
    <n v="3.36"/>
    <m/>
    <n v="15.1"/>
    <m/>
    <n v="28.9"/>
    <n v="28.3"/>
    <n v="26.5"/>
    <n v="25.5"/>
    <n v="24.4"/>
    <n v="20.399999999999999"/>
    <m/>
    <n v="-33.5"/>
    <n v="-0.5"/>
    <n v="0.188"/>
    <m/>
    <n v="-32.5"/>
    <m/>
    <m/>
    <n v="-1.97"/>
    <n v="-1.97"/>
    <n v="-1.23"/>
    <n v="-1.97"/>
    <n v="-1.97"/>
    <m/>
    <n v="2.89"/>
    <m/>
    <n v="0.249"/>
    <n v="12.5"/>
    <n v="5.96"/>
    <m/>
    <n v="1.8"/>
    <m/>
    <n v="0.60599999999999998"/>
    <n v="1.48"/>
    <m/>
    <m/>
    <m/>
    <n v="-4.3600000000000003"/>
    <m/>
    <m/>
    <n v="3.7999999999999999E-2"/>
    <n v="0.89700000000000002"/>
    <n v="2.57"/>
    <n v="2.5"/>
    <n v="0.73899999999999999"/>
    <m/>
    <m/>
    <m/>
    <n v="0.23499999999999999"/>
    <n v="-1.26"/>
    <m/>
    <n v="3.77"/>
    <m/>
    <m/>
    <n v="2.11"/>
    <m/>
    <n v="-1.62"/>
    <n v="34.799999999999997"/>
    <n v="89"/>
    <n v="37.200000000000003"/>
    <n v="5.49"/>
    <n v="2"/>
    <s v="United States"/>
    <n v="10.4"/>
    <n v="-31.8"/>
    <n v="-32.5"/>
    <n v="17.5"/>
    <n v="-42.3"/>
    <n v="11.76"/>
    <s v="IQ32534476"/>
    <n v="73"/>
    <s v="0.48"/>
    <m/>
    <n v="13.72"/>
    <n v="4.8899999999999997"/>
    <n v="-18.399999999999999"/>
    <n v="4.6900000000000004"/>
    <m/>
    <n v="51.6"/>
    <m/>
    <m/>
    <n v="69.3"/>
    <n v="0.88500000000000001"/>
    <n v="44.6"/>
    <m/>
    <m/>
    <n v="100"/>
    <n v="5.79"/>
    <n v="89"/>
    <n v="46"/>
    <n v="64.8"/>
    <n v="2.64"/>
    <n v="2.41"/>
    <n v="5.6"/>
    <n v="2"/>
    <n v="2.77"/>
    <n v="4.99"/>
    <n v="3"/>
    <n v="10.4"/>
    <s v="United States: 9.7 (93.1%);_x000d_Russia: .7 (6.9%)"/>
    <m/>
    <m/>
    <m/>
    <m/>
    <m/>
    <m/>
    <m/>
    <n v="-15.3"/>
    <n v="-18.600000000000001"/>
    <n v="-26.9"/>
    <m/>
    <m/>
    <m/>
    <m/>
    <m/>
    <m/>
    <m/>
    <n v="-16.899999999999999"/>
    <n v="-19.2"/>
    <n v="-27.7"/>
    <m/>
    <m/>
    <n v="10.4"/>
    <s v="Developing Accurins, Our Novel Targeted and Programmable Therapeutics: 10.4 (100.0%)"/>
  </r>
  <r>
    <s v="Cymabay Therapeutics, Inc. (NasdaqCM:CBAY)"/>
    <s v="NasdaqCM:CBAY"/>
    <n v="4"/>
    <n v="27"/>
    <s v="NA"/>
    <s v="NA"/>
    <n v="0"/>
    <n v="-0.23784722222222224"/>
    <n v="-0.89057471264367816"/>
    <s v="NA"/>
    <s v="NA"/>
    <n v="0.151771205719857"/>
    <n v="4.200773589997301E-2"/>
    <n v="111.17"/>
    <n v="64.512"/>
    <n v="-23.244"/>
    <n v="-15.344000000000001"/>
    <n v="4.67"/>
    <s v="NA"/>
    <n v="-3.3308313004316008"/>
    <s v="NA"/>
    <s v="NA"/>
    <s v="NA"/>
    <n v="1.7232452876984128"/>
    <s v="NA"/>
    <n v="33.741999999999997"/>
    <s v="NA"/>
    <n v="1.15962441314554"/>
    <s v="NA"/>
    <n v="1"/>
    <s v="NA"/>
    <s v="NA"/>
    <s v="NA"/>
    <n v="0"/>
    <s v="Pharmaceuticals (Primary)"/>
    <s v="Public Company"/>
    <s v="Common Stock"/>
    <n v="106.5"/>
    <n v="49.62"/>
    <n v="1E-3"/>
    <n v="1E-3"/>
    <m/>
    <n v="0.25700000000000001"/>
    <n v="0.17399999999999999"/>
    <m/>
    <n v="15.2"/>
    <n v="0.109"/>
    <m/>
    <m/>
    <m/>
    <n v="-1.85"/>
    <m/>
    <m/>
    <m/>
    <m/>
    <m/>
    <m/>
    <m/>
    <m/>
    <m/>
    <m/>
    <m/>
    <m/>
    <m/>
    <m/>
    <m/>
    <n v="3.44"/>
    <n v="3.0000000000000001E-3"/>
    <x v="0"/>
    <s v="Cymabay Therapeutics, Inc. focuses on developing therapies to treat metabolic diseases."/>
    <s v="Healthcare"/>
    <n v="1988"/>
    <n v="76.2"/>
    <n v="0"/>
    <n v="-24"/>
    <n v="-24"/>
    <n v="-31.9"/>
    <m/>
    <m/>
    <m/>
    <n v="4.67"/>
    <n v="26.1"/>
    <m/>
    <m/>
    <n v="8.19"/>
    <m/>
    <n v="15.8"/>
    <n v="11.9"/>
    <n v="8.76"/>
    <n v="5.65"/>
    <n v="4.53"/>
    <n v="4.88"/>
    <m/>
    <n v="-24"/>
    <n v="-0.755"/>
    <n v="7.3999999999999996E-2"/>
    <m/>
    <n v="-31.9"/>
    <m/>
    <m/>
    <n v="-2.65"/>
    <n v="-2.65"/>
    <n v="-1.66"/>
    <n v="-2.65"/>
    <n v="-2.65"/>
    <m/>
    <m/>
    <m/>
    <m/>
    <m/>
    <m/>
    <m/>
    <m/>
    <m/>
    <m/>
    <m/>
    <m/>
    <m/>
    <m/>
    <m/>
    <m/>
    <m/>
    <m/>
    <m/>
    <m/>
    <m/>
    <m/>
    <m/>
    <m/>
    <m/>
    <m/>
    <m/>
    <m/>
    <m/>
    <m/>
    <m/>
    <m/>
    <m/>
    <m/>
    <m/>
    <n v="16"/>
    <n v="26.1"/>
    <n v="6.99"/>
    <m/>
    <s v="United States"/>
    <m/>
    <n v="-24"/>
    <n v="-31.9"/>
    <n v="0"/>
    <m/>
    <n v="6.25"/>
    <s v="IQ31424"/>
    <m/>
    <s v="0.31"/>
    <m/>
    <n v="13.78"/>
    <n v="4.47"/>
    <n v="-15.8"/>
    <n v="4.45"/>
    <m/>
    <n v="24.4"/>
    <m/>
    <m/>
    <n v="18.600000000000001"/>
    <n v="0.49399999999999999"/>
    <n v="63.8"/>
    <m/>
    <m/>
    <m/>
    <n v="1.21"/>
    <n v="16"/>
    <m/>
    <n v="32.200000000000003"/>
    <n v="0.69699999999999995"/>
    <n v="1.83"/>
    <n v="6.92"/>
    <m/>
    <m/>
    <m/>
    <n v="1"/>
    <m/>
    <m/>
    <m/>
    <m/>
    <m/>
    <m/>
    <m/>
    <m/>
    <m/>
    <n v="-3.9"/>
    <n v="-10.4"/>
    <n v="-9.4"/>
    <m/>
    <m/>
    <m/>
    <m/>
    <m/>
    <m/>
    <m/>
    <n v="-4.5"/>
    <n v="-11.3"/>
    <n v="-10.1"/>
    <m/>
    <m/>
    <m/>
    <m/>
  </r>
  <r>
    <s v="Neostem, Inc. (NasdaqCM:NBS)"/>
    <s v="NasdaqCM:NBS"/>
    <n v="5"/>
    <n v="35"/>
    <n v="-3.1061452513966485"/>
    <n v="-2.6491620111731846"/>
    <n v="0"/>
    <n v="-0.37309205350118019"/>
    <n v="-0.76798623063683302"/>
    <n v="0.80599999999999994"/>
    <s v="NA"/>
    <n v="0.27631538699242914"/>
    <n v="0.17292618188454897"/>
    <n v="109.08359171344186"/>
    <n v="127.1"/>
    <n v="-44.62"/>
    <n v="-47.42"/>
    <n v="22.183591713441867"/>
    <s v="NA"/>
    <n v="-1.5828779599271401"/>
    <s v="NA"/>
    <n v="6.0940554029855791"/>
    <s v="NA"/>
    <n v="0.85825013149836249"/>
    <s v="NA"/>
    <n v="71.599999999999994"/>
    <s v="NA"/>
    <n v="5.5136663524976441"/>
    <s v="NA"/>
    <n v="1"/>
    <s v="NA"/>
    <s v="NA"/>
    <s v="NA"/>
    <n v="5.5835917134418649"/>
    <s v="Biotechnology (Primary)"/>
    <s v="Public Company"/>
    <s v="Common Stock"/>
    <n v="106.1"/>
    <n v="12.08"/>
    <n v="1E-3"/>
    <n v="0"/>
    <n v="7.9000000000000001E-2"/>
    <n v="-0.13"/>
    <n v="-4.0000000000000001E-3"/>
    <n v="1.36"/>
    <n v="38.299999999999997"/>
    <n v="0.317"/>
    <m/>
    <m/>
    <m/>
    <n v="-1.5"/>
    <m/>
    <m/>
    <m/>
    <n v="80.599999999999994"/>
    <m/>
    <m/>
    <m/>
    <n v="9.18"/>
    <m/>
    <m/>
    <m/>
    <n v="21.3"/>
    <m/>
    <m/>
    <m/>
    <n v="6.22"/>
    <n v="0.41699999999999998"/>
    <x v="1"/>
    <s v="NeoStem, Inc., a clinical-stage biopharmaceutical company, develops cell based therapeutics in the United States."/>
    <s v="Healthcare"/>
    <n v="1980"/>
    <n v="96"/>
    <n v="17.899999999999999"/>
    <n v="-55.6"/>
    <n v="-57.7"/>
    <n v="-54.9"/>
    <n v="19.2"/>
    <n v="16"/>
    <n v="126.3"/>
    <n v="16.600000000000001"/>
    <n v="58.1"/>
    <n v="3.66"/>
    <m/>
    <n v="30.8"/>
    <m/>
    <n v="29.2"/>
    <n v="24.3"/>
    <n v="20.3"/>
    <n v="18.5"/>
    <n v="16.899999999999999"/>
    <n v="14.6"/>
    <m/>
    <n v="-57.7"/>
    <n v="-0.75600000000000001"/>
    <m/>
    <m/>
    <n v="-55.6"/>
    <n v="-0.104"/>
    <m/>
    <n v="-1.68"/>
    <n v="-1.68"/>
    <n v="-1.1000000000000001"/>
    <n v="-1.68"/>
    <n v="-1.68"/>
    <m/>
    <n v="3.11"/>
    <n v="2.57"/>
    <m/>
    <n v="21.4"/>
    <n v="5.43"/>
    <n v="25.2"/>
    <n v="5.66"/>
    <m/>
    <m/>
    <n v="14.7"/>
    <n v="-0.441"/>
    <n v="0"/>
    <m/>
    <n v="22.3"/>
    <n v="0.628"/>
    <n v="0.49199999999999999"/>
    <n v="0.53500000000000003"/>
    <n v="1.37"/>
    <n v="1.66"/>
    <n v="1.57"/>
    <n v="0.22900000000000001"/>
    <m/>
    <m/>
    <m/>
    <n v="18.7"/>
    <n v="-4.33"/>
    <n v="16.8"/>
    <n v="-7.13"/>
    <m/>
    <n v="5.0999999999999997E-2"/>
    <n v="0.47"/>
    <m/>
    <n v="-1.2"/>
    <n v="8.86"/>
    <n v="182"/>
    <n v="58.5"/>
    <n v="2.77"/>
    <n v="1.3"/>
    <s v="United States"/>
    <n v="17.899999999999999"/>
    <n v="-55.6"/>
    <n v="-54.9"/>
    <n v="20.7"/>
    <m/>
    <n v="14.29"/>
    <s v="IQ338272"/>
    <n v="56.8"/>
    <s v="0.36"/>
    <m/>
    <n v="7.39"/>
    <n v="2.67"/>
    <n v="2.2599999999999998"/>
    <n v="4.1500000000000004"/>
    <n v="-0.51600000000000001"/>
    <n v="46.1"/>
    <n v="11.1"/>
    <n v="0"/>
    <n v="62.5"/>
    <n v="2.34"/>
    <n v="88.2"/>
    <m/>
    <n v="9.8699999999999992"/>
    <n v="90.1"/>
    <n v="2.9"/>
    <n v="182"/>
    <n v="36.299999999999997"/>
    <n v="50.8"/>
    <n v="3.36"/>
    <n v="4.0199999999999996"/>
    <n v="1.84"/>
    <n v="1.3"/>
    <n v="4.43"/>
    <n v="9.19"/>
    <n v="3"/>
    <n v="17.899999999999999"/>
    <s v="United States: 17.9 (100.0%)"/>
    <n v="-1.47"/>
    <n v="-1.6"/>
    <n v="-4.6900000000000004"/>
    <n v="-10.4"/>
    <n v="-9.23"/>
    <n v="-22.3"/>
    <n v="-18.3"/>
    <n v="-33.4"/>
    <n v="-30.4"/>
    <n v="-36.799999999999997"/>
    <n v="-1.75"/>
    <n v="-1.75"/>
    <n v="-6.05"/>
    <n v="-10.4"/>
    <n v="-9.24"/>
    <n v="-26.2"/>
    <n v="-23.3"/>
    <n v="-47.1"/>
    <n v="-53.8"/>
    <n v="-39"/>
    <m/>
    <m/>
    <n v="17.899999999999999"/>
    <s v="Cell Therapy: 17.9 (100.0%)"/>
  </r>
  <r>
    <s v="SIGA Technologies, Inc. (OTCPK:SIGA.Q)"/>
    <s v="OTCPK:SIGA.Q"/>
    <n v="3"/>
    <n v="20"/>
    <n v="-6.6560509554140124"/>
    <n v="-7.471337579617833"/>
    <n v="0"/>
    <s v="NA"/>
    <s v="NA"/>
    <n v="5.4900000000000004E-2"/>
    <s v="NA"/>
    <s v="NA"/>
    <n v="7.1570933657632368E-2"/>
    <n v="14.363641304556381"/>
    <n v="-309.49"/>
    <n v="-267.76"/>
    <n v="-23.459999999999997"/>
    <n v="8.1636413045563803"/>
    <s v="NA"/>
    <n v="-2.3352165725047093E-2"/>
    <s v="NA"/>
    <n v="4.5744080587759175"/>
    <s v="NA"/>
    <s v="NA"/>
    <s v="NA"/>
    <n v="34.72"/>
    <s v="NA"/>
    <n v="0.35410764872521244"/>
    <s v="NA"/>
    <n v="1"/>
    <s v="NA"/>
    <s v="NA"/>
    <s v="NA"/>
    <n v="6.1736413045563809"/>
    <s v="Biotechnology (Primary)"/>
    <s v="Public Company"/>
    <s v="Common Stock"/>
    <n v="105.9"/>
    <n v="11.89"/>
    <n v="1E-3"/>
    <n v="8.9999999999999993E-3"/>
    <n v="0.151"/>
    <n v="-0.16900000000000001"/>
    <n v="0.5"/>
    <n v="2.12"/>
    <n v="53.5"/>
    <n v="0.29199999999999998"/>
    <m/>
    <m/>
    <m/>
    <m/>
    <m/>
    <m/>
    <m/>
    <n v="5.49"/>
    <m/>
    <m/>
    <m/>
    <n v="-25.6"/>
    <m/>
    <m/>
    <m/>
    <n v="-37.299999999999997"/>
    <m/>
    <m/>
    <m/>
    <n v="2.66"/>
    <n v="0.90900000000000003"/>
    <x v="1"/>
    <s v="SIGA Technologies, Inc. engages in the development and commercialization of pharmaceutical solutions for serious unmet medical needs and bio-threats in the United States."/>
    <s v="Healthcare"/>
    <n v="1995"/>
    <n v="8.2100000000000009"/>
    <n v="3.14"/>
    <n v="-20.9"/>
    <n v="-21.2"/>
    <n v="-265.5"/>
    <n v="99.7"/>
    <n v="0.83199999999999996"/>
    <n v="166.4"/>
    <n v="1.99"/>
    <n v="-246.5"/>
    <n v="2.8000000000000001E-2"/>
    <m/>
    <n v="12.5"/>
    <m/>
    <n v="10.8"/>
    <n v="10.7"/>
    <n v="12.3"/>
    <n v="13"/>
    <n v="13.9"/>
    <n v="15.4"/>
    <m/>
    <n v="-21.2"/>
    <n v="-0.45600000000000002"/>
    <m/>
    <m/>
    <n v="-211.9"/>
    <n v="53.5"/>
    <m/>
    <n v="-4.97"/>
    <n v="-4.97"/>
    <n v="-0.25"/>
    <n v="-4.97"/>
    <n v="-4.97"/>
    <m/>
    <n v="0.49199999999999999"/>
    <n v="19"/>
    <n v="9.66"/>
    <n v="4.33"/>
    <n v="3.5"/>
    <n v="0.89800000000000002"/>
    <n v="3.38"/>
    <m/>
    <n v="1.26"/>
    <m/>
    <m/>
    <m/>
    <m/>
    <n v="-43.1"/>
    <n v="0.50700000000000001"/>
    <n v="0.76100000000000001"/>
    <n v="0.73399999999999999"/>
    <n v="1.66"/>
    <n v="1.64"/>
    <n v="1.62"/>
    <n v="2.21"/>
    <m/>
    <m/>
    <n v="-0.41599999999999998"/>
    <n v="0.10199999999999999"/>
    <n v="-2"/>
    <m/>
    <n v="-4"/>
    <m/>
    <m/>
    <n v="-3.86"/>
    <n v="1.47"/>
    <n v="0.49"/>
    <n v="15.4"/>
    <n v="34"/>
    <n v="-246.5"/>
    <n v="1.98"/>
    <n v="1.6"/>
    <s v="United States"/>
    <n v="3.14"/>
    <n v="-20.9"/>
    <n v="-265.5"/>
    <m/>
    <m/>
    <n v="11.11"/>
    <s v="IQ370941"/>
    <m/>
    <s v="0.20"/>
    <m/>
    <n v="3.23"/>
    <n v="0.99"/>
    <n v="-8.68"/>
    <n v="3.96"/>
    <m/>
    <n v="91.3"/>
    <n v="0.89800000000000002"/>
    <m/>
    <n v="17"/>
    <n v="0.15"/>
    <n v="57.4"/>
    <m/>
    <m/>
    <n v="100.5"/>
    <n v="7.26"/>
    <n v="34"/>
    <n v="129.80000000000001"/>
    <n v="123.9"/>
    <n v="5.0599999999999996"/>
    <n v="1.05"/>
    <n v="4.1100000000000003"/>
    <n v="1.6"/>
    <n v="3.34"/>
    <n v="4.4000000000000004"/>
    <n v="1"/>
    <n v="3.14"/>
    <s v="United States: 3.1 (100.0%)"/>
    <n v="-6.76"/>
    <n v="-2.5299999999999998"/>
    <n v="-6.81"/>
    <n v="-7.46"/>
    <n v="-8.74"/>
    <n v="-11.9"/>
    <n v="-12.7"/>
    <n v="-29.8"/>
    <n v="-22.1"/>
    <n v="-22.8"/>
    <n v="-9.3699999999999992"/>
    <n v="-2.29"/>
    <n v="-9.9"/>
    <n v="-5.64"/>
    <n v="-10.199999999999999"/>
    <n v="-19.399999999999999"/>
    <n v="-50.3"/>
    <n v="29.1"/>
    <n v="-14.1"/>
    <n v="-17.2"/>
    <m/>
    <m/>
    <n v="3.14"/>
    <s v="Development and Commercialization of Solutions for Serious Unmet Medical Needs and Biothreats: 3.1 (100.0%)"/>
  </r>
  <r>
    <s v="Neothetics, Inc. (NasdaqGM:NEOT)"/>
    <s v="NasdaqGM:NEOT"/>
    <n v="1"/>
    <n v="8"/>
    <s v="NA"/>
    <s v="NA"/>
    <n v="0"/>
    <n v="-0.50036683785766689"/>
    <n v="-1.0836190476190477"/>
    <s v="NA"/>
    <s v="NA"/>
    <n v="0.27591008553809432"/>
    <n v="3.6840940280667582E-2"/>
    <n v="93.90096153846153"/>
    <n v="19.082000000000001"/>
    <n v="-11.378"/>
    <n v="-9.548"/>
    <n v="4.0009615384615387"/>
    <s v="NA"/>
    <n v="-8.3987294469357252"/>
    <s v="NA"/>
    <s v="NA"/>
    <s v="NA"/>
    <n v="4.9209182233760362"/>
    <s v="NA"/>
    <n v="19.381999999999998"/>
    <s v="NA"/>
    <n v="1.0516252390057361"/>
    <s v="NA"/>
    <n v="1"/>
    <s v="NA"/>
    <s v="NA"/>
    <s v="NA"/>
    <n v="0.10096153846153845"/>
    <s v="Biotechnology (Primary)"/>
    <s v="Public Company"/>
    <s v="Common Stock"/>
    <n v="104.6"/>
    <n v="14.62"/>
    <m/>
    <m/>
    <m/>
    <m/>
    <m/>
    <m/>
    <n v="13.7"/>
    <n v="8.5000000000000006E-2"/>
    <m/>
    <m/>
    <m/>
    <n v="-4.09"/>
    <m/>
    <m/>
    <m/>
    <m/>
    <m/>
    <m/>
    <m/>
    <m/>
    <m/>
    <m/>
    <m/>
    <m/>
    <m/>
    <m/>
    <m/>
    <n v="1.45"/>
    <n v="1.45"/>
    <x v="1"/>
    <s v="Neothetics, Inc., a clinical-stage specialty pharmaceutical company, engages in developing therapeutics for the aesthetic market."/>
    <s v="Healthcare"/>
    <n v="2007"/>
    <n v="38.4"/>
    <n v="0"/>
    <n v="-8.85"/>
    <n v="-8.8699999999999992"/>
    <n v="-10.7"/>
    <n v="14.7"/>
    <n v="1.9E-2"/>
    <n v="16.2"/>
    <n v="3.9"/>
    <n v="10.5"/>
    <n v="8.0000000000000002E-3"/>
    <m/>
    <n v="3.9"/>
    <m/>
    <n v="4.97"/>
    <n v="5.24"/>
    <n v="8.35"/>
    <n v="11.4"/>
    <n v="3.25"/>
    <m/>
    <m/>
    <n v="-8.8699999999999992"/>
    <n v="-0.17100000000000001"/>
    <n v="4.0000000000000001E-3"/>
    <m/>
    <n v="-10.7"/>
    <m/>
    <n v="-1.92"/>
    <n v="-0.67500000000000004"/>
    <n v="-0.67500000000000004"/>
    <n v="-0.51400000000000001"/>
    <n v="-0.67500000000000004"/>
    <n v="-0.67500000000000004"/>
    <m/>
    <m/>
    <m/>
    <m/>
    <n v="0.14199999999999999"/>
    <n v="0.124"/>
    <m/>
    <n v="0.54100000000000004"/>
    <m/>
    <m/>
    <n v="3.71"/>
    <m/>
    <m/>
    <m/>
    <m/>
    <m/>
    <m/>
    <m/>
    <m/>
    <m/>
    <n v="0.105"/>
    <m/>
    <m/>
    <m/>
    <m/>
    <n v="4.9000000000000002E-2"/>
    <n v="-0.32500000000000001"/>
    <n v="4"/>
    <n v="0"/>
    <m/>
    <m/>
    <n v="1.02"/>
    <m/>
    <m/>
    <n v="13.6"/>
    <n v="10"/>
    <n v="10.5"/>
    <n v="7.65"/>
    <m/>
    <s v="United States"/>
    <m/>
    <n v="-14.4"/>
    <n v="-15"/>
    <n v="0"/>
    <m/>
    <n v="5.26"/>
    <s v="IQ54505568"/>
    <m/>
    <s v="0.38"/>
    <m/>
    <n v="14.1"/>
    <n v="6.11"/>
    <m/>
    <m/>
    <m/>
    <m/>
    <m/>
    <m/>
    <m/>
    <n v="0.44"/>
    <n v="24.5"/>
    <m/>
    <m/>
    <n v="100"/>
    <m/>
    <m/>
    <n v="16.2"/>
    <m/>
    <m/>
    <m/>
    <m/>
    <n v="0.2"/>
    <n v="0.36899999999999999"/>
    <n v="1.59"/>
    <m/>
    <m/>
    <m/>
    <m/>
    <m/>
    <m/>
    <m/>
    <m/>
    <m/>
    <m/>
    <m/>
    <n v="-5.74"/>
    <n v="-14.4"/>
    <m/>
    <m/>
    <m/>
    <m/>
    <m/>
    <m/>
    <m/>
    <m/>
    <n v="-7.83"/>
    <n v="-15"/>
    <m/>
    <m/>
    <m/>
    <m/>
  </r>
  <r>
    <s v="PharmAthene, Inc. (AMEX:PIP)"/>
    <s v="AMEX:PIP"/>
    <e v="#N/A"/>
    <s v="NA"/>
    <n v="-0.98039215686274517"/>
    <n v="-1.4450980392156865"/>
    <n v="0"/>
    <n v="-0.41987124708027129"/>
    <n v="-0.7923497267759565"/>
    <n v="0.25700000000000001"/>
    <s v="NA"/>
    <n v="0.12606210571866511"/>
    <n v="2.4660971448025537E-2"/>
    <n v="88.439703060992258"/>
    <n v="35.105999999999995"/>
    <n v="-14.500000000000004"/>
    <n v="-14.740000000000002"/>
    <n v="2.6397030609922618"/>
    <s v="NA"/>
    <n v="-8.6135930127497247"/>
    <s v="NA"/>
    <n v="8.6705591236266919"/>
    <s v="NA"/>
    <n v="2.5192190241267096"/>
    <s v="NA"/>
    <n v="34.659999999999997"/>
    <s v="NA"/>
    <n v="7.662835249042145E-2"/>
    <s v="NA"/>
    <n v="1"/>
    <s v="NA"/>
    <s v="NA"/>
    <s v="NA"/>
    <n v="1.893703060992262"/>
    <s v="Biotechnology (Primary)"/>
    <s v="Public Company"/>
    <s v="Common Stock"/>
    <n v="104.4"/>
    <n v="20.059999999999999"/>
    <n v="3.0000000000000001E-3"/>
    <n v="0"/>
    <n v="7.0000000000000007E-2"/>
    <n v="0.41"/>
    <n v="7.4999999999999997E-2"/>
    <n v="1.71"/>
    <n v="63.6"/>
    <n v="0.224"/>
    <m/>
    <m/>
    <m/>
    <m/>
    <m/>
    <m/>
    <m/>
    <n v="25.7"/>
    <m/>
    <m/>
    <m/>
    <n v="-18"/>
    <m/>
    <m/>
    <m/>
    <n v="-25.1"/>
    <m/>
    <m/>
    <n v="6.26"/>
    <n v="2.31"/>
    <m/>
    <x v="1"/>
    <s v="PharmAthene, Inc., a biodefense company, develops and commercializes medical countermeasures against biological and chemical threats in the United States."/>
    <s v="Healthcare"/>
    <m/>
    <n v="86.5"/>
    <n v="10.199999999999999"/>
    <n v="-10"/>
    <n v="-10.199999999999999"/>
    <n v="-9.9600000000000009"/>
    <n v="18.600000000000001"/>
    <n v="0.32600000000000001"/>
    <n v="22"/>
    <n v="0.746"/>
    <n v="18.3"/>
    <n v="9.1999999999999998E-2"/>
    <m/>
    <n v="10.9"/>
    <m/>
    <n v="9.32"/>
    <n v="11.6"/>
    <n v="12.5"/>
    <n v="13.5"/>
    <n v="15.8"/>
    <n v="15.9"/>
    <n v="0.15"/>
    <n v="-10.199999999999999"/>
    <n v="-0.21099999999999999"/>
    <n v="1E-3"/>
    <m/>
    <n v="-9.89"/>
    <n v="6.2E-2"/>
    <m/>
    <n v="-0.17299999999999999"/>
    <n v="-0.17299999999999999"/>
    <n v="-0.107"/>
    <n v="-0.17299999999999999"/>
    <n v="-0.17299999999999999"/>
    <m/>
    <n v="0.40799999999999997"/>
    <m/>
    <m/>
    <n v="2.5099999999999998"/>
    <n v="2.19"/>
    <n v="2.35"/>
    <n v="0.39100000000000001"/>
    <m/>
    <n v="0.35599999999999998"/>
    <m/>
    <m/>
    <m/>
    <m/>
    <n v="-43.1"/>
    <m/>
    <m/>
    <m/>
    <n v="0.35699999999999998"/>
    <n v="0.84799999999999998"/>
    <n v="0.82399999999999995"/>
    <n v="-0.38200000000000001"/>
    <m/>
    <m/>
    <m/>
    <n v="18.8"/>
    <n v="-2.09"/>
    <m/>
    <m/>
    <m/>
    <m/>
    <n v="-0.73699999999999999"/>
    <m/>
    <n v="3.22"/>
    <n v="17"/>
    <n v="35"/>
    <n v="18.3"/>
    <n v="1.64"/>
    <n v="0.8"/>
    <s v="United States"/>
    <n v="10.199999999999999"/>
    <n v="-10"/>
    <n v="-9.9600000000000009"/>
    <m/>
    <m/>
    <n v="6.67"/>
    <s v="IQ6813000"/>
    <m/>
    <s v="0.21"/>
    <m/>
    <n v="2.59"/>
    <n v="1.19"/>
    <n v="0.87"/>
    <n v="2.82"/>
    <m/>
    <n v="10.5"/>
    <n v="2.35"/>
    <m/>
    <n v="7.34"/>
    <n v="3.2000000000000001E-2"/>
    <n v="68.900000000000006"/>
    <m/>
    <m/>
    <n v="100"/>
    <n v="2.82"/>
    <n v="35"/>
    <n v="19.3"/>
    <n v="14.3"/>
    <n v="1.1299999999999999"/>
    <n v="3.1"/>
    <n v="0.47399999999999998"/>
    <n v="0.8"/>
    <n v="7.39"/>
    <n v="2.31"/>
    <n v="1"/>
    <n v="10.199999999999999"/>
    <s v="United States: 10.2 (100.0%)"/>
    <n v="-10.199999999999999"/>
    <n v="-10.9"/>
    <n v="-14.5"/>
    <n v="-16.5"/>
    <n v="-19.100000000000001"/>
    <n v="-20.9"/>
    <n v="-18.899999999999999"/>
    <n v="-13.1"/>
    <n v="-6.27"/>
    <n v="-8.0399999999999991"/>
    <n v="-10.1"/>
    <n v="-23.4"/>
    <n v="-15.1"/>
    <n v="-13.6"/>
    <n v="-36.4"/>
    <n v="-32.299999999999997"/>
    <n v="-34.799999999999997"/>
    <n v="-3.8"/>
    <n v="-4.92"/>
    <n v="-11.7"/>
    <m/>
    <m/>
    <n v="10.199999999999999"/>
    <s v="Development of next Generation Medical Counter Measures against Biological and Chemical Threats: 10.2 (100.0%)"/>
  </r>
  <r>
    <s v="Targacept, Inc. (NasdaqGS:TRGT)"/>
    <s v="NasdaqGS:TRGT"/>
    <n v="3"/>
    <n v="18"/>
    <n v="-105.81818181818181"/>
    <n v="-168.58181818181814"/>
    <n v="0"/>
    <n v="-0.33237740177803266"/>
    <n v="-0.45426214482126487"/>
    <n v="-0.23"/>
    <s v="NA"/>
    <n v="3.4353579440914673E-3"/>
    <n v="3.6345551475556034E-3"/>
    <n v="47.076089553937187"/>
    <n v="139.47999999999999"/>
    <n v="-49.559999999999995"/>
    <n v="-46.359999999999992"/>
    <n v="0.37608955393718702"/>
    <s v="NA"/>
    <n v="-1.4072623173120384"/>
    <s v="NA"/>
    <n v="171.18578019613523"/>
    <s v="NA"/>
    <n v="0.3375113962857556"/>
    <s v="NA"/>
    <n v="86.78"/>
    <s v="NA"/>
    <n v="1.4161008729388944"/>
    <s v="NA"/>
    <n v="1"/>
    <s v="NA"/>
    <s v="NA"/>
    <s v="NA"/>
    <n v="0.37608955393718702"/>
    <s v="Biotechnology (Primary)"/>
    <s v="Public Company"/>
    <s v="Common Stock"/>
    <n v="103.1"/>
    <n v="34.29"/>
    <n v="7.5999999999999998E-2"/>
    <n v="3.9E-2"/>
    <n v="0.189"/>
    <n v="1.02"/>
    <n v="0.80700000000000005"/>
    <n v="1.78"/>
    <n v="33.799999999999997"/>
    <n v="0.17699999999999999"/>
    <m/>
    <m/>
    <m/>
    <n v="-1.04"/>
    <m/>
    <m/>
    <m/>
    <n v="-23"/>
    <m/>
    <m/>
    <m/>
    <n v="-59.4"/>
    <m/>
    <m/>
    <m/>
    <n v="-85.9"/>
    <m/>
    <m/>
    <m/>
    <n v="1.36"/>
    <n v="0.57699999999999996"/>
    <x v="1"/>
    <s v="Targacept, Inc., a biopharmaceutical company, engages in the development of neuronal nicotinic receptors (NNR) therapeutics for the treatment of nervous system and gastrointestinal/genitourinary diseases and disorders."/>
    <s v="Healthcare"/>
    <n v="1997"/>
    <n v="-4.3099999999999996"/>
    <n v="0.27500000000000002"/>
    <n v="-29.1"/>
    <n v="-29.4"/>
    <n v="-32.6"/>
    <n v="56.4"/>
    <n v="0.42799999999999999"/>
    <n v="112"/>
    <n v="0"/>
    <n v="109.1"/>
    <n v="4.0000000000000001E-3"/>
    <m/>
    <n v="9.4"/>
    <m/>
    <n v="19.5"/>
    <n v="27.9"/>
    <n v="35.6"/>
    <n v="39.6"/>
    <n v="38.799999999999997"/>
    <n v="40.4"/>
    <m/>
    <n v="-29.4"/>
    <n v="-2.3E-2"/>
    <n v="0.58499999999999996"/>
    <m/>
    <n v="-29.1"/>
    <n v="3.48"/>
    <m/>
    <n v="-0.96599999999999997"/>
    <n v="-0.96599999999999997"/>
    <n v="-0.53400000000000003"/>
    <n v="-0.97"/>
    <n v="-0.97"/>
    <m/>
    <n v="0.14099999999999999"/>
    <m/>
    <m/>
    <n v="2.1"/>
    <n v="1.67"/>
    <m/>
    <n v="0.40500000000000003"/>
    <m/>
    <m/>
    <m/>
    <m/>
    <m/>
    <m/>
    <n v="-92.4"/>
    <m/>
    <m/>
    <m/>
    <n v="1.2E-2"/>
    <n v="2.5000000000000001E-2"/>
    <n v="0.35599999999999998"/>
    <n v="6.69"/>
    <m/>
    <m/>
    <m/>
    <n v="0.29599999999999999"/>
    <n v="-1.1399999999999999"/>
    <m/>
    <n v="33.799999999999997"/>
    <m/>
    <m/>
    <n v="-7.21"/>
    <m/>
    <n v="0.13100000000000001"/>
    <m/>
    <n v="19"/>
    <n v="109.1"/>
    <n v="3.05"/>
    <n v="0.54100000000000004"/>
    <s v="United States"/>
    <n v="0.27500000000000002"/>
    <n v="-29.1"/>
    <n v="-32.6"/>
    <n v="0"/>
    <m/>
    <n v="16.670000000000002"/>
    <s v="IQ419298"/>
    <m/>
    <s v="0.34"/>
    <m/>
    <n v="4.8899999999999997"/>
    <n v="2.25"/>
    <n v="-20"/>
    <n v="1.1399999999999999"/>
    <m/>
    <n v="54.5"/>
    <m/>
    <m/>
    <n v="134.6"/>
    <n v="0.58399999999999996"/>
    <n v="57.6"/>
    <m/>
    <m/>
    <m/>
    <n v="0.81899999999999995"/>
    <n v="19"/>
    <n v="108.1"/>
    <n v="93.6"/>
    <n v="1.3"/>
    <n v="8.83"/>
    <m/>
    <n v="0.54100000000000004"/>
    <n v="3.88"/>
    <n v="8.93"/>
    <n v="3"/>
    <n v="0.27500000000000002"/>
    <s v="United States: .3 (100.0%)"/>
    <n v="-24.4"/>
    <n v="-28.3"/>
    <n v="-0.40400000000000003"/>
    <n v="-31.8"/>
    <n v="-27.9"/>
    <n v="-40.299999999999997"/>
    <n v="13.1"/>
    <n v="-9.75"/>
    <n v="-2.62"/>
    <n v="-46.3"/>
    <n v="-24"/>
    <n v="-29"/>
    <n v="2.1"/>
    <n v="-28.1"/>
    <n v="-25.7"/>
    <n v="-39.4"/>
    <n v="10.9"/>
    <n v="-8.5299999999999994"/>
    <n v="-7"/>
    <n v="-46.7"/>
    <m/>
    <m/>
    <n v="0.27500000000000002"/>
    <s v="Development of Novel NNR Therapeutics: .3 (100.0%)"/>
  </r>
  <r>
    <s v="TetraLogic Pharmaceuticals Corporation (NasdaqGM:TLOG)"/>
    <s v="NasdaqGM:TLOG"/>
    <n v="2"/>
    <n v="14"/>
    <s v="NA"/>
    <s v="NA"/>
    <n v="0"/>
    <n v="-0.22455414524421596"/>
    <n v="-0.8252095808383233"/>
    <s v="NA"/>
    <s v="NA"/>
    <n v="0.49013707771161907"/>
    <n v="0.23764580935397028"/>
    <n v="122.00780325443787"/>
    <n v="99.584000000000003"/>
    <n v="-27.561999999999998"/>
    <n v="-22.362000000000002"/>
    <n v="32.107803254437869"/>
    <s v="NA"/>
    <n v="-2.4894082463378839"/>
    <s v="NA"/>
    <s v="NA"/>
    <s v="NA"/>
    <n v="1.2251747595440821"/>
    <s v="NA"/>
    <n v="47.884"/>
    <s v="NA"/>
    <n v="1.3009708737864079"/>
    <s v="NA"/>
    <n v="1"/>
    <s v="NA"/>
    <s v="NA"/>
    <s v="NA"/>
    <n v="0.70780325443786984"/>
    <s v="Biotechnology (Primary)"/>
    <s v="Public Company"/>
    <s v="Common Stock"/>
    <n v="103"/>
    <n v="23.43"/>
    <n v="7.0000000000000001E-3"/>
    <n v="1E-3"/>
    <m/>
    <n v="-0.58599999999999997"/>
    <n v="-0.23699999999999999"/>
    <m/>
    <n v="22.8"/>
    <n v="7.3999999999999996E-2"/>
    <m/>
    <m/>
    <m/>
    <n v="-1.51"/>
    <m/>
    <m/>
    <m/>
    <m/>
    <m/>
    <m/>
    <m/>
    <m/>
    <m/>
    <m/>
    <m/>
    <m/>
    <m/>
    <m/>
    <n v="9.1300000000000008"/>
    <n v="3.38"/>
    <n v="1.43"/>
    <x v="1"/>
    <s v="TetraLogic Pharmaceuticals Corporation, a clinical-stage biopharmaceutical company, focuses on discovering and developing small molecule therapeutics in oncology and infectious diseases."/>
    <s v="Healthcare"/>
    <n v="2001"/>
    <n v="80.7"/>
    <n v="0"/>
    <n v="-30.7"/>
    <n v="-30.8"/>
    <n v="-36"/>
    <n v="13.1"/>
    <n v="0.52800000000000002"/>
    <n v="118.3"/>
    <n v="31.4"/>
    <n v="33.4"/>
    <n v="0.51500000000000001"/>
    <m/>
    <n v="10.9"/>
    <m/>
    <n v="20.3"/>
    <n v="17"/>
    <n v="13.2"/>
    <n v="10.4"/>
    <n v="9.52"/>
    <n v="9.19"/>
    <m/>
    <n v="-30.8"/>
    <n v="-3.36"/>
    <n v="0.113"/>
    <m/>
    <n v="-36"/>
    <m/>
    <m/>
    <n v="-1.61"/>
    <n v="-1.61"/>
    <n v="-0.92500000000000004"/>
    <n v="-1.63"/>
    <n v="-1.63"/>
    <m/>
    <m/>
    <m/>
    <n v="0.376"/>
    <n v="2.2200000000000002"/>
    <n v="1.69"/>
    <n v="16.899999999999999"/>
    <n v="1.1399999999999999"/>
    <m/>
    <n v="0.25600000000000001"/>
    <n v="31.4"/>
    <m/>
    <m/>
    <m/>
    <m/>
    <m/>
    <m/>
    <m/>
    <m/>
    <n v="0.309"/>
    <n v="0.439"/>
    <n v="1.8"/>
    <m/>
    <m/>
    <m/>
    <n v="0.20100000000000001"/>
    <m/>
    <n v="44.1"/>
    <n v="-40.6"/>
    <m/>
    <n v="-12.8"/>
    <n v="0.57099999999999995"/>
    <m/>
    <m/>
    <n v="21.1"/>
    <n v="31"/>
    <n v="33.4"/>
    <n v="4.5199999999999996"/>
    <n v="0.39"/>
    <s v="United States"/>
    <m/>
    <n v="-30.7"/>
    <n v="-36"/>
    <n v="0.83399999999999996"/>
    <m/>
    <n v="5.88"/>
    <s v="IQ10579215"/>
    <m/>
    <s v="0.48"/>
    <m/>
    <n v="8.26"/>
    <n v="3.51"/>
    <m/>
    <n v="0"/>
    <m/>
    <n v="55.1"/>
    <m/>
    <m/>
    <n v="50.5"/>
    <n v="0.53600000000000003"/>
    <n v="43.8"/>
    <m/>
    <n v="149.80000000000001"/>
    <m/>
    <n v="0.20399999999999999"/>
    <n v="31"/>
    <n v="55.9"/>
    <n v="55.3"/>
    <n v="1.22"/>
    <n v="2.92"/>
    <n v="0.79400000000000004"/>
    <n v="0.39"/>
    <n v="3.28"/>
    <n v="5.53"/>
    <n v="3"/>
    <m/>
    <m/>
    <m/>
    <m/>
    <m/>
    <m/>
    <m/>
    <m/>
    <m/>
    <n v="-18.899999999999999"/>
    <n v="-16.2"/>
    <n v="-17"/>
    <m/>
    <m/>
    <m/>
    <m/>
    <m/>
    <m/>
    <m/>
    <n v="-18.899999999999999"/>
    <n v="-16.2"/>
    <n v="-20"/>
    <m/>
    <m/>
    <m/>
    <m/>
  </r>
  <r>
    <s v="Fate Therapeutics, Inc. (NasdaqGM:FATE)"/>
    <s v="NasdaqGM:FATE"/>
    <n v="1"/>
    <n v="8"/>
    <s v="NA"/>
    <s v="NA"/>
    <n v="0"/>
    <n v="-0.49932765575974897"/>
    <n v="-0.8226148409893993"/>
    <s v="NA"/>
    <s v="NA"/>
    <n v="0.44688466685363282"/>
    <n v="0.18414838817819243"/>
    <n v="75.064736003641343"/>
    <n v="44.620000000000005"/>
    <n v="-23.28"/>
    <n v="-22.28"/>
    <n v="22.86473600364133"/>
    <s v="NA"/>
    <n v="-2.0152883947185547"/>
    <s v="NA"/>
    <s v="NA"/>
    <s v="NA"/>
    <n v="1.6823114299336919"/>
    <s v="NA"/>
    <n v="45.82"/>
    <s v="NA"/>
    <n v="0.29368213228035539"/>
    <s v="NA"/>
    <n v="1"/>
    <s v="NA"/>
    <s v="NA"/>
    <s v="NA"/>
    <n v="3.2647360036413291"/>
    <s v="Biotechnology (Primary)"/>
    <s v="Public Company"/>
    <s v="Common Stock"/>
    <n v="101.3"/>
    <n v="30.62"/>
    <n v="2.9000000000000001E-2"/>
    <n v="6.0000000000000001E-3"/>
    <m/>
    <n v="0.90800000000000003"/>
    <n v="0.498"/>
    <m/>
    <n v="20.6"/>
    <n v="2.5000000000000001E-2"/>
    <m/>
    <m/>
    <m/>
    <n v="-1.24"/>
    <m/>
    <m/>
    <m/>
    <m/>
    <m/>
    <m/>
    <m/>
    <m/>
    <m/>
    <m/>
    <m/>
    <m/>
    <m/>
    <m/>
    <m/>
    <n v="2.08"/>
    <n v="2.5999999999999999E-2"/>
    <x v="1"/>
    <s v="Fate Therapeutics, Inc., a clinical-stage biopharmaceutical company, discovers and develops pharmacologic modulators of adult stem cells to treat orphan diseases."/>
    <s v="Healthcare"/>
    <n v="2007"/>
    <n v="71.900000000000006"/>
    <n v="0"/>
    <n v="-24.4"/>
    <n v="-24.9"/>
    <n v="-25.9"/>
    <n v="49.1"/>
    <n v="1.2"/>
    <n v="51.2"/>
    <n v="19.600000000000001"/>
    <n v="28.3"/>
    <n v="0.88200000000000001"/>
    <m/>
    <n v="8.4700000000000006"/>
    <m/>
    <n v="16.399999999999999"/>
    <n v="15.6"/>
    <n v="14.9"/>
    <n v="14"/>
    <n v="12"/>
    <n v="12.4"/>
    <m/>
    <n v="-24.9"/>
    <n v="-0.54900000000000004"/>
    <n v="2E-3"/>
    <m/>
    <n v="-25.9"/>
    <m/>
    <m/>
    <n v="-1.27"/>
    <n v="-1.27"/>
    <n v="-0.77800000000000002"/>
    <n v="-1.27"/>
    <n v="-1.27"/>
    <m/>
    <m/>
    <m/>
    <m/>
    <n v="3.99"/>
    <n v="2.79"/>
    <m/>
    <n v="0.64500000000000002"/>
    <m/>
    <n v="0.13"/>
    <n v="18.100000000000001"/>
    <m/>
    <m/>
    <m/>
    <m/>
    <m/>
    <m/>
    <m/>
    <n v="1"/>
    <n v="1.28"/>
    <n v="1.24"/>
    <n v="-1.0999999999999999E-2"/>
    <m/>
    <m/>
    <m/>
    <n v="0.14199999999999999"/>
    <n v="-1.78"/>
    <n v="20"/>
    <m/>
    <m/>
    <m/>
    <n v="0.16300000000000001"/>
    <m/>
    <m/>
    <n v="7.86"/>
    <n v="50"/>
    <n v="28.3"/>
    <n v="4.91"/>
    <n v="0.9"/>
    <s v="United States"/>
    <m/>
    <n v="-24.4"/>
    <n v="-25.9"/>
    <n v="12.5"/>
    <n v="-39"/>
    <n v="6.25"/>
    <s v="IQ39268712"/>
    <m/>
    <s v="0.48"/>
    <m/>
    <n v="12.26"/>
    <n v="3.5"/>
    <n v="-16.399999999999999"/>
    <n v="1.73"/>
    <m/>
    <n v="54"/>
    <m/>
    <m/>
    <n v="50.8"/>
    <n v="0.11899999999999999"/>
    <n v="47.2"/>
    <m/>
    <m/>
    <n v="100"/>
    <n v="2.33"/>
    <n v="50"/>
    <n v="49.9"/>
    <n v="54.7"/>
    <n v="0.68200000000000005"/>
    <n v="2.04"/>
    <n v="0.14699999999999999"/>
    <n v="0.9"/>
    <n v="2.4300000000000002"/>
    <n v="3.83"/>
    <n v="3"/>
    <m/>
    <m/>
    <m/>
    <m/>
    <m/>
    <m/>
    <m/>
    <m/>
    <m/>
    <n v="-13.3"/>
    <n v="-13.6"/>
    <n v="-17.7"/>
    <m/>
    <m/>
    <m/>
    <m/>
    <m/>
    <m/>
    <m/>
    <n v="-13.4"/>
    <n v="-14.2"/>
    <n v="-20.9"/>
    <m/>
    <m/>
    <m/>
    <m/>
  </r>
  <r>
    <s v="GTX Inc. (NasdaqCM:GTXI)"/>
    <s v="NasdaqCM:GTXI"/>
    <n v="3"/>
    <n v="18"/>
    <s v="NA"/>
    <s v="NA"/>
    <n v="0"/>
    <n v="-0.52529077630511234"/>
    <n v="-2.7044943820224718"/>
    <s v="NA"/>
    <s v="NA"/>
    <n v="9.8416773641420603E-3"/>
    <n v="1.7486504979852503E-3"/>
    <n v="83.276923076923083"/>
    <n v="73.94"/>
    <n v="-48.14"/>
    <n v="-38.840000000000003"/>
    <n v="0.17692307692307691"/>
    <s v="NA"/>
    <n v="-2.1091370558375635"/>
    <s v="NA"/>
    <s v="NA"/>
    <s v="NA"/>
    <n v="1.1262770229500012"/>
    <s v="NA"/>
    <n v="74.039999999999992"/>
    <s v="NA"/>
    <n v="2.7227722772277228E-2"/>
    <s v="NA"/>
    <n v="1"/>
    <s v="NA"/>
    <s v="NA"/>
    <s v="NA"/>
    <n v="0.17692307692307691"/>
    <s v="Biotechnology (Primary)"/>
    <s v="Public Company"/>
    <s v="Common Stock"/>
    <n v="101"/>
    <n v="30.71"/>
    <n v="2.4E-2"/>
    <n v="1.6E-2"/>
    <n v="6.0999999999999999E-2"/>
    <n v="1.1499999999999999"/>
    <n v="1.04"/>
    <n v="1.63"/>
    <n v="140.30000000000001"/>
    <n v="0.27200000000000002"/>
    <m/>
    <m/>
    <m/>
    <n v="-0.16"/>
    <m/>
    <m/>
    <m/>
    <m/>
    <m/>
    <m/>
    <m/>
    <m/>
    <m/>
    <m/>
    <m/>
    <m/>
    <m/>
    <m/>
    <n v="0"/>
    <n v="45.59"/>
    <n v="0.65400000000000003"/>
    <x v="1"/>
    <s v="GTx, Inc., a biopharmaceutical company, is engaged in the discovery, development, and commercialization of small molecules for the treatment of cancer, cancer supportive care, and other serious medical conditions."/>
    <s v="Healthcare"/>
    <n v="1997"/>
    <n v="51.7"/>
    <n v="0"/>
    <n v="-30"/>
    <n v="-30.1"/>
    <n v="-39.4"/>
    <n v="17.899999999999999"/>
    <n v="2.9000000000000001E-2"/>
    <n v="50.7"/>
    <n v="0"/>
    <n v="17.8"/>
    <n v="5.0000000000000001E-3"/>
    <m/>
    <n v="9.26"/>
    <m/>
    <n v="20.9"/>
    <n v="23.7"/>
    <n v="26.8"/>
    <n v="29.1"/>
    <n v="32.299999999999997"/>
    <n v="36.299999999999997"/>
    <m/>
    <n v="-30.1"/>
    <m/>
    <m/>
    <m/>
    <n v="-39.4"/>
    <m/>
    <m/>
    <n v="-0.48199999999999998"/>
    <n v="-0.48199999999999998"/>
    <n v="-0.29899999999999999"/>
    <n v="-0.48199999999999998"/>
    <n v="-0.48199999999999998"/>
    <m/>
    <m/>
    <m/>
    <m/>
    <n v="3.78"/>
    <n v="3.75"/>
    <m/>
    <n v="0.51200000000000001"/>
    <m/>
    <n v="30.5"/>
    <m/>
    <m/>
    <m/>
    <m/>
    <m/>
    <m/>
    <m/>
    <m/>
    <m/>
    <m/>
    <n v="0.184"/>
    <n v="-27.8"/>
    <m/>
    <m/>
    <m/>
    <n v="63.9"/>
    <n v="-2E-3"/>
    <m/>
    <n v="-31.2"/>
    <m/>
    <m/>
    <n v="-0.29599999999999999"/>
    <m/>
    <m/>
    <m/>
    <n v="25"/>
    <n v="17.8"/>
    <n v="0.72"/>
    <n v="0.51300000000000001"/>
    <s v="United States"/>
    <m/>
    <n v="-30"/>
    <n v="-39.4"/>
    <n v="0"/>
    <m/>
    <n v="33.33"/>
    <s v="IQ3743797"/>
    <m/>
    <s v="0.44"/>
    <m/>
    <n v="1.7"/>
    <n v="0.41"/>
    <n v="-20.9"/>
    <n v="0"/>
    <m/>
    <n v="14.5"/>
    <m/>
    <m/>
    <n v="10.7"/>
    <n v="1.0999999999999999E-2"/>
    <n v="48.4"/>
    <m/>
    <m/>
    <m/>
    <n v="0.73799999999999999"/>
    <n v="25"/>
    <n v="50.2"/>
    <n v="15.2"/>
    <n v="0.80800000000000005"/>
    <n v="3.02"/>
    <n v="0.74199999999999999"/>
    <n v="0.51300000000000001"/>
    <n v="8.1"/>
    <n v="4.24"/>
    <n v="3"/>
    <m/>
    <m/>
    <n v="-23.3"/>
    <n v="-38.6"/>
    <n v="-38.5"/>
    <n v="-45.5"/>
    <n v="-54.5"/>
    <n v="-46.7"/>
    <n v="16.8"/>
    <n v="-34.5"/>
    <n v="-49.7"/>
    <n v="-42.7"/>
    <n v="-22.3"/>
    <n v="-36.799999999999997"/>
    <n v="-35.5"/>
    <n v="-40.4"/>
    <n v="-51.8"/>
    <n v="-46.3"/>
    <n v="15.3"/>
    <n v="-33.299999999999997"/>
    <n v="-27.1"/>
    <n v="-42.1"/>
    <m/>
    <m/>
    <m/>
    <m/>
  </r>
  <r>
    <s v="Discovery Laboratories Inc. (NasdaqCM:DSCO)"/>
    <s v="NasdaqCM:DSCO"/>
    <n v="3"/>
    <n v="23"/>
    <n v="-14.753521126760564"/>
    <n v="-14.82394366197183"/>
    <n v="0"/>
    <n v="-0.58716875871687579"/>
    <n v="-2.260416666666667"/>
    <n v="8.900000000000001E-2"/>
    <s v="NA"/>
    <n v="0.54986835943877233"/>
    <n v="0.18982916776321423"/>
    <n v="78.854188841427117"/>
    <n v="71.7"/>
    <n v="-43.400000000000006"/>
    <n v="-42.099999999999994"/>
    <n v="23.454188841427118"/>
    <s v="NA"/>
    <n v="-1.2560649344760348"/>
    <s v="NA"/>
    <n v="27.765559451206734"/>
    <s v="NA"/>
    <n v="1.099779481749332"/>
    <s v="NA"/>
    <n v="76.800000000000011"/>
    <s v="NA"/>
    <n v="0.6968031968031968"/>
    <s v="NA"/>
    <n v="1"/>
    <s v="NA"/>
    <s v="NA"/>
    <s v="NA"/>
    <n v="3.0541888414271208"/>
    <s v="Biotechnology (Primary)"/>
    <s v="Public Company"/>
    <s v="Common Stock"/>
    <n v="100.1"/>
    <n v="46.35"/>
    <n v="7.0000000000000001E-3"/>
    <n v="3.0000000000000001E-3"/>
    <n v="0.13"/>
    <n v="-0.36"/>
    <n v="0.26800000000000002"/>
    <n v="1.82"/>
    <n v="85.6"/>
    <n v="0.36099999999999999"/>
    <m/>
    <m/>
    <m/>
    <n v="-0.4"/>
    <m/>
    <m/>
    <m/>
    <n v="8.9"/>
    <m/>
    <m/>
    <m/>
    <m/>
    <m/>
    <m/>
    <m/>
    <n v="69.5"/>
    <m/>
    <m/>
    <m/>
    <n v="0.52500000000000002"/>
    <n v="7.2999999999999995E-2"/>
    <x v="1"/>
    <s v="Discovery Laboratories, Inc., a specialty biotechnology company, focuses on developing products for critical-care patients with respiratory disease and improving care in pulmonary medicine."/>
    <s v="Healthcare"/>
    <n v="1992"/>
    <n v="75.8"/>
    <n v="2.84"/>
    <n v="-41.9"/>
    <n v="-42.8"/>
    <n v="-44.1"/>
    <n v="44.7"/>
    <n v="1.64"/>
    <n v="47.5"/>
    <n v="20.399999999999999"/>
    <n v="19.2"/>
    <n v="0.78"/>
    <m/>
    <n v="16.7"/>
    <m/>
    <n v="26.7"/>
    <n v="24.7"/>
    <n v="24.8"/>
    <n v="24.8"/>
    <n v="27.7"/>
    <n v="28"/>
    <m/>
    <n v="-42.8"/>
    <n v="-4.5999999999999996"/>
    <n v="6.0000000000000001E-3"/>
    <m/>
    <n v="-44.1"/>
    <m/>
    <m/>
    <n v="-0.51800000000000002"/>
    <n v="-0.51800000000000002"/>
    <n v="-0.32"/>
    <n v="-0.55600000000000005"/>
    <n v="-0.55600000000000005"/>
    <m/>
    <m/>
    <n v="2.7E-2"/>
    <m/>
    <n v="12.7"/>
    <n v="11.1"/>
    <m/>
    <n v="0.35"/>
    <m/>
    <n v="1.26"/>
    <n v="20.3"/>
    <m/>
    <m/>
    <m/>
    <n v="630.70000000000005"/>
    <m/>
    <m/>
    <n v="0.158"/>
    <n v="0.94299999999999995"/>
    <n v="0.96099999999999997"/>
    <n v="1.24"/>
    <n v="3.91"/>
    <m/>
    <m/>
    <m/>
    <n v="0.45700000000000002"/>
    <n v="-0.08"/>
    <m/>
    <m/>
    <m/>
    <m/>
    <n v="-1.08"/>
    <n v="-1.79"/>
    <n v="6.7000000000000004E-2"/>
    <n v="23.9"/>
    <n v="110"/>
    <n v="19.2"/>
    <n v="1.17"/>
    <n v="1.2"/>
    <s v="United States"/>
    <n v="2.84"/>
    <n v="-41.9"/>
    <n v="-44.1"/>
    <n v="4.88"/>
    <m/>
    <n v="20"/>
    <s v="IQ27638"/>
    <n v="80.2"/>
    <s v="0.23"/>
    <m/>
    <n v="2.34"/>
    <n v="0.99"/>
    <n v="-26"/>
    <n v="18.5"/>
    <m/>
    <n v="86.3"/>
    <m/>
    <m/>
    <n v="58.5"/>
    <n v="0.27900000000000003"/>
    <n v="83.4"/>
    <m/>
    <m/>
    <n v="147.6"/>
    <n v="4.1399999999999997"/>
    <n v="110"/>
    <n v="45.6"/>
    <n v="87.2"/>
    <n v="1.43"/>
    <n v="4.79"/>
    <n v="5.56"/>
    <n v="1.2"/>
    <n v="6.53"/>
    <n v="4.5"/>
    <n v="1"/>
    <n v="2.84"/>
    <s v="United States: 2.8 (100.0%)"/>
    <n v="-37.9"/>
    <n v="-42.5"/>
    <n v="-42.1"/>
    <n v="-39.9"/>
    <n v="-38.4"/>
    <n v="-27.9"/>
    <n v="-25.5"/>
    <n v="-24.5"/>
    <n v="-35.799999999999997"/>
    <n v="-44.5"/>
    <n v="-46.2"/>
    <n v="-58.9"/>
    <n v="-46.3"/>
    <n v="-40"/>
    <n v="-39.1"/>
    <n v="-29.9"/>
    <n v="-19.2"/>
    <n v="-21"/>
    <n v="-37.299999999999997"/>
    <n v="-45.2"/>
    <m/>
    <m/>
    <n v="2.84"/>
    <s v="Surfactant Replacement Therapies: 2.8 (100.0%)"/>
  </r>
  <r>
    <s v="ContraFect Corporation (NasdaqCM:CFRX)"/>
    <s v="NasdaqCM:CFRX"/>
    <n v="1"/>
    <n v="7"/>
    <s v="NA"/>
    <s v="NA"/>
    <n v="0"/>
    <n v="-0.64626218851570949"/>
    <n v="-1.2712542372881355"/>
    <s v="NA"/>
    <s v="NA"/>
    <n v="0.25772321053178116"/>
    <n v="9.2993885665025089E-2"/>
    <n v="78.842587156920757"/>
    <n v="25.844000000000005"/>
    <n v="-37.501999999999995"/>
    <n v="-16.701999999999998"/>
    <n v="10.242587156920749"/>
    <s v="NA"/>
    <n v="-1.8898071625344357"/>
    <s v="NA"/>
    <s v="NA"/>
    <s v="NA"/>
    <n v="3.0507114671459812"/>
    <s v="NA"/>
    <n v="27.644000000000005"/>
    <s v="NA"/>
    <n v="0.65815815815815815"/>
    <s v="NA"/>
    <n v="1"/>
    <s v="NA"/>
    <s v="NA"/>
    <s v="NA"/>
    <n v="10.242587156920749"/>
    <s v="Biotechnology (Primary)"/>
    <s v="Public Company"/>
    <s v="Common Stock"/>
    <n v="99.9"/>
    <n v="2.09"/>
    <m/>
    <m/>
    <m/>
    <m/>
    <m/>
    <m/>
    <n v="20.2"/>
    <n v="3.4000000000000002E-2"/>
    <m/>
    <m/>
    <m/>
    <n v="-1.36"/>
    <m/>
    <m/>
    <m/>
    <m/>
    <m/>
    <m/>
    <m/>
    <m/>
    <m/>
    <m/>
    <m/>
    <m/>
    <m/>
    <m/>
    <m/>
    <n v="14.46"/>
    <n v="0.249"/>
    <x v="1"/>
    <s v="ContraFect Corporation, a development stage biotechnology company, focuses on discovering and developing therapeutic protein and antibody products for life-threatening and drug-resistant infectious diseases in the United States."/>
    <s v="Healthcare"/>
    <n v="2008"/>
    <n v="72.5"/>
    <n v="0"/>
    <n v="-15"/>
    <n v="-15.5"/>
    <n v="-36.299999999999997"/>
    <n v="31.3"/>
    <n v="2.3199999999999998"/>
    <n v="34.200000000000003"/>
    <n v="0"/>
    <n v="29.5"/>
    <m/>
    <m/>
    <n v="6.88"/>
    <m/>
    <n v="9.08"/>
    <n v="8.82"/>
    <n v="9.4600000000000009"/>
    <n v="9.1300000000000008"/>
    <n v="10.9"/>
    <n v="13.1"/>
    <m/>
    <n v="-15.5"/>
    <n v="-13.3"/>
    <m/>
    <m/>
    <n v="-36.299999999999997"/>
    <m/>
    <n v="4.47"/>
    <n v="-4.6900000000000004"/>
    <n v="-4.6900000000000004"/>
    <n v="-2.35"/>
    <n v="-4.6900000000000004"/>
    <n v="-4.6900000000000004"/>
    <m/>
    <m/>
    <m/>
    <m/>
    <m/>
    <m/>
    <m/>
    <n v="0.38900000000000001"/>
    <m/>
    <n v="1.44"/>
    <m/>
    <m/>
    <m/>
    <m/>
    <m/>
    <n v="8.82"/>
    <n v="0.88600000000000001"/>
    <n v="0.86899999999999999"/>
    <n v="0.85199999999999998"/>
    <n v="0.83499999999999996"/>
    <n v="0.81899999999999995"/>
    <m/>
    <m/>
    <m/>
    <m/>
    <n v="41.3"/>
    <n v="-0.61899999999999999"/>
    <n v="3.14"/>
    <n v="0.64400000000000002"/>
    <m/>
    <m/>
    <n v="1.2E-2"/>
    <m/>
    <m/>
    <m/>
    <m/>
    <n v="29.5"/>
    <n v="4.9400000000000004"/>
    <m/>
    <s v="United States"/>
    <m/>
    <n v="-15.1"/>
    <n v="-23.6"/>
    <n v="0"/>
    <n v="-15"/>
    <n v="6.25"/>
    <s v="IQ112206719"/>
    <m/>
    <s v="0.31"/>
    <m/>
    <n v="6.13"/>
    <n v="2.5"/>
    <m/>
    <n v="8.9600000000000009"/>
    <m/>
    <n v="9.59"/>
    <m/>
    <n v="39.9"/>
    <n v="-39.700000000000003"/>
    <n v="0.26300000000000001"/>
    <n v="79.400000000000006"/>
    <m/>
    <n v="100"/>
    <n v="0"/>
    <n v="4.04"/>
    <n v="16"/>
    <n v="31.7"/>
    <n v="9.84"/>
    <n v="2.5"/>
    <n v="0.88500000000000001"/>
    <n v="0.91500000000000004"/>
    <n v="0.87"/>
    <n v="2.2200000000000002"/>
    <n v="5.32"/>
    <n v="1"/>
    <m/>
    <m/>
    <m/>
    <m/>
    <m/>
    <m/>
    <m/>
    <m/>
    <m/>
    <n v="-10.5"/>
    <n v="-18.2"/>
    <n v="-15.7"/>
    <m/>
    <m/>
    <m/>
    <m/>
    <m/>
    <m/>
    <m/>
    <n v="-10.6"/>
    <n v="-19.3"/>
    <n v="-23.6"/>
    <m/>
    <m/>
    <m/>
    <m/>
  </r>
  <r>
    <s v="Tonix Pharmaceuticals Holding Corp (NasdaqGM:TNXP)"/>
    <s v="NasdaqGM:TNXP"/>
    <n v="1"/>
    <n v="8"/>
    <s v="NA"/>
    <s v="NA"/>
    <n v="0"/>
    <n v="-0.45329627104421238"/>
    <n v="-0.47606648199445983"/>
    <s v="NA"/>
    <s v="NA"/>
    <n v="4.4555014306684244E-2"/>
    <n v="1.6803593083013869E-2"/>
    <n v="61.983441789486335"/>
    <n v="38.134"/>
    <n v="-17.186"/>
    <n v="-17.285999999999994"/>
    <n v="1.6834417894863352"/>
    <s v="NA"/>
    <n v="-2.1816208393632417"/>
    <s v="NA"/>
    <s v="NA"/>
    <s v="NA"/>
    <n v="1.6254114907821455"/>
    <s v="NA"/>
    <n v="40.234000000000002"/>
    <s v="NA"/>
    <n v="0.37309644670050762"/>
    <s v="NA"/>
    <n v="1"/>
    <s v="NA"/>
    <s v="NA"/>
    <s v="NA"/>
    <n v="1.6834417894863352"/>
    <s v="Biotechnology (Primary)"/>
    <s v="Public Company"/>
    <s v="Common Stock"/>
    <n v="98.5"/>
    <n v="18.98"/>
    <n v="4.9000000000000002E-2"/>
    <n v="1.7999999999999999E-2"/>
    <n v="0.128"/>
    <n v="1.72"/>
    <n v="1.33"/>
    <n v="3.55"/>
    <n v="16.100000000000001"/>
    <n v="0.115"/>
    <m/>
    <m/>
    <m/>
    <n v="-2.19"/>
    <m/>
    <m/>
    <m/>
    <m/>
    <m/>
    <m/>
    <m/>
    <m/>
    <m/>
    <m/>
    <m/>
    <m/>
    <m/>
    <m/>
    <n v="2.54"/>
    <n v="3.13"/>
    <n v="0.40400000000000003"/>
    <x v="1"/>
    <s v="Tonix Pharmaceuticals Holding Corp., a clinical-stage pharmaceutical company, focuses on the identification and development of pharmaceutical products for the disorders of central nervous system in the United States."/>
    <s v="Healthcare"/>
    <n v="2007"/>
    <n v="60.3"/>
    <n v="0"/>
    <n v="-27.6"/>
    <n v="-27.7"/>
    <n v="-27.6"/>
    <n v="38.200000000000003"/>
    <n v="0.32800000000000001"/>
    <n v="39.5"/>
    <n v="0"/>
    <n v="36.1"/>
    <n v="0.31900000000000001"/>
    <m/>
    <n v="9.0399999999999991"/>
    <m/>
    <n v="18.600000000000001"/>
    <n v="14.2"/>
    <n v="10.6"/>
    <n v="7.46"/>
    <n v="4.6500000000000004"/>
    <n v="4.0199999999999996"/>
    <m/>
    <n v="-27.7"/>
    <m/>
    <n v="0.04"/>
    <m/>
    <n v="-27.6"/>
    <m/>
    <m/>
    <n v="-2.77"/>
    <n v="-2.77"/>
    <n v="-1.73"/>
    <n v="-2.77"/>
    <n v="-2.77"/>
    <m/>
    <m/>
    <m/>
    <n v="1.7000000000000001E-2"/>
    <n v="0.41199999999999998"/>
    <n v="8.4000000000000005E-2"/>
    <m/>
    <n v="1.49"/>
    <m/>
    <m/>
    <m/>
    <m/>
    <m/>
    <m/>
    <m/>
    <m/>
    <n v="9.9000000000000005E-2"/>
    <n v="0.442"/>
    <n v="0.45900000000000002"/>
    <n v="0.44600000000000001"/>
    <n v="0.42"/>
    <n v="-1.03"/>
    <m/>
    <m/>
    <m/>
    <n v="57"/>
    <n v="-0.28000000000000003"/>
    <m/>
    <n v="-7.2999999999999995E-2"/>
    <m/>
    <m/>
    <n v="0.72799999999999998"/>
    <m/>
    <m/>
    <m/>
    <n v="16"/>
    <n v="36.1"/>
    <n v="6.12"/>
    <n v="0.246"/>
    <s v="United States"/>
    <m/>
    <n v="-27.6"/>
    <n v="-27.6"/>
    <n v="0"/>
    <m/>
    <n v="23.08"/>
    <s v="IQ112008811"/>
    <m/>
    <s v="0.25"/>
    <m/>
    <n v="15.21"/>
    <n v="5.33"/>
    <m/>
    <n v="0.28000000000000003"/>
    <m/>
    <n v="8.1999999999999993"/>
    <m/>
    <m/>
    <n v="6.51"/>
    <n v="0.14699999999999999"/>
    <n v="78.5"/>
    <m/>
    <m/>
    <m/>
    <n v="1.58"/>
    <n v="16"/>
    <n v="39"/>
    <n v="8.6300000000000008"/>
    <n v="0.76500000000000001"/>
    <n v="1.17"/>
    <m/>
    <n v="0.246"/>
    <n v="1.23"/>
    <n v="12.4"/>
    <n v="1"/>
    <m/>
    <m/>
    <m/>
    <m/>
    <m/>
    <m/>
    <n v="-2.1000000000000001E-2"/>
    <n v="-0.185"/>
    <n v="-1.93"/>
    <n v="-3.22"/>
    <n v="-6.66"/>
    <n v="-10.9"/>
    <m/>
    <m/>
    <m/>
    <m/>
    <n v="-2.1000000000000001E-2"/>
    <n v="-0.221"/>
    <n v="-1.96"/>
    <n v="-3.47"/>
    <n v="-9.4499999999999993"/>
    <n v="-10.9"/>
    <m/>
    <m/>
    <m/>
    <m/>
  </r>
  <r>
    <s v="PharmaCyte Biotech, Inc. (OTCPK:PMCB)"/>
    <s v="OTCPK:PMCB"/>
    <n v="3"/>
    <n v="19"/>
    <s v="NA"/>
    <s v="NA"/>
    <n v="0"/>
    <n v="-3.7225183318797042"/>
    <n v="-3.6876160000000002"/>
    <s v="NA"/>
    <s v="NA"/>
    <n v="1.5008013988051872E-2"/>
    <n v="9.7376212144761171E-4"/>
    <n v="96.836229289940832"/>
    <n v="6.1914000000000007"/>
    <n v="-23.047600000000003"/>
    <n v="-23.047600000000003"/>
    <n v="9.5229289940828396E-2"/>
    <s v="NA"/>
    <n v="-4.0988475552919246"/>
    <s v="NA"/>
    <s v="NA"/>
    <s v="NA"/>
    <n v="15.640441465571731"/>
    <s v="NA"/>
    <n v="0.90039999999999998"/>
    <s v="NA"/>
    <n v="2.6612077789150459"/>
    <s v="NA"/>
    <n v="1"/>
    <s v="NA"/>
    <s v="NA"/>
    <s v="NA"/>
    <n v="9.5229289940828396E-2"/>
    <s v="Biotechnology (Primary)"/>
    <s v="Public Company"/>
    <s v="Common Stock"/>
    <n v="97.7"/>
    <n v="2E-3"/>
    <n v="4.2999999999999997E-2"/>
    <n v="1E-3"/>
    <n v="0.01"/>
    <n v="1.4"/>
    <n v="0.33300000000000002"/>
    <n v="1.1299999999999999"/>
    <n v="707.8"/>
    <n v="2.48"/>
    <m/>
    <m/>
    <m/>
    <m/>
    <m/>
    <m/>
    <m/>
    <m/>
    <m/>
    <m/>
    <m/>
    <m/>
    <m/>
    <m/>
    <m/>
    <m/>
    <m/>
    <m/>
    <m/>
    <n v="17.739999999999998"/>
    <n v="1.41"/>
    <x v="1"/>
    <s v="PharmaCyte Biotech, Inc., a clinical stage biotechnology company, focuses on developing and commercializing treatments for cancer and diabetes based upon a proprietary cellulose-based live cell encapsulation technology, known as Cell-in-a-Box."/>
    <s v="Healthcare"/>
    <n v="1996"/>
    <n v="96.7"/>
    <n v="0"/>
    <m/>
    <n v="-23.6"/>
    <n v="-23.6"/>
    <n v="0.95899999999999996"/>
    <m/>
    <n v="6.63"/>
    <n v="0"/>
    <n v="6.25"/>
    <m/>
    <m/>
    <n v="22.9"/>
    <n v="-2.1800000000000002"/>
    <n v="0.622"/>
    <n v="0.34799999999999998"/>
    <m/>
    <m/>
    <m/>
    <m/>
    <m/>
    <n v="-23.6"/>
    <n v="-0.01"/>
    <n v="2E-3"/>
    <m/>
    <n v="-23.6"/>
    <m/>
    <m/>
    <n v="-3.4000000000000002E-2"/>
    <n v="-3.4000000000000002E-2"/>
    <n v="-2.1000000000000001E-2"/>
    <n v="-3.4000000000000002E-2"/>
    <n v="-3.4000000000000002E-2"/>
    <m/>
    <m/>
    <m/>
    <m/>
    <m/>
    <m/>
    <m/>
    <n v="0.376"/>
    <m/>
    <m/>
    <m/>
    <m/>
    <m/>
    <m/>
    <m/>
    <m/>
    <m/>
    <m/>
    <m/>
    <n v="5.0999999999999997E-2"/>
    <n v="0.05"/>
    <n v="-0.76200000000000001"/>
    <m/>
    <m/>
    <m/>
    <n v="5.64"/>
    <n v="-0.183"/>
    <n v="4.0000000000000001E-3"/>
    <n v="-1.5"/>
    <m/>
    <n v="0"/>
    <n v="0.187"/>
    <m/>
    <m/>
    <m/>
    <m/>
    <n v="6.25"/>
    <n v="0.13800000000000001"/>
    <m/>
    <s v="United States"/>
    <m/>
    <m/>
    <n v="-27.3"/>
    <m/>
    <m/>
    <n v="50"/>
    <s v="IQ3563709"/>
    <m/>
    <s v="0.20"/>
    <m/>
    <n v="0.49299999999999999"/>
    <n v="9.5000000000000001E-2"/>
    <m/>
    <n v="0.22500000000000001"/>
    <m/>
    <n v="0.86499999999999999"/>
    <m/>
    <m/>
    <n v="5.18"/>
    <n v="1.04"/>
    <n v="82.3"/>
    <m/>
    <m/>
    <n v="100"/>
    <m/>
    <n v="4"/>
    <n v="0.997"/>
    <n v="1.54"/>
    <n v="0.16800000000000001"/>
    <n v="8.6999999999999994E-2"/>
    <m/>
    <n v="4.9000000000000002E-2"/>
    <m/>
    <m/>
    <n v="1"/>
    <m/>
    <m/>
    <n v="-1.85"/>
    <n v="-3.21"/>
    <n v="-7.85"/>
    <n v="-3.37"/>
    <n v="-2.95"/>
    <n v="-6.01"/>
    <n v="-0.45400000000000001"/>
    <n v="-1.69"/>
    <n v="-1.71"/>
    <n v="-2.99"/>
    <n v="-3.68"/>
    <n v="-6.3"/>
    <n v="-8.25"/>
    <n v="-3.44"/>
    <n v="-2.89"/>
    <n v="-8.49"/>
    <n v="-3.02"/>
    <n v="-2.4900000000000002"/>
    <n v="-1.78"/>
    <n v="-11.1"/>
    <m/>
    <m/>
    <m/>
    <m/>
  </r>
  <r>
    <s v="Apricus Biosciences, Inc. (NasdaqCM:APRI)"/>
    <s v="NasdaqCM:APRI"/>
    <n v="4"/>
    <n v="28"/>
    <n v="-2.613390928725702"/>
    <n v="-0.93304535637149"/>
    <n v="0"/>
    <n v="-0.30358397751229782"/>
    <n v="-3.1458333333333335"/>
    <n v="0.38400000000000001"/>
    <s v="NA"/>
    <n v="0.74669542052518079"/>
    <n v="5.5510184065742353E-2"/>
    <n v="90.559807692307686"/>
    <n v="28.460000000000004"/>
    <n v="-6.04"/>
    <n v="-8.639999999999997"/>
    <n v="5.6598076923076928"/>
    <s v="NA"/>
    <n v="-3.8944954128440363"/>
    <s v="NA"/>
    <n v="9.7796768566207"/>
    <s v="NA"/>
    <n v="3.1820030812476343"/>
    <s v="NA"/>
    <n v="33.160000000000004"/>
    <s v="NA"/>
    <n v="0.35306334371754933"/>
    <s v="NA"/>
    <n v="1"/>
    <s v="NA"/>
    <s v="NA"/>
    <s v="NA"/>
    <n v="0.87980769230769229"/>
    <s v="Pharmaceuticals (Primary)"/>
    <s v="Public Company"/>
    <s v="Common Stock"/>
    <n v="96.3"/>
    <n v="9.44"/>
    <n v="2E-3"/>
    <n v="1.6E-2"/>
    <n v="0.14199999999999999"/>
    <n v="-0.314"/>
    <n v="0.79800000000000004"/>
    <n v="2.5"/>
    <n v="50.4"/>
    <n v="0.23300000000000001"/>
    <m/>
    <m/>
    <m/>
    <n v="-0.39"/>
    <m/>
    <m/>
    <m/>
    <n v="38.4"/>
    <m/>
    <m/>
    <m/>
    <n v="25.5"/>
    <m/>
    <m/>
    <m/>
    <n v="37"/>
    <m/>
    <m/>
    <n v="6.78"/>
    <n v="0.79200000000000004"/>
    <n v="9.2999999999999999E-2"/>
    <x v="0"/>
    <s v="Apricus Biosciences, Inc. engages in developing and commercializing products and product candidates in the areas of urology and rheumatology in the United States, Canada, Europe, and internationally."/>
    <s v="Healthcare"/>
    <n v="1987"/>
    <n v="89.7"/>
    <n v="9.26"/>
    <n v="-24.2"/>
    <n v="-24.4"/>
    <n v="-21.8"/>
    <n v="11.4"/>
    <n v="1.36"/>
    <n v="14.8"/>
    <n v="4.78"/>
    <n v="1.92"/>
    <n v="0.57999999999999996"/>
    <m/>
    <n v="11.4"/>
    <m/>
    <n v="21.3"/>
    <n v="6.68"/>
    <n v="5.72"/>
    <n v="5.15"/>
    <n v="5.12"/>
    <n v="5.03"/>
    <m/>
    <n v="-24.4"/>
    <n v="-0.33900000000000002"/>
    <m/>
    <m/>
    <n v="-22.5"/>
    <m/>
    <m/>
    <n v="-0.55100000000000005"/>
    <n v="-0.56799999999999995"/>
    <n v="-0.38300000000000001"/>
    <n v="-0.55100000000000005"/>
    <n v="-0.56799999999999995"/>
    <m/>
    <n v="0.67800000000000005"/>
    <n v="0.27500000000000002"/>
    <n v="0.28999999999999998"/>
    <n v="1.68"/>
    <n v="0.32500000000000001"/>
    <m/>
    <n v="0.86"/>
    <m/>
    <n v="2.5"/>
    <n v="4.63"/>
    <m/>
    <m/>
    <m/>
    <n v="268.7"/>
    <m/>
    <m/>
    <m/>
    <m/>
    <n v="0.41599999999999998"/>
    <n v="0.51500000000000001"/>
    <n v="3.44"/>
    <m/>
    <m/>
    <n v="-4.2000000000000003E-2"/>
    <n v="5.91"/>
    <n v="-2.78"/>
    <n v="4.7300000000000004"/>
    <n v="0.67500000000000004"/>
    <n v="0.05"/>
    <m/>
    <n v="-6.6000000000000003E-2"/>
    <n v="6.0999999999999999E-2"/>
    <n v="-0.62"/>
    <n v="15.9"/>
    <n v="23"/>
    <n v="1.92"/>
    <n v="1.91"/>
    <n v="0.4"/>
    <s v="United States"/>
    <n v="9.26"/>
    <n v="-24.2"/>
    <n v="-21.8"/>
    <n v="6.81"/>
    <m/>
    <n v="10"/>
    <s v="IQ404807"/>
    <n v="37.1"/>
    <s v="0.38"/>
    <m/>
    <n v="2.75"/>
    <n v="0.92"/>
    <n v="8.34"/>
    <n v="2.61"/>
    <m/>
    <n v="21.4"/>
    <m/>
    <m/>
    <n v="11"/>
    <n v="0.13600000000000001"/>
    <n v="79.5"/>
    <m/>
    <n v="0"/>
    <n v="104.5"/>
    <n v="1.1599999999999999"/>
    <n v="23"/>
    <n v="13.3"/>
    <n v="22.3"/>
    <n v="0.92600000000000005"/>
    <n v="3.07"/>
    <n v="5.16"/>
    <n v="0.4"/>
    <n v="3.96"/>
    <n v="2.58"/>
    <n v="3"/>
    <n v="9.26"/>
    <s v="France: 4.2 (44.8%);_x000d_Europe-Other: 5.1 (55.2%)"/>
    <n v="-17.3"/>
    <n v="-15.7"/>
    <n v="-8.66"/>
    <n v="-9.39"/>
    <n v="-4.1900000000000004"/>
    <n v="-3.23"/>
    <n v="-11.2"/>
    <n v="-15.5"/>
    <n v="-15.8"/>
    <n v="-18.8"/>
    <n v="-17"/>
    <n v="-15.4"/>
    <n v="-8.0399999999999991"/>
    <n v="-8.7899999999999991"/>
    <n v="-5.17"/>
    <n v="-32"/>
    <n v="-29.5"/>
    <n v="-18.100000000000001"/>
    <n v="-31.8"/>
    <n v="-16.899999999999999"/>
    <m/>
    <m/>
    <n v="9.26"/>
    <s v="Designs and Develops Pharmaceutical Products: 9.3 (100.0%)"/>
  </r>
  <r>
    <s v="ADMA Biologics, Inc. (NasdaqCM:ADMA)"/>
    <s v="NasdaqCM:ADMA"/>
    <n v="2"/>
    <n v="11"/>
    <n v="-2.6689189189189189"/>
    <n v="-2.7912162162162164"/>
    <n v="0"/>
    <n v="-0.47688311688311685"/>
    <n v="-2.8825291181364392"/>
    <s v="NA"/>
    <s v="NA"/>
    <n v="0.74367824356115231"/>
    <n v="0.15344543174873551"/>
    <n v="96.437092761452121"/>
    <n v="34.650000000000006"/>
    <n v="-17.323999999999998"/>
    <n v="-16.524000000000001"/>
    <n v="17.437092761452131"/>
    <s v="NA"/>
    <n v="-4.6984655644106104"/>
    <s v="NA"/>
    <n v="16.290049452947994"/>
    <s v="NA"/>
    <n v="2.7831772802727879"/>
    <s v="NA"/>
    <n v="31.04"/>
    <s v="NA"/>
    <n v="0.11954261954261954"/>
    <s v="NA"/>
    <n v="1"/>
    <s v="NA"/>
    <s v="NA"/>
    <s v="NA"/>
    <n v="2.6370927614521307"/>
    <s v="Biotechnology (Primary)"/>
    <s v="Public Company"/>
    <s v="Common Stock"/>
    <n v="96.2"/>
    <n v="10.210000000000001"/>
    <n v="0"/>
    <n v="0"/>
    <m/>
    <n v="5.3999999999999999E-2"/>
    <n v="2.1999999999999999E-2"/>
    <m/>
    <n v="10.5"/>
    <n v="1.2E-2"/>
    <m/>
    <m/>
    <m/>
    <n v="-1.86"/>
    <m/>
    <m/>
    <m/>
    <m/>
    <m/>
    <m/>
    <m/>
    <m/>
    <m/>
    <m/>
    <m/>
    <n v="98.1"/>
    <m/>
    <m/>
    <n v="10.54"/>
    <n v="5.69"/>
    <n v="0.438"/>
    <x v="1"/>
    <s v="ADMA Biologics, Inc., a late stage biopharmaceutical company, develops, manufactures, and intends to market plasma-based biologics for the treatment and prevention of certain infectious diseases."/>
    <s v="Healthcare"/>
    <n v="2004"/>
    <n v="89.2"/>
    <n v="5.92"/>
    <n v="-15.8"/>
    <n v="-16"/>
    <n v="-16.8"/>
    <n v="17.2"/>
    <n v="2.84"/>
    <n v="27.2"/>
    <n v="14.8"/>
    <n v="6.01"/>
    <n v="2.3199999999999998"/>
    <m/>
    <n v="8.68"/>
    <m/>
    <n v="9.52"/>
    <n v="10.6"/>
    <n v="10.5"/>
    <n v="12.2"/>
    <n v="9.3000000000000007"/>
    <n v="7.62"/>
    <m/>
    <n v="-16"/>
    <n v="-1.29"/>
    <n v="1.4E-2"/>
    <m/>
    <n v="-17.399999999999999"/>
    <n v="-0.55200000000000005"/>
    <m/>
    <n v="-1.81"/>
    <n v="-1.81"/>
    <n v="-1.1599999999999999"/>
    <n v="-1.81"/>
    <n v="-1.81"/>
    <m/>
    <n v="0.38400000000000001"/>
    <n v="1.71"/>
    <m/>
    <n v="4.13"/>
    <n v="1.28"/>
    <m/>
    <n v="1.78"/>
    <m/>
    <m/>
    <n v="14.8"/>
    <m/>
    <m/>
    <m/>
    <n v="92.8"/>
    <n v="1.47"/>
    <n v="0.36899999999999999"/>
    <n v="0.35699999999999998"/>
    <n v="0.35299999999999998"/>
    <n v="0.34799999999999998"/>
    <n v="0.33"/>
    <n v="-0.27"/>
    <m/>
    <m/>
    <m/>
    <m/>
    <n v="-1.2999999999999999E-2"/>
    <n v="9.85"/>
    <n v="-1.72"/>
    <m/>
    <m/>
    <n v="-0.93799999999999994"/>
    <n v="-0.04"/>
    <n v="-0.38400000000000001"/>
    <n v="12.3"/>
    <n v="60"/>
    <n v="6.01"/>
    <n v="9.15"/>
    <n v="0.41399999999999998"/>
    <s v="United States"/>
    <n v="5.92"/>
    <n v="-15.8"/>
    <n v="-16.8"/>
    <n v="6.36"/>
    <m/>
    <n v="15.38"/>
    <s v="IQ51119246"/>
    <n v="123.7"/>
    <s v="0.26"/>
    <m/>
    <n v="14"/>
    <n v="6.76"/>
    <n v="2.17"/>
    <n v="4.9400000000000004"/>
    <m/>
    <n v="26.1"/>
    <m/>
    <m/>
    <n v="21.6"/>
    <n v="4.5999999999999999E-2"/>
    <n v="18.3"/>
    <m/>
    <m/>
    <n v="0.44"/>
    <n v="1.56"/>
    <n v="60"/>
    <n v="24.1"/>
    <n v="31.1"/>
    <n v="2.71"/>
    <n v="0.86"/>
    <n v="7.5999999999999998E-2"/>
    <n v="0.41399999999999998"/>
    <n v="1.05"/>
    <n v="7.24"/>
    <n v="3"/>
    <n v="5.92"/>
    <s v="United States: 5.9 (100.0%)"/>
    <m/>
    <m/>
    <m/>
    <m/>
    <m/>
    <n v="-7.78"/>
    <n v="-5.5"/>
    <n v="-2.69"/>
    <n v="-7.91"/>
    <n v="-15"/>
    <m/>
    <m/>
    <m/>
    <m/>
    <m/>
    <n v="-7.83"/>
    <n v="-5.95"/>
    <n v="-5.9"/>
    <n v="-7.3"/>
    <n v="-15.5"/>
    <m/>
    <m/>
    <n v="5.92"/>
    <s v="Plasma Collection Center: 5.8 (98.7%);_x000d_Corporate: .1 (1.3%)"/>
  </r>
  <r>
    <s v="RenovaCare, Inc. (OTCBB:RCAR)"/>
    <s v="OTCBB:RCAR"/>
    <e v="#N/A"/>
    <s v="NA"/>
    <s v="NA"/>
    <s v="NA"/>
    <n v="0"/>
    <n v="-0.87785462612553833"/>
    <n v="-2.838396624472574"/>
    <s v="NA"/>
    <s v="NA"/>
    <n v="0"/>
    <n v="0"/>
    <n v="94.516999999999996"/>
    <n v="1.5326"/>
    <n v="-1.3453999999999999"/>
    <n v="-1.3453999999999999"/>
    <n v="0"/>
    <s v="NA"/>
    <n v="-44.37417840375587"/>
    <s v="NA"/>
    <s v="NA"/>
    <s v="NA"/>
    <n v="61.671016573143675"/>
    <s v="NA"/>
    <n v="1.7416"/>
    <s v="NA"/>
    <n v="5.252100840336134E-3"/>
    <s v="NA"/>
    <n v="1"/>
    <s v="NA"/>
    <s v="NA"/>
    <s v="NA"/>
    <n v="0"/>
    <s v="Biotechnology (Primary)"/>
    <s v="Public Company"/>
    <s v="Common Stock"/>
    <n v="95.2"/>
    <m/>
    <n v="0"/>
    <n v="4.0000000000000001E-3"/>
    <n v="4.5999999999999999E-2"/>
    <n v="-6.5000000000000002E-2"/>
    <n v="-0.58299999999999996"/>
    <n v="1.64"/>
    <n v="66.599999999999994"/>
    <n v="2E-3"/>
    <m/>
    <m/>
    <m/>
    <m/>
    <m/>
    <m/>
    <m/>
    <m/>
    <m/>
    <m/>
    <m/>
    <m/>
    <m/>
    <m/>
    <m/>
    <m/>
    <m/>
    <m/>
    <m/>
    <n v="63.26"/>
    <m/>
    <x v="1"/>
    <s v="RenovaCare, Inc., a development stage company, focuses on the acquisition, research, development, and commercialization of autologous cellular therapies for use in medical and aesthetic applications."/>
    <s v="Healthcare"/>
    <m/>
    <n v="94.5"/>
    <n v="0"/>
    <m/>
    <n v="-2.13"/>
    <n v="-2.13"/>
    <n v="0.68300000000000005"/>
    <m/>
    <n v="0.85299999999999998"/>
    <n v="0"/>
    <n v="0.47399999999999998"/>
    <m/>
    <m/>
    <n v="1.1599999999999999"/>
    <m/>
    <n v="0.97599999999999998"/>
    <n v="0.95699999999999996"/>
    <m/>
    <m/>
    <m/>
    <m/>
    <m/>
    <n v="-2.13"/>
    <m/>
    <m/>
    <m/>
    <n v="-2.13"/>
    <m/>
    <m/>
    <n v="-3.2000000000000001E-2"/>
    <n v="-3.2000000000000001E-2"/>
    <n v="-0.02"/>
    <n v="-3.2000000000000001E-2"/>
    <n v="-3.2000000000000001E-2"/>
    <m/>
    <m/>
    <m/>
    <m/>
    <m/>
    <m/>
    <m/>
    <n v="6.0000000000000001E-3"/>
    <m/>
    <n v="0.188"/>
    <m/>
    <m/>
    <m/>
    <m/>
    <m/>
    <m/>
    <m/>
    <m/>
    <m/>
    <m/>
    <m/>
    <n v="-0.13900000000000001"/>
    <m/>
    <m/>
    <m/>
    <m/>
    <m/>
    <m/>
    <m/>
    <m/>
    <m/>
    <n v="-4.2000000000000003E-2"/>
    <m/>
    <m/>
    <m/>
    <n v="1"/>
    <n v="0.47399999999999998"/>
    <n v="1.43"/>
    <m/>
    <s v="United States"/>
    <m/>
    <m/>
    <n v="-2.13"/>
    <m/>
    <m/>
    <n v="50"/>
    <s v="IQ3109915"/>
    <m/>
    <s v="0.23"/>
    <m/>
    <n v="1.5"/>
    <n v="0.6"/>
    <m/>
    <n v="0"/>
    <m/>
    <n v="1.51"/>
    <m/>
    <m/>
    <n v="1.7"/>
    <n v="2E-3"/>
    <n v="36.700000000000003"/>
    <m/>
    <m/>
    <m/>
    <m/>
    <n v="1"/>
    <n v="0.69099999999999995"/>
    <n v="1.51"/>
    <n v="1.0999999999999999E-2"/>
    <n v="4.3999999999999997E-2"/>
    <m/>
    <m/>
    <n v="0.185"/>
    <n v="0.83"/>
    <n v="1"/>
    <m/>
    <m/>
    <n v="-0.17699999999999999"/>
    <n v="-7.0000000000000007E-2"/>
    <n v="-8.2000000000000003E-2"/>
    <n v="-2.8000000000000001E-2"/>
    <n v="-0.27900000000000003"/>
    <n v="-0.64"/>
    <n v="-0.38700000000000001"/>
    <n v="-0.78900000000000003"/>
    <n v="-0.23"/>
    <n v="-0.629"/>
    <n v="-0.17499999999999999"/>
    <n v="-6.8000000000000005E-2"/>
    <n v="-4.4999999999999998E-2"/>
    <n v="-2.5000000000000001E-2"/>
    <n v="-0.26500000000000001"/>
    <n v="1.27"/>
    <n v="-4.2699999999999996"/>
    <n v="4.46"/>
    <n v="-0.24399999999999999"/>
    <n v="-1.03"/>
    <m/>
    <m/>
    <m/>
    <m/>
  </r>
  <r>
    <s v="Aradigm Corporation (NasdaqCM:ARDM)"/>
    <s v="NasdaqCM:ARDM"/>
    <n v="3"/>
    <n v="24"/>
    <n v="-0.1050595238095238"/>
    <n v="0.34785714285714281"/>
    <n v="0"/>
    <n v="0.18032584547025424"/>
    <n v="0.51606138107416877"/>
    <n v="1.8100000000000002E-2"/>
    <s v="NA"/>
    <n v="6.6585208231068865E-2"/>
    <n v="2.8966915803138656E-2"/>
    <n v="48.289201183431956"/>
    <n v="64.816000000000003"/>
    <n v="20.178000000000001"/>
    <n v="11.687999999999999"/>
    <n v="2.7892011834319526"/>
    <n v="20.107526881720428"/>
    <n v="9.8208504208935903"/>
    <n v="4.6337595400931706"/>
    <n v="1.4371786066497605"/>
    <n v="4.1315196084387376"/>
    <n v="0.74501976646864898"/>
    <s v="NA"/>
    <n v="73.715999999999994"/>
    <s v="NA"/>
    <n v="1.3502673796791445"/>
    <n v="4.6500000000000004"/>
    <n v="1"/>
    <n v="0"/>
    <n v="4.6500000000000004"/>
    <n v="93.5"/>
    <n v="2.7892011834319526"/>
    <s v="Pharmaceuticals (Primary)"/>
    <s v="Public Company"/>
    <s v="Common Stock"/>
    <n v="93.5"/>
    <n v="36.24"/>
    <n v="0"/>
    <n v="8.9999999999999993E-3"/>
    <n v="2.5000000000000001E-2"/>
    <n v="5.3999999999999999E-2"/>
    <n v="-0.53100000000000003"/>
    <n v="0.73"/>
    <n v="14.7"/>
    <n v="1.2E-2"/>
    <m/>
    <m/>
    <m/>
    <n v="-0.64"/>
    <m/>
    <m/>
    <m/>
    <n v="1.81"/>
    <m/>
    <m/>
    <m/>
    <n v="47"/>
    <m/>
    <m/>
    <m/>
    <n v="248.8"/>
    <m/>
    <m/>
    <n v="35.700000000000003"/>
    <n v="5.56"/>
    <n v="0.58899999999999997"/>
    <x v="0"/>
    <s v="Aradigm Corporation, a specialty pharmaceutical company, focuses on the development and commercialization of drugs delivered by inhalation for the treatment and prevention of respiratory diseases by pulmonologists."/>
    <s v="Healthcare"/>
    <n v="1991"/>
    <n v="45.5"/>
    <n v="33.6"/>
    <n v="-3.53"/>
    <n v="-3.84"/>
    <n v="4.6500000000000004"/>
    <n v="48"/>
    <n v="0.502"/>
    <n v="54"/>
    <n v="0"/>
    <n v="39.1"/>
    <n v="0.41199999999999998"/>
    <m/>
    <n v="6.23"/>
    <m/>
    <n v="31.2"/>
    <n v="27.4"/>
    <n v="22.9"/>
    <n v="12.7"/>
    <n v="8.8800000000000008"/>
    <n v="6.48"/>
    <m/>
    <n v="-3.84"/>
    <n v="-0.28799999999999998"/>
    <n v="1.7000000000000001E-2"/>
    <m/>
    <n v="4.6500000000000004"/>
    <m/>
    <m/>
    <n v="0.316"/>
    <n v="0.316"/>
    <n v="-0.17799999999999999"/>
    <n v="0.316"/>
    <n v="0.316"/>
    <m/>
    <n v="1.06"/>
    <m/>
    <n v="0.25"/>
    <n v="12.6"/>
    <n v="12.1"/>
    <m/>
    <n v="2.71"/>
    <m/>
    <n v="0.193"/>
    <m/>
    <m/>
    <m/>
    <m/>
    <n v="245.4"/>
    <m/>
    <m/>
    <m/>
    <m/>
    <n v="1.02"/>
    <n v="1.92"/>
    <n v="1.48"/>
    <m/>
    <m/>
    <m/>
    <n v="0.16400000000000001"/>
    <m/>
    <m/>
    <m/>
    <m/>
    <m/>
    <n v="2.09"/>
    <m/>
    <n v="-0.96599999999999997"/>
    <m/>
    <n v="18"/>
    <n v="39.1"/>
    <n v="6.35"/>
    <n v="0.59299999999999997"/>
    <s v="United States"/>
    <n v="33.6"/>
    <n v="-3.53"/>
    <n v="4.6500000000000004"/>
    <n v="25.3"/>
    <m/>
    <n v="10"/>
    <s v="IQ24993"/>
    <n v="-71"/>
    <s v="0.33"/>
    <m/>
    <n v="15"/>
    <n v="6.17"/>
    <n v="2.39"/>
    <n v="9.0399999999999991"/>
    <m/>
    <n v="48.1"/>
    <m/>
    <m/>
    <n v="33.700000000000003"/>
    <n v="0.505"/>
    <n v="51.9"/>
    <m/>
    <m/>
    <m/>
    <n v="4.78"/>
    <n v="18"/>
    <n v="50.5"/>
    <n v="49.7"/>
    <n v="0.61899999999999999"/>
    <n v="2.11"/>
    <n v="4.55"/>
    <n v="0.59299999999999997"/>
    <n v="0.51500000000000001"/>
    <n v="15.55"/>
    <n v="1"/>
    <n v="33.6"/>
    <s v="United States: 33.6 (100.0%)"/>
    <n v="-30.4"/>
    <n v="-30.6"/>
    <n v="-28.1"/>
    <n v="-24.2"/>
    <n v="-22.9"/>
    <n v="-11.6"/>
    <n v="-10.3"/>
    <n v="-8.49"/>
    <n v="-6.67"/>
    <n v="-3.94"/>
    <n v="-30.2"/>
    <n v="-29.2"/>
    <n v="-13"/>
    <n v="-24.2"/>
    <n v="-22.6"/>
    <n v="-13.8"/>
    <n v="-5.38"/>
    <n v="-9.31"/>
    <n v="-8.23"/>
    <n v="-21.6"/>
    <m/>
    <m/>
    <n v="33.6"/>
    <s v="Development and Commercialization of Drugs Delivered by Inhalation for The Treatment and Prevention of Severe Respiratory Diseases: 33.6 (100.0%)"/>
  </r>
  <r>
    <s v="CEL-SCI Corporation (AMEX:CVM)"/>
    <s v="AMEX:CVM"/>
    <n v="4"/>
    <n v="32"/>
    <n v="-109.02777777777779"/>
    <n v="-100.00000000000001"/>
    <n v="0"/>
    <n v="-0.53293856402664697"/>
    <n v="-2.3813559322033897"/>
    <n v="-1.29E-2"/>
    <s v="NA"/>
    <n v="0.66439636768640598"/>
    <n v="0.20007211537199401"/>
    <n v="107.30052528589403"/>
    <n v="54.04"/>
    <n v="-28.099999999999998"/>
    <n v="-28.8"/>
    <n v="23.360525285894013"/>
    <s v="NA"/>
    <n v="-2.7059961315280465"/>
    <s v="NA"/>
    <n v="372.5712683537987"/>
    <s v="NA"/>
    <n v="1.9855759675406"/>
    <s v="NA"/>
    <n v="50.58"/>
    <s v="NA"/>
    <n v="0.58886509635974305"/>
    <s v="NA"/>
    <n v="1"/>
    <s v="NA"/>
    <s v="NA"/>
    <s v="NA"/>
    <n v="22.240525285894012"/>
    <s v="Biotechnology (Primary)"/>
    <s v="Public Company"/>
    <s v="Common Stock"/>
    <n v="93.4"/>
    <n v="10.02"/>
    <n v="1E-3"/>
    <n v="2E-3"/>
    <n v="2.5999999999999999E-2"/>
    <n v="-0.13400000000000001"/>
    <n v="-0.28499999999999998"/>
    <n v="0.83799999999999997"/>
    <n v="91.5"/>
    <n v="0.51"/>
    <m/>
    <m/>
    <m/>
    <n v="-0.38"/>
    <m/>
    <m/>
    <m/>
    <n v="-1.29"/>
    <m/>
    <m/>
    <m/>
    <n v="21.2"/>
    <m/>
    <m/>
    <m/>
    <n v="-1.2"/>
    <m/>
    <m/>
    <m/>
    <n v="18.52"/>
    <n v="9.6"/>
    <x v="1"/>
    <s v="CEL-SCI Corporation engages in the research and development of drugs and vaccines."/>
    <s v="Healthcare"/>
    <n v="1983"/>
    <n v="85"/>
    <n v="0.28799999999999998"/>
    <n v="-31.4"/>
    <n v="-31.6"/>
    <n v="-30.9"/>
    <n v="9.4600000000000009"/>
    <n v="0.39600000000000002"/>
    <n v="19.600000000000001"/>
    <n v="1.1200000000000001"/>
    <n v="11.8"/>
    <n v="0.112"/>
    <m/>
    <n v="13.9"/>
    <m/>
    <n v="18"/>
    <n v="17.2"/>
    <n v="16.3"/>
    <n v="15.6"/>
    <n v="14"/>
    <n v="12.9"/>
    <n v="0.23200000000000001"/>
    <n v="-31.6"/>
    <n v="-0.16300000000000001"/>
    <n v="0.12"/>
    <m/>
    <n v="-30.9"/>
    <m/>
    <n v="0"/>
    <n v="-0.44800000000000001"/>
    <n v="-0.44800000000000001"/>
    <n v="-0.28000000000000003"/>
    <n v="-0.45900000000000002"/>
    <n v="-0.45900000000000002"/>
    <m/>
    <n v="0.156"/>
    <n v="1.24"/>
    <n v="0.68"/>
    <m/>
    <m/>
    <m/>
    <n v="1.64"/>
    <n v="1.1000000000000001"/>
    <n v="2.9000000000000001E-2"/>
    <m/>
    <m/>
    <m/>
    <m/>
    <n v="11.6"/>
    <n v="19.600000000000001"/>
    <n v="1.81"/>
    <n v="1.75"/>
    <n v="1.75"/>
    <n v="1.77"/>
    <n v="1.79"/>
    <n v="-0.67900000000000005"/>
    <m/>
    <m/>
    <m/>
    <n v="18.600000000000001"/>
    <n v="-8.0000000000000002E-3"/>
    <m/>
    <n v="-3.5000000000000003E-2"/>
    <m/>
    <m/>
    <n v="8.6999999999999994E-2"/>
    <n v="0.112"/>
    <n v="-0.11"/>
    <n v="14.9"/>
    <m/>
    <n v="11.8"/>
    <n v="1.02"/>
    <m/>
    <s v="United States"/>
    <n v="0.26400000000000001"/>
    <n v="-27.3"/>
    <n v="-27.4"/>
    <n v="0.44500000000000001"/>
    <n v="-31.6"/>
    <n v="40"/>
    <s v="IQ258746"/>
    <n v="49.9"/>
    <s v="0.36"/>
    <m/>
    <n v="1.72"/>
    <n v="0.54"/>
    <n v="-17.5"/>
    <n v="1.1399999999999999"/>
    <m/>
    <n v="13.5"/>
    <m/>
    <m/>
    <n v="15.1"/>
    <n v="0.22"/>
    <n v="81.5"/>
    <m/>
    <m/>
    <n v="98.4"/>
    <n v="8.83"/>
    <m/>
    <n v="12.3"/>
    <n v="16.600000000000001"/>
    <n v="1.63"/>
    <n v="0.627"/>
    <n v="8.9999999999999993E-3"/>
    <n v="2.59"/>
    <n v="6.83"/>
    <n v="2.98"/>
    <n v="1"/>
    <n v="0.28799999999999998"/>
    <s v="United States: .3 (100.0%)"/>
    <n v="-4.3"/>
    <n v="-3.89"/>
    <n v="-5.91"/>
    <n v="-10.6"/>
    <n v="-9.19"/>
    <n v="-13.6"/>
    <n v="-18.600000000000001"/>
    <n v="-18.100000000000001"/>
    <n v="-17.8"/>
    <n v="-20.7"/>
    <n v="-3.08"/>
    <n v="-2.81"/>
    <n v="-8.0500000000000007"/>
    <n v="-10.4"/>
    <n v="-8.0299999999999994"/>
    <n v="-19.600000000000001"/>
    <n v="-14.9"/>
    <n v="-23"/>
    <n v="-14.2"/>
    <n v="-11.2"/>
    <m/>
    <m/>
    <n v="0.28799999999999998"/>
    <s v="Research and Development of Certain Drugs and Vaccines: .3 (100.0%)"/>
  </r>
  <r>
    <s v="IsoRay, Inc. (AMEX:ISR)"/>
    <s v="AMEX:ISR"/>
    <e v="#N/A"/>
    <s v="NA"/>
    <n v="-0.91219512195121966"/>
    <n v="-1.0931707317073172"/>
    <n v="0"/>
    <n v="-0.19335467338504414"/>
    <n v="-0.24186666666666667"/>
    <s v="NA"/>
    <s v="NA"/>
    <n v="5.0446451880448252E-2"/>
    <n v="1.2951315410672688E-2"/>
    <n v="90.955346138780556"/>
    <n v="23.180199999999999"/>
    <n v="-5.4420000000000002"/>
    <n v="-4.4820000000000002"/>
    <n v="1.1953461387805586"/>
    <s v="NA"/>
    <n v="-16.011416339636103"/>
    <s v="NA"/>
    <n v="22.184230765556237"/>
    <s v="NA"/>
    <n v="3.9238378503542055"/>
    <s v="NA"/>
    <n v="2.0202"/>
    <s v="NA"/>
    <n v="3.347969264544457"/>
    <s v="NA"/>
    <n v="1"/>
    <s v="NA"/>
    <s v="NA"/>
    <s v="NA"/>
    <n v="1.1953461387805586"/>
    <s v="Biotechnology (Primary)"/>
    <s v="Public Company"/>
    <s v="Common Stock"/>
    <n v="91.1"/>
    <n v="5.77"/>
    <n v="4.3999999999999997E-2"/>
    <n v="4.0000000000000001E-3"/>
    <n v="0.01"/>
    <n v="2.5499999999999998"/>
    <n v="0.71499999999999997"/>
    <n v="-0.89"/>
    <n v="54.9"/>
    <n v="1.94"/>
    <m/>
    <m/>
    <m/>
    <n v="0.02"/>
    <m/>
    <m/>
    <m/>
    <m/>
    <m/>
    <m/>
    <m/>
    <n v="-5.09"/>
    <m/>
    <m/>
    <m/>
    <n v="-7.11"/>
    <m/>
    <m/>
    <m/>
    <n v="0.72399999999999998"/>
    <n v="0.53600000000000003"/>
    <x v="1"/>
    <s v="IsoRay, Inc develops, manufactures, and sells isotope-based medical products and devices for the treatment of cancer and other malignant diseases in the United States."/>
    <s v="Healthcare"/>
    <m/>
    <n v="79.7"/>
    <n v="4.0999999999999996"/>
    <n v="-3.74"/>
    <n v="-4.49"/>
    <n v="-5.45"/>
    <n v="1.34"/>
    <n v="0.76100000000000001"/>
    <n v="24.6"/>
    <n v="0"/>
    <n v="22.5"/>
    <n v="5.2999999999999999E-2"/>
    <m/>
    <n v="3.64"/>
    <m/>
    <n v="0.66900000000000004"/>
    <n v="0.69799999999999995"/>
    <n v="0.66900000000000004"/>
    <n v="0.65200000000000002"/>
    <n v="0.65300000000000002"/>
    <n v="0.63300000000000001"/>
    <m/>
    <n v="-4.49"/>
    <n v="-4.0000000000000001E-3"/>
    <n v="0.156"/>
    <m/>
    <n v="-5.45"/>
    <m/>
    <n v="1.0999999999999999E-2"/>
    <n v="-0.106"/>
    <n v="-0.106"/>
    <n v="-6.6000000000000003E-2"/>
    <n v="-0.106"/>
    <n v="-0.106"/>
    <m/>
    <n v="0.79700000000000004"/>
    <n v="0.41099999999999998"/>
    <m/>
    <m/>
    <m/>
    <m/>
    <n v="0.48799999999999999"/>
    <m/>
    <m/>
    <m/>
    <m/>
    <n v="0"/>
    <m/>
    <n v="-10.5"/>
    <m/>
    <n v="0.23100000000000001"/>
    <n v="0.27700000000000002"/>
    <n v="0.27700000000000002"/>
    <n v="0.27700000000000002"/>
    <n v="0.27700000000000002"/>
    <n v="-0.16400000000000001"/>
    <n v="-1.0999999999999999E-2"/>
    <m/>
    <m/>
    <n v="21.3"/>
    <m/>
    <m/>
    <n v="-20.2"/>
    <m/>
    <m/>
    <n v="5.8000000000000003E-2"/>
    <n v="1.4999999999999999E-2"/>
    <n v="0.122"/>
    <m/>
    <m/>
    <n v="22.5"/>
    <n v="1.66"/>
    <m/>
    <s v="United States"/>
    <n v="4.12"/>
    <n v="-3.8"/>
    <n v="-5.96"/>
    <n v="10.199999999999999"/>
    <m/>
    <n v="33.33"/>
    <s v="IQ9934314"/>
    <n v="81.2"/>
    <s v="0.31"/>
    <m/>
    <n v="3.47"/>
    <n v="1.22"/>
    <n v="-0.17799999999999999"/>
    <n v="0"/>
    <m/>
    <n v="4.42"/>
    <m/>
    <n v="0"/>
    <n v="6.49"/>
    <n v="1.22"/>
    <n v="99.3"/>
    <m/>
    <m/>
    <m/>
    <n v="1.35"/>
    <n v="38"/>
    <n v="12.8"/>
    <n v="5.93"/>
    <n v="0.43"/>
    <n v="0.41699999999999998"/>
    <m/>
    <n v="0.27600000000000002"/>
    <n v="2.31"/>
    <n v="2"/>
    <n v="1"/>
    <n v="4.0999999999999996"/>
    <s v="United States: 4.1 (100.0%)"/>
    <m/>
    <n v="-5.35"/>
    <n v="-8.3699999999999992"/>
    <n v="-10.5"/>
    <n v="-6.59"/>
    <n v="-4.4800000000000004"/>
    <n v="-3.67"/>
    <n v="-3.35"/>
    <n v="-3.93"/>
    <n v="-4.12"/>
    <m/>
    <n v="-6.53"/>
    <n v="-9.1300000000000008"/>
    <n v="-9.7100000000000009"/>
    <n v="-7.04"/>
    <n v="-4.59"/>
    <n v="-3.28"/>
    <n v="-3.47"/>
    <n v="-3.91"/>
    <n v="-3.91"/>
    <m/>
    <m/>
    <n v="4.0999999999999996"/>
    <s v="Develop, Manufacture and Sell Isotope-Based Medical Products and Devices: 4.1 (100.0%)"/>
  </r>
  <r>
    <s v="Actinium Pharmaceuticals, Inc. (AMEX:ATNM)"/>
    <s v="AMEX:ATNM"/>
    <n v="2"/>
    <n v="15"/>
    <s v="NA"/>
    <s v="NA"/>
    <n v="0"/>
    <n v="-0.92178702570379434"/>
    <s v="NA"/>
    <s v="NA"/>
    <s v="NA"/>
    <s v="NA"/>
    <n v="5.1279379322643325E-3"/>
    <n v="84.256470414201189"/>
    <n v="16.34"/>
    <n v="-17.262"/>
    <n v="-15.061999999999999"/>
    <n v="0.4664704142011834"/>
    <s v="NA"/>
    <n v="-3.3923076923076927"/>
    <s v="NA"/>
    <s v="NA"/>
    <s v="NA"/>
    <n v="5.1564547377112113"/>
    <s v="NA"/>
    <n v="24.686"/>
    <s v="NA"/>
    <n v="1.2734806629834254"/>
    <s v="NA"/>
    <n v="1"/>
    <s v="NA"/>
    <s v="NA"/>
    <s v="NA"/>
    <n v="0.18247041420118343"/>
    <s v="Biotechnology (Primary)"/>
    <s v="Public Company"/>
    <s v="Common Stock"/>
    <n v="90.5"/>
    <n v="7.78"/>
    <n v="5.0000000000000001E-3"/>
    <n v="2E-3"/>
    <n v="1E-3"/>
    <n v="-0.42899999999999999"/>
    <n v="-0.33800000000000002"/>
    <n v="-0.48499999999999999"/>
    <n v="35.5"/>
    <n v="0.14499999999999999"/>
    <m/>
    <m/>
    <m/>
    <n v="-0.77200000000000002"/>
    <m/>
    <m/>
    <m/>
    <m/>
    <m/>
    <m/>
    <m/>
    <m/>
    <m/>
    <m/>
    <m/>
    <m/>
    <m/>
    <m/>
    <n v="16.07"/>
    <n v="0.44600000000000001"/>
    <n v="0.35099999999999998"/>
    <x v="1"/>
    <s v="Actinium Pharmaceuticals, Inc., a biopharmaceutical company, develops drugs for the treatment of cancer."/>
    <s v="Healthcare"/>
    <n v="2000"/>
    <n v="84.1"/>
    <n v="0"/>
    <n v="-22.4"/>
    <n v="-22.5"/>
    <n v="-24.7"/>
    <n v="6.71"/>
    <n v="0.128"/>
    <n v="7.57"/>
    <n v="0.28399999999999997"/>
    <n v="-1.92"/>
    <n v="0.152"/>
    <m/>
    <n v="10.199999999999999"/>
    <m/>
    <n v="12.3"/>
    <n v="8.5299999999999994"/>
    <n v="5.54"/>
    <n v="4.04"/>
    <n v="3.11"/>
    <n v="3.09"/>
    <n v="3.7999999999999999E-2"/>
    <n v="-22.5"/>
    <n v="-1E-3"/>
    <m/>
    <m/>
    <n v="-24.7"/>
    <m/>
    <m/>
    <n v="-0.90200000000000002"/>
    <n v="-0.90200000000000002"/>
    <n v="-0.56399999999999995"/>
    <n v="-0.90200000000000002"/>
    <n v="-0.90200000000000002"/>
    <m/>
    <m/>
    <m/>
    <n v="1.0999999999999999E-2"/>
    <n v="0.16700000000000001"/>
    <n v="3.9E-2"/>
    <m/>
    <n v="2.2799999999999998"/>
    <n v="0.28399999999999997"/>
    <n v="6.71"/>
    <m/>
    <m/>
    <m/>
    <m/>
    <m/>
    <m/>
    <m/>
    <m/>
    <m/>
    <n v="8.4000000000000005E-2"/>
    <n v="0.109"/>
    <n v="-1.56"/>
    <m/>
    <m/>
    <m/>
    <n v="15.9"/>
    <n v="-0.16200000000000001"/>
    <m/>
    <n v="-3.5000000000000003E-2"/>
    <m/>
    <m/>
    <n v="2.0099999999999998"/>
    <m/>
    <m/>
    <m/>
    <n v="12"/>
    <n v="-1.92"/>
    <n v="2.5499999999999998"/>
    <m/>
    <s v="United States"/>
    <m/>
    <n v="-22.4"/>
    <n v="-24.7"/>
    <n v="0"/>
    <n v="-19.8"/>
    <n v="11.11"/>
    <s v="IQ7845787"/>
    <m/>
    <s v="0.41"/>
    <m/>
    <n v="15"/>
    <n v="2.41"/>
    <m/>
    <n v="0.158"/>
    <m/>
    <n v="5.53"/>
    <m/>
    <m/>
    <n v="-1.56"/>
    <n v="0.46100000000000002"/>
    <n v="83.5"/>
    <m/>
    <n v="101.4"/>
    <m/>
    <m/>
    <n v="12"/>
    <n v="7.41"/>
    <n v="5.75"/>
    <n v="0.379"/>
    <n v="8.1000000000000003E-2"/>
    <n v="6.71"/>
    <m/>
    <n v="3.01"/>
    <n v="5.98"/>
    <n v="3"/>
    <m/>
    <m/>
    <m/>
    <m/>
    <m/>
    <m/>
    <m/>
    <m/>
    <n v="-0.72699999999999998"/>
    <n v="-3.28"/>
    <n v="-7.95"/>
    <n v="-6.59"/>
    <m/>
    <m/>
    <m/>
    <m/>
    <m/>
    <m/>
    <n v="-0.46700000000000003"/>
    <n v="-3.45"/>
    <n v="-8.36"/>
    <n v="-10.8"/>
    <m/>
    <m/>
    <m/>
    <m/>
  </r>
  <r>
    <s v="Actinium Pharmaceuticals, Inc. (AMEX:ATNM)"/>
    <s v="AMEX:ATNM"/>
    <n v="2"/>
    <n v="15"/>
    <s v="NA"/>
    <s v="NA"/>
    <n v="0"/>
    <n v="-0.92178702570379434"/>
    <s v="NA"/>
    <s v="NA"/>
    <s v="NA"/>
    <s v="NA"/>
    <n v="5.1279379322643325E-3"/>
    <n v="84.256470414201189"/>
    <n v="16.34"/>
    <n v="-17.262"/>
    <n v="-15.061999999999999"/>
    <n v="0.4664704142011834"/>
    <s v="NA"/>
    <n v="-3.3923076923076927"/>
    <s v="NA"/>
    <s v="NA"/>
    <s v="NA"/>
    <n v="5.1564547377112113"/>
    <s v="NA"/>
    <n v="24.686"/>
    <s v="NA"/>
    <n v="1.2734806629834254"/>
    <s v="NA"/>
    <n v="1"/>
    <s v="NA"/>
    <s v="NA"/>
    <s v="NA"/>
    <n v="0.18247041420118343"/>
    <s v="Biotechnology (Primary)"/>
    <s v="Public Company"/>
    <s v="Common Stock"/>
    <n v="90.5"/>
    <n v="7.78"/>
    <n v="5.0000000000000001E-3"/>
    <n v="2E-3"/>
    <n v="1E-3"/>
    <n v="-0.42899999999999999"/>
    <n v="-0.33800000000000002"/>
    <n v="-0.48499999999999999"/>
    <n v="35.5"/>
    <n v="0.14499999999999999"/>
    <m/>
    <m/>
    <m/>
    <n v="-0.77200000000000002"/>
    <m/>
    <m/>
    <m/>
    <m/>
    <m/>
    <m/>
    <m/>
    <m/>
    <m/>
    <m/>
    <m/>
    <m/>
    <m/>
    <m/>
    <n v="16.07"/>
    <n v="0.44600000000000001"/>
    <n v="0.35099999999999998"/>
    <x v="1"/>
    <s v="Actinium Pharmaceuticals, Inc., a biopharmaceutical company, develops drugs for the treatment of cancer."/>
    <s v="Healthcare"/>
    <n v="2000"/>
    <n v="84.1"/>
    <n v="0"/>
    <n v="-22.4"/>
    <n v="-22.5"/>
    <n v="-24.7"/>
    <n v="6.71"/>
    <n v="0.128"/>
    <n v="7.57"/>
    <n v="0.28399999999999997"/>
    <n v="-1.92"/>
    <n v="0.152"/>
    <m/>
    <n v="10.199999999999999"/>
    <m/>
    <n v="12.3"/>
    <n v="8.5299999999999994"/>
    <n v="5.54"/>
    <n v="4.04"/>
    <n v="3.11"/>
    <n v="3.09"/>
    <n v="3.7999999999999999E-2"/>
    <n v="-22.5"/>
    <n v="-1E-3"/>
    <m/>
    <m/>
    <n v="-24.7"/>
    <m/>
    <m/>
    <n v="-0.90200000000000002"/>
    <n v="-0.90200000000000002"/>
    <n v="-0.56399999999999995"/>
    <n v="-0.90200000000000002"/>
    <n v="-0.90200000000000002"/>
    <m/>
    <m/>
    <m/>
    <n v="1.0999999999999999E-2"/>
    <n v="0.16700000000000001"/>
    <n v="3.9E-2"/>
    <m/>
    <n v="2.2799999999999998"/>
    <n v="0.28399999999999997"/>
    <n v="6.71"/>
    <m/>
    <m/>
    <m/>
    <m/>
    <m/>
    <m/>
    <m/>
    <m/>
    <m/>
    <n v="8.4000000000000005E-2"/>
    <n v="0.109"/>
    <n v="-1.56"/>
    <m/>
    <m/>
    <m/>
    <n v="15.9"/>
    <n v="-0.16200000000000001"/>
    <m/>
    <n v="-3.5000000000000003E-2"/>
    <m/>
    <m/>
    <n v="2.0099999999999998"/>
    <m/>
    <m/>
    <m/>
    <n v="12"/>
    <n v="-1.92"/>
    <n v="2.5499999999999998"/>
    <m/>
    <s v="United States"/>
    <m/>
    <n v="-22.4"/>
    <n v="-24.7"/>
    <n v="0"/>
    <n v="-19.8"/>
    <n v="11.11"/>
    <s v="IQ7845787"/>
    <m/>
    <s v="0.41"/>
    <m/>
    <n v="15"/>
    <n v="2.41"/>
    <m/>
    <n v="0.158"/>
    <m/>
    <n v="5.53"/>
    <m/>
    <m/>
    <n v="-1.56"/>
    <n v="0.46100000000000002"/>
    <n v="83.5"/>
    <m/>
    <n v="101.4"/>
    <m/>
    <m/>
    <n v="12"/>
    <n v="7.41"/>
    <n v="5.75"/>
    <n v="0.379"/>
    <n v="8.1000000000000003E-2"/>
    <n v="6.71"/>
    <m/>
    <n v="3.01"/>
    <n v="5.98"/>
    <n v="3"/>
    <m/>
    <m/>
    <m/>
    <m/>
    <m/>
    <m/>
    <m/>
    <m/>
    <n v="-0.72699999999999998"/>
    <n v="-3.28"/>
    <n v="-7.95"/>
    <n v="-6.59"/>
    <m/>
    <m/>
    <m/>
    <m/>
    <m/>
    <m/>
    <n v="-0.46700000000000003"/>
    <n v="-3.45"/>
    <n v="-8.36"/>
    <n v="-10.8"/>
    <m/>
    <m/>
    <m/>
    <m/>
  </r>
  <r>
    <s v="Vericel Corporation (NasdaqCM:VCEL)"/>
    <s v="NasdaqCM:VCEL"/>
    <n v="4"/>
    <n v="26"/>
    <n v="-0.70833333333333326"/>
    <n v="-0.53125"/>
    <n v="0"/>
    <n v="-0.26384314266498815"/>
    <n v="-0.39887640449438194"/>
    <s v="NA"/>
    <s v="NA"/>
    <n v="3.0524517628609032E-3"/>
    <n v="1.217754639198293E-3"/>
    <n v="59.209000000000003"/>
    <n v="57.989000000000004"/>
    <n v="-14.199999999999998"/>
    <n v="-15.299999999999999"/>
    <n v="0.109"/>
    <s v="NA"/>
    <n v="-2.9662718329652686"/>
    <s v="NA"/>
    <n v="2.0558680555555555"/>
    <s v="NA"/>
    <n v="1.0210384728138096"/>
    <s v="NA"/>
    <n v="52.580000000000005"/>
    <s v="NA"/>
    <n v="2.1504474272930647"/>
    <s v="NA"/>
    <n v="1"/>
    <s v="NA"/>
    <s v="NA"/>
    <s v="NA"/>
    <n v="0"/>
    <s v="Biotechnology (Primary)"/>
    <s v="Public Company"/>
    <s v="Common Stock"/>
    <n v="89.4"/>
    <n v="20.239999999999998"/>
    <n v="4.9000000000000002E-2"/>
    <n v="3.5999999999999997E-2"/>
    <n v="0.06"/>
    <n v="2.08"/>
    <n v="1.92"/>
    <n v="1.08"/>
    <n v="23.8"/>
    <n v="0.188"/>
    <m/>
    <m/>
    <m/>
    <n v="-0.45500000000000002"/>
    <m/>
    <m/>
    <m/>
    <m/>
    <m/>
    <m/>
    <m/>
    <m/>
    <m/>
    <m/>
    <m/>
    <n v="1069.5999999999999"/>
    <m/>
    <m/>
    <m/>
    <n v="3.54"/>
    <n v="8.4000000000000005E-2"/>
    <x v="1"/>
    <s v="Vericel Corporation, a commercial-stage biopharmaceutical company, focuses on developing patient-specific expanded cellular therapies for use in the treatment of patients with severe diseases and conditions."/>
    <s v="Healthcare"/>
    <n v="1989"/>
    <n v="97.6"/>
    <n v="28.8"/>
    <n v="-20.399999999999999"/>
    <n v="-21"/>
    <n v="-19.899999999999999"/>
    <n v="30.3"/>
    <n v="2.89"/>
    <n v="47.6"/>
    <n v="0.109"/>
    <n v="35.6"/>
    <m/>
    <m/>
    <n v="13.8"/>
    <m/>
    <n v="21.3"/>
    <n v="18.8"/>
    <n v="13.5"/>
    <n v="12.8"/>
    <n v="15.1"/>
    <n v="17.8"/>
    <m/>
    <n v="-21"/>
    <n v="-6.0000000000000001E-3"/>
    <n v="2.4E-2"/>
    <n v="3.47"/>
    <n v="-19.899999999999999"/>
    <m/>
    <m/>
    <n v="-1.71"/>
    <n v="-1.71"/>
    <n v="-1.1200000000000001"/>
    <n v="-1.71"/>
    <n v="-1.71"/>
    <m/>
    <n v="8.19"/>
    <n v="1.92"/>
    <n v="1.04"/>
    <m/>
    <m/>
    <m/>
    <n v="5.82"/>
    <m/>
    <n v="1.29"/>
    <n v="0.109"/>
    <m/>
    <n v="38.4"/>
    <m/>
    <n v="151457.9"/>
    <m/>
    <m/>
    <m/>
    <m/>
    <m/>
    <m/>
    <n v="4.22"/>
    <m/>
    <m/>
    <m/>
    <m/>
    <m/>
    <m/>
    <m/>
    <m/>
    <m/>
    <m/>
    <m/>
    <m/>
    <n v="6.11"/>
    <m/>
    <n v="-2.75"/>
    <n v="3.76"/>
    <m/>
    <s v="United States"/>
    <n v="28.8"/>
    <n v="-20.399999999999999"/>
    <n v="-19.899999999999999"/>
    <n v="51.6"/>
    <m/>
    <n v="9.09"/>
    <s v="IQ24153"/>
    <n v="38.1"/>
    <s v="0.41"/>
    <m/>
    <n v="5.39"/>
    <n v="2.5499999999999998"/>
    <n v="14"/>
    <n v="6.0000000000000001E-3"/>
    <m/>
    <n v="8.06"/>
    <m/>
    <n v="38.4"/>
    <n v="-34.5"/>
    <n v="0.76900000000000002"/>
    <n v="63.1"/>
    <m/>
    <m/>
    <m/>
    <n v="3.86"/>
    <m/>
    <n v="41.5"/>
    <n v="8.48"/>
    <n v="2.36"/>
    <n v="0.94099999999999995"/>
    <n v="2.02"/>
    <m/>
    <m/>
    <m/>
    <n v="1"/>
    <m/>
    <m/>
    <n v="-10.6"/>
    <n v="-15.3"/>
    <n v="-18.3"/>
    <n v="-20.8"/>
    <n v="-18.5"/>
    <n v="-16.399999999999999"/>
    <n v="-21"/>
    <n v="-29"/>
    <n v="-33.799999999999997"/>
    <n v="-22.1"/>
    <n v="-10.3"/>
    <n v="-14.3"/>
    <n v="-17.100000000000001"/>
    <n v="-19.5"/>
    <n v="-13.8"/>
    <n v="-15.6"/>
    <n v="-25.5"/>
    <n v="-19.7"/>
    <n v="-29.5"/>
    <n v="-15.6"/>
    <m/>
    <m/>
    <n v="28.8"/>
    <s v="Research, Product Development, Manufacture and Distribution of Patient-Specific, Expanded Cellular Therapies: 28.8 (100.0%)"/>
  </r>
  <r>
    <s v="Lipocine Inc. (NasdaqCM:LPCN)"/>
    <s v="NasdaqCM:LPCN"/>
    <e v="#N/A"/>
    <s v="NA"/>
    <s v="NA"/>
    <s v="NA"/>
    <n v="0"/>
    <n v="-0.36049101362200237"/>
    <n v="-0.5348484848484848"/>
    <s v="NA"/>
    <s v="NA"/>
    <n v="3.1570623120922028E-2"/>
    <n v="9.5350009329963903E-3"/>
    <n v="62.56063524123806"/>
    <n v="38.614000000000004"/>
    <n v="-14.12"/>
    <n v="-13.92"/>
    <n v="0.8606352412380518"/>
    <s v="NA"/>
    <n v="-3.0085820167739423"/>
    <s v="NA"/>
    <s v="NA"/>
    <s v="NA"/>
    <n v="1.6201542249245884"/>
    <s v="NA"/>
    <n v="39.914000000000001"/>
    <s v="NA"/>
    <n v="0.79138702460850108"/>
    <s v="NA"/>
    <n v="1"/>
    <s v="NA"/>
    <s v="NA"/>
    <s v="NA"/>
    <n v="0.8606352412380518"/>
    <s v="Pharmaceuticals (Primary)"/>
    <s v="Public Company"/>
    <s v="Common Stock"/>
    <n v="89.4"/>
    <n v="20.55"/>
    <n v="1E-3"/>
    <n v="0"/>
    <m/>
    <n v="-0.24099999999999999"/>
    <n v="8.4000000000000005E-2"/>
    <m/>
    <n v="12.8"/>
    <n v="9.4E-2"/>
    <m/>
    <m/>
    <m/>
    <n v="-1.47"/>
    <m/>
    <m/>
    <m/>
    <m/>
    <m/>
    <m/>
    <m/>
    <m/>
    <m/>
    <m/>
    <m/>
    <m/>
    <m/>
    <m/>
    <n v="6.46"/>
    <n v="21.57"/>
    <n v="6.89"/>
    <x v="0"/>
    <s v="Lipocine Inc., a specialty pharmaceutical company, is engaged in the development of pharmaceutical products in the areas of men’s and women’s health."/>
    <s v="Healthcare"/>
    <m/>
    <n v="61.8"/>
    <n v="0"/>
    <n v="-20.2"/>
    <n v="-20.2"/>
    <n v="-20.399999999999999"/>
    <n v="27.7"/>
    <n v="7.3999999999999996E-2"/>
    <n v="28"/>
    <n v="0"/>
    <n v="26.4"/>
    <n v="0.06"/>
    <m/>
    <n v="4.91"/>
    <m/>
    <n v="15.5"/>
    <n v="15.1"/>
    <n v="13.4"/>
    <n v="7.94"/>
    <n v="5.59"/>
    <n v="4.07"/>
    <m/>
    <n v="-20.2"/>
    <m/>
    <n v="0.108"/>
    <m/>
    <n v="-20.399999999999999"/>
    <n v="0"/>
    <m/>
    <n v="-1.6"/>
    <n v="-1.6"/>
    <n v="-0.98499999999999999"/>
    <n v="-1.6"/>
    <n v="-1.6"/>
    <m/>
    <m/>
    <m/>
    <m/>
    <n v="1.1100000000000001"/>
    <n v="1.03"/>
    <m/>
    <n v="0.30599999999999999"/>
    <m/>
    <m/>
    <m/>
    <m/>
    <m/>
    <m/>
    <m/>
    <m/>
    <m/>
    <n v="5.1999999999999998E-2"/>
    <n v="0.30299999999999999"/>
    <n v="0.29399999999999998"/>
    <n v="0.28599999999999998"/>
    <n v="-0.89"/>
    <m/>
    <m/>
    <m/>
    <n v="1.6E-2"/>
    <m/>
    <m/>
    <n v="2.1000000000000001E-2"/>
    <m/>
    <m/>
    <n v="-0.45"/>
    <m/>
    <m/>
    <m/>
    <n v="13"/>
    <n v="26.4"/>
    <n v="6.96"/>
    <n v="0.32700000000000001"/>
    <s v="United States"/>
    <m/>
    <n v="-20.2"/>
    <n v="-20.399999999999999"/>
    <n v="0"/>
    <m/>
    <n v="7.14"/>
    <s v="IQ8057882"/>
    <m/>
    <s v="0.48"/>
    <m/>
    <n v="10.35"/>
    <n v="3.7"/>
    <n v="-12.9"/>
    <n v="0"/>
    <m/>
    <n v="45.3"/>
    <m/>
    <m/>
    <n v="44.8"/>
    <n v="0.28299999999999997"/>
    <n v="52.2"/>
    <m/>
    <m/>
    <m/>
    <n v="0.248"/>
    <n v="13"/>
    <n v="27.9"/>
    <n v="46"/>
    <n v="1.03"/>
    <n v="0.25700000000000001"/>
    <m/>
    <n v="0.32700000000000001"/>
    <n v="1.53"/>
    <n v="4.2"/>
    <m/>
    <m/>
    <m/>
    <m/>
    <m/>
    <m/>
    <m/>
    <m/>
    <m/>
    <m/>
    <n v="-2.33"/>
    <n v="3.88"/>
    <n v="-8.76"/>
    <m/>
    <m/>
    <m/>
    <m/>
    <m/>
    <m/>
    <m/>
    <n v="-2.25"/>
    <n v="3.89"/>
    <n v="-10.6"/>
    <m/>
    <m/>
    <m/>
    <m/>
  </r>
  <r>
    <s v="Ocera Therapeutics, Inc. (NasdaqGM:OCRX)"/>
    <s v="NasdaqGM:OCRX"/>
    <e v="#N/A"/>
    <s v="NA"/>
    <n v="-71.847507331378296"/>
    <n v="-49.372434017595303"/>
    <n v="0"/>
    <n v="-0.22511030886482147"/>
    <n v="-0.31009980039920154"/>
    <s v="NA"/>
    <s v="NA"/>
    <n v="4.1533306771619734E-3"/>
    <n v="2.3448789917933383E-3"/>
    <n v="79.008949704142026"/>
    <n v="74.790000000000006"/>
    <n v="-15.535999999999998"/>
    <n v="-16.835999999999999"/>
    <n v="0.20894970414201183"/>
    <s v="NA"/>
    <n v="-3.3580499446006997"/>
    <s v="NA"/>
    <n v="231.69779971889156"/>
    <s v="NA"/>
    <n v="1.0564106124367163"/>
    <s v="NA"/>
    <n v="34.790000000000006"/>
    <s v="NA"/>
    <n v="1.0123734533183351"/>
    <s v="NA"/>
    <n v="1"/>
    <s v="NA"/>
    <s v="NA"/>
    <s v="NA"/>
    <n v="0.20894970414201183"/>
    <s v="Pharmaceuticals (Primary)"/>
    <s v="Public Company"/>
    <s v="Common Stock"/>
    <n v="88.9"/>
    <n v="35.31"/>
    <n v="2.1999999999999999E-2"/>
    <n v="3.4000000000000002E-2"/>
    <m/>
    <n v="0.98899999999999999"/>
    <n v="1.4"/>
    <m/>
    <n v="19.7"/>
    <n v="7.3999999999999996E-2"/>
    <m/>
    <m/>
    <m/>
    <n v="-1.52"/>
    <m/>
    <m/>
    <m/>
    <m/>
    <m/>
    <m/>
    <m/>
    <m/>
    <m/>
    <m/>
    <m/>
    <m/>
    <m/>
    <m/>
    <n v="0.55100000000000005"/>
    <n v="1.84"/>
    <n v="5.0999999999999997E-2"/>
    <x v="0"/>
    <s v="Ocera Therapeutics, Inc. operates as a clinical stage biopharmaceutical company."/>
    <s v="Healthcare"/>
    <m/>
    <n v="41.6"/>
    <n v="0.34100000000000003"/>
    <n v="-24.5"/>
    <n v="-24.7"/>
    <n v="-23.4"/>
    <n v="10.1"/>
    <n v="6.0999999999999999E-2"/>
    <n v="53.1"/>
    <n v="0"/>
    <n v="50.1"/>
    <n v="3.7999999999999999E-2"/>
    <m/>
    <n v="9.91"/>
    <m/>
    <n v="14.9"/>
    <n v="13.2"/>
    <n v="10.4"/>
    <n v="5.95"/>
    <n v="3.55"/>
    <n v="2.08"/>
    <n v="0.16400000000000001"/>
    <n v="-24.7"/>
    <n v="-1.2E-2"/>
    <n v="6.6000000000000003E-2"/>
    <m/>
    <n v="-24.6"/>
    <m/>
    <m/>
    <n v="-1.34"/>
    <n v="-1.41"/>
    <n v="-0.878"/>
    <n v="-1.34"/>
    <n v="-1.41"/>
    <m/>
    <n v="6.2E-2"/>
    <m/>
    <m/>
    <n v="0.121"/>
    <n v="0.06"/>
    <n v="0.59499999999999997"/>
    <n v="0.94099999999999995"/>
    <m/>
    <m/>
    <m/>
    <m/>
    <m/>
    <m/>
    <n v="301.2"/>
    <m/>
    <m/>
    <m/>
    <m/>
    <n v="1.7999999999999999E-2"/>
    <n v="0.2"/>
    <n v="1.22"/>
    <m/>
    <m/>
    <m/>
    <n v="23.8"/>
    <m/>
    <m/>
    <n v="-8.83"/>
    <m/>
    <m/>
    <n v="-0.34100000000000003"/>
    <m/>
    <n v="3.1E-2"/>
    <m/>
    <n v="16"/>
    <n v="50.1"/>
    <n v="4.5"/>
    <n v="0.2"/>
    <s v="United States"/>
    <n v="0.34100000000000003"/>
    <n v="-24.5"/>
    <n v="-23.4"/>
    <n v="0.75"/>
    <n v="-42"/>
    <n v="16.670000000000002"/>
    <s v="IQ25522639"/>
    <n v="398.5"/>
    <s v="0.33"/>
    <m/>
    <n v="11.84"/>
    <n v="4.18"/>
    <n v="0.34100000000000003"/>
    <n v="0"/>
    <m/>
    <n v="15.5"/>
    <n v="0.59499999999999997"/>
    <m/>
    <n v="45.1"/>
    <n v="0.36"/>
    <n v="53.9"/>
    <m/>
    <m/>
    <m/>
    <n v="0.26300000000000001"/>
    <n v="16"/>
    <n v="48.3"/>
    <n v="49.3"/>
    <n v="1.28"/>
    <n v="1.9"/>
    <n v="3.5"/>
    <n v="0.2"/>
    <n v="2.09"/>
    <n v="8.01"/>
    <n v="1"/>
    <m/>
    <m/>
    <m/>
    <m/>
    <m/>
    <m/>
    <m/>
    <m/>
    <m/>
    <n v="-5.03"/>
    <n v="-3.38"/>
    <n v="-12.3"/>
    <m/>
    <m/>
    <m/>
    <m/>
    <m/>
    <m/>
    <m/>
    <n v="-4.7300000000000004"/>
    <n v="-3.61"/>
    <n v="-17.5"/>
    <m/>
    <m/>
    <n v="0.34100000000000003"/>
    <s v="Developing and Commercializing Novel Therapeutics for Acute and Chronic Liver Diseases and Gastrointestinal Disorders: .3 (100.0%)"/>
  </r>
  <r>
    <s v="Inotek Pharmaceuticals Corporation (NasdaqGM:ITEK)"/>
    <s v="NasdaqGM:ITEK"/>
    <n v="2"/>
    <n v="16"/>
    <s v="NA"/>
    <s v="NA"/>
    <n v="0"/>
    <n v="-0.39464678562698613"/>
    <s v="NA"/>
    <s v="NA"/>
    <s v="NA"/>
    <s v="NA"/>
    <n v="6.6579205634161559E-2"/>
    <n v="87.773942307692295"/>
    <n v="16.363999999999997"/>
    <n v="-7.3379999999999992"/>
    <n v="-6.4580000000000002"/>
    <n v="6.3339423076923076"/>
    <s v="NA"/>
    <n v="-8.7092289594695753"/>
    <s v="NA"/>
    <s v="NA"/>
    <s v="NA"/>
    <n v="5.3638439444935413"/>
    <s v="NA"/>
    <n v="17.77"/>
    <s v="NA"/>
    <n v="0.67567567567567566"/>
    <s v="NA"/>
    <n v="1"/>
    <s v="NA"/>
    <s v="NA"/>
    <s v="NA"/>
    <n v="6.3942307692307687E-2"/>
    <s v="Biotechnology (Primary)"/>
    <s v="Public Company"/>
    <s v="Common Stock"/>
    <n v="88.8"/>
    <m/>
    <m/>
    <m/>
    <m/>
    <m/>
    <m/>
    <m/>
    <n v="15.9"/>
    <n v="0.23100000000000001"/>
    <m/>
    <m/>
    <m/>
    <n v="-1.79"/>
    <m/>
    <m/>
    <m/>
    <m/>
    <m/>
    <m/>
    <m/>
    <m/>
    <m/>
    <m/>
    <m/>
    <m/>
    <m/>
    <m/>
    <m/>
    <n v="36.75"/>
    <m/>
    <x v="1"/>
    <s v="Inotek Pharmaceuticals Corporation, a clinical-stage biopharmaceutical company, focuses on the discovery, development, and commercialization of therapies for glaucoma."/>
    <s v="Healthcare"/>
    <n v="1999"/>
    <n v="87.7"/>
    <n v="0"/>
    <m/>
    <n v="-8.4700000000000006"/>
    <n v="-9.35"/>
    <n v="7.36"/>
    <m/>
    <n v="8.5"/>
    <n v="6.27"/>
    <n v="-0.316"/>
    <m/>
    <m/>
    <n v="2.2200000000000002"/>
    <m/>
    <n v="6.25"/>
    <n v="6.44"/>
    <n v="5.88"/>
    <n v="5.33"/>
    <n v="3.54"/>
    <m/>
    <m/>
    <n v="-8.4700000000000006"/>
    <n v="-0.98099999999999998"/>
    <n v="1E-3"/>
    <m/>
    <n v="-9.35"/>
    <m/>
    <n v="4.12"/>
    <n v="-2.0499999999999998"/>
    <n v="-2.0499999999999998"/>
    <n v="-0.96699999999999997"/>
    <n v="-2.0499999999999998"/>
    <n v="-2.0499999999999998"/>
    <m/>
    <m/>
    <m/>
    <m/>
    <m/>
    <m/>
    <m/>
    <n v="1.05"/>
    <m/>
    <m/>
    <n v="3.29"/>
    <m/>
    <m/>
    <m/>
    <m/>
    <m/>
    <m/>
    <m/>
    <m/>
    <n v="1.2999999999999999E-2"/>
    <n v="5.3999999999999999E-2"/>
    <m/>
    <m/>
    <m/>
    <m/>
    <m/>
    <n v="-0.69499999999999995"/>
    <n v="0"/>
    <m/>
    <m/>
    <m/>
    <n v="0.67"/>
    <m/>
    <m/>
    <n v="14.8"/>
    <n v="4"/>
    <n v="-0.316"/>
    <n v="5.59"/>
    <m/>
    <s v="United States"/>
    <m/>
    <n v="-6.95"/>
    <n v="-7.62"/>
    <n v="0"/>
    <m/>
    <n v="7.69"/>
    <s v="IQ9637643"/>
    <m/>
    <s v="0.48"/>
    <m/>
    <n v="6.2"/>
    <n v="5.51"/>
    <m/>
    <m/>
    <m/>
    <m/>
    <m/>
    <m/>
    <m/>
    <n v="0.24"/>
    <m/>
    <m/>
    <n v="0"/>
    <n v="102.9"/>
    <m/>
    <m/>
    <n v="7.43"/>
    <m/>
    <m/>
    <m/>
    <m/>
    <n v="4.7E-2"/>
    <n v="1.2E-2"/>
    <n v="40.58"/>
    <m/>
    <m/>
    <m/>
    <m/>
    <m/>
    <m/>
    <m/>
    <m/>
    <m/>
    <m/>
    <m/>
    <n v="-5.85"/>
    <n v="-6.95"/>
    <m/>
    <m/>
    <m/>
    <m/>
    <m/>
    <m/>
    <m/>
    <m/>
    <n v="-6.06"/>
    <n v="-7.62"/>
    <m/>
    <m/>
    <m/>
    <m/>
  </r>
  <r>
    <s v="Tenax Therapeutics, Inc. (NasdaqCM:TENX)"/>
    <s v="NasdaqCM:TENX"/>
    <n v="5"/>
    <n v="48"/>
    <s v="NA"/>
    <s v="NA"/>
    <n v="0"/>
    <n v="-0.22888069254851259"/>
    <n v="-0.23021220159151193"/>
    <s v="NA"/>
    <s v="NA"/>
    <n v="4.5621630231590686E-3"/>
    <n v="3.8982617448274533E-3"/>
    <n v="78.725563609467443"/>
    <n v="78.897000000000006"/>
    <n v="-17.358000000000001"/>
    <n v="-18.058"/>
    <n v="0.34556360946745557"/>
    <s v="NA"/>
    <n v="-3.9645928174001011"/>
    <s v="NA"/>
    <n v="-13120.927268244573"/>
    <s v="NA"/>
    <n v="0.99782708606749859"/>
    <s v="NA"/>
    <n v="13.266"/>
    <s v="NA"/>
    <n v="0.33691959229898077"/>
    <s v="NA"/>
    <n v="1"/>
    <s v="NA"/>
    <s v="NA"/>
    <s v="NA"/>
    <n v="0.1945636094674556"/>
    <s v="Biotechnology (Primary)"/>
    <s v="Public Company"/>
    <s v="Common Stock"/>
    <n v="88.3"/>
    <n v="23.88"/>
    <n v="3.1E-2"/>
    <n v="1.2E-2"/>
    <n v="2E-3"/>
    <n v="0.57899999999999996"/>
    <n v="1.33"/>
    <n v="0.34"/>
    <n v="28.1"/>
    <n v="0.17199999999999999"/>
    <m/>
    <m/>
    <m/>
    <n v="-0.44900000000000001"/>
    <m/>
    <m/>
    <m/>
    <m/>
    <m/>
    <m/>
    <m/>
    <m/>
    <m/>
    <m/>
    <m/>
    <m/>
    <m/>
    <m/>
    <m/>
    <n v="15.99"/>
    <n v="4.1500000000000004"/>
    <x v="1"/>
    <s v="Tenax Therapeutics, Inc., a specialty pharmaceutical company, focused on the development and commercialization of a portfolio of products for the critical care market in the United States and Canada."/>
    <s v="Healthcare"/>
    <n v="1967"/>
    <n v="71.400000000000006"/>
    <n v="-6.0000000000000001E-3"/>
    <n v="-20"/>
    <n v="-20.2"/>
    <n v="-19.5"/>
    <n v="9.92"/>
    <n v="6.7000000000000004E-2"/>
    <n v="86.2"/>
    <n v="0.151"/>
    <n v="75.400000000000006"/>
    <n v="4.0000000000000001E-3"/>
    <m/>
    <n v="14.5"/>
    <m/>
    <n v="5.54"/>
    <n v="5"/>
    <n v="3.19"/>
    <n v="3"/>
    <n v="3.06"/>
    <n v="2.74"/>
    <m/>
    <n v="-20.2"/>
    <n v="-0.11700000000000001"/>
    <n v="0.27"/>
    <m/>
    <n v="-19.5"/>
    <m/>
    <n v="6.0999999999999999E-2"/>
    <n v="-0.751"/>
    <n v="-0.751"/>
    <n v="-0.46800000000000003"/>
    <n v="-0.751"/>
    <n v="-0.751"/>
    <m/>
    <n v="6.5000000000000002E-2"/>
    <m/>
    <n v="0.182"/>
    <n v="0.93700000000000006"/>
    <n v="0.86899999999999999"/>
    <n v="11.3"/>
    <n v="0.42499999999999999"/>
    <m/>
    <n v="0.60199999999999998"/>
    <m/>
    <m/>
    <m/>
    <m/>
    <m/>
    <m/>
    <m/>
    <m/>
    <m/>
    <n v="9.5000000000000001E-2"/>
    <n v="0.111"/>
    <n v="7.3999999999999996E-2"/>
    <m/>
    <m/>
    <m/>
    <n v="55.6"/>
    <n v="-0.43099999999999999"/>
    <n v="0.17199999999999999"/>
    <n v="-40.6"/>
    <m/>
    <m/>
    <n v="5.7000000000000002E-2"/>
    <n v="9.7000000000000003E-2"/>
    <n v="-0.86199999999999999"/>
    <m/>
    <m/>
    <n v="75.400000000000006"/>
    <n v="3.14"/>
    <m/>
    <s v="United States"/>
    <n v="0.28899999999999998"/>
    <n v="-16.5"/>
    <n v="-19.5"/>
    <n v="2.52"/>
    <m/>
    <n v="5.56"/>
    <s v="IQ389766"/>
    <n v="1038.2"/>
    <s v="0.16"/>
    <m/>
    <n v="5.96"/>
    <n v="2.88"/>
    <n v="-5.64"/>
    <n v="0.36899999999999999"/>
    <m/>
    <n v="6.34"/>
    <n v="3.3"/>
    <n v="0"/>
    <n v="30.3"/>
    <n v="0.11899999999999999"/>
    <n v="59.2"/>
    <n v="86.5"/>
    <n v="18.3"/>
    <m/>
    <n v="0.314"/>
    <n v="14"/>
    <n v="17.7"/>
    <n v="7.39"/>
    <n v="0.66900000000000004"/>
    <n v="1.33"/>
    <n v="1.25"/>
    <n v="0.108"/>
    <n v="3.65"/>
    <n v="5.79"/>
    <n v="1"/>
    <m/>
    <m/>
    <n v="-2.4900000000000002"/>
    <n v="-2.68"/>
    <n v="-1.9"/>
    <n v="-1.91"/>
    <n v="-7.77"/>
    <n v="-9.8000000000000007"/>
    <n v="-10.4"/>
    <n v="-8.7799999999999994"/>
    <n v="-5.36"/>
    <n v="-7.06"/>
    <n v="-2.4900000000000002"/>
    <n v="-3.86"/>
    <n v="-3.21"/>
    <n v="-5.32"/>
    <n v="-19"/>
    <n v="-24.4"/>
    <n v="-10.4"/>
    <n v="-15.9"/>
    <n v="-10.199999999999999"/>
    <n v="-11"/>
    <m/>
    <m/>
    <m/>
    <m/>
  </r>
  <r>
    <s v="MediciNova Inc. (NasdaqGM:MNOV)"/>
    <s v="NasdaqGM:MNOV"/>
    <n v="2"/>
    <n v="15"/>
    <s v="NA"/>
    <s v="NA"/>
    <n v="0"/>
    <n v="-0.4777018883085577"/>
    <n v="-0.43145454545454548"/>
    <s v="NA"/>
    <s v="NA"/>
    <n v="2.1167671940133422E-2"/>
    <n v="5.4140016139593962E-3"/>
    <n v="76.175759503781379"/>
    <n v="19.911999999999999"/>
    <n v="-9.4920000000000009"/>
    <n v="-9.5120000000000005"/>
    <n v="0.47575950378138016"/>
    <s v="NA"/>
    <n v="-8.1953015048175821"/>
    <s v="NA"/>
    <s v="NA"/>
    <s v="NA"/>
    <n v="3.8256207062967751"/>
    <s v="NA"/>
    <n v="9.6119999999999983"/>
    <s v="NA"/>
    <n v="0.25457665903890159"/>
    <s v="NA"/>
    <n v="1"/>
    <s v="NA"/>
    <s v="NA"/>
    <s v="NA"/>
    <n v="0.47575950378138016"/>
    <s v="Biotechnology (Primary)"/>
    <s v="Public Company"/>
    <s v="Common Stock"/>
    <n v="87.4"/>
    <n v="10.27"/>
    <n v="0.14099999999999999"/>
    <n v="0.05"/>
    <n v="2.8000000000000001E-2"/>
    <n v="-1.97"/>
    <n v="-1.18"/>
    <n v="0.84799999999999998"/>
    <n v="24.6"/>
    <n v="6.7000000000000004E-2"/>
    <m/>
    <m/>
    <m/>
    <n v="-0.33"/>
    <m/>
    <m/>
    <m/>
    <m/>
    <m/>
    <m/>
    <m/>
    <m/>
    <m/>
    <m/>
    <m/>
    <m/>
    <m/>
    <m/>
    <n v="3.25"/>
    <n v="9.76"/>
    <n v="2.96"/>
    <x v="1"/>
    <s v="MediciNova, Inc., a biopharmaceutical company, focuses on acquiring and developing novel and small molecule therapeutics for the treatment of serious diseases with unmet medical needs for the United States market."/>
    <s v="Healthcare"/>
    <n v="2000"/>
    <n v="75.7"/>
    <n v="0"/>
    <n v="-9.18"/>
    <n v="-9.2200000000000006"/>
    <n v="-9.1999999999999993"/>
    <n v="11.7"/>
    <n v="4.4999999999999998E-2"/>
    <n v="27.3"/>
    <n v="0"/>
    <n v="22"/>
    <n v="4.0000000000000001E-3"/>
    <m/>
    <n v="5.96"/>
    <m/>
    <n v="2.86"/>
    <n v="3.57"/>
    <n v="3.31"/>
    <n v="3.42"/>
    <n v="2.71"/>
    <n v="2.75"/>
    <m/>
    <n v="-9.2200000000000006"/>
    <n v="-1E-3"/>
    <n v="3.6999999999999998E-2"/>
    <m/>
    <n v="-9.1999999999999993"/>
    <n v="-4.0000000000000001E-3"/>
    <m/>
    <n v="-0.38200000000000001"/>
    <n v="-0.38200000000000001"/>
    <n v="-0.23899999999999999"/>
    <n v="-0.38200000000000001"/>
    <n v="-0.38200000000000001"/>
    <m/>
    <m/>
    <m/>
    <m/>
    <n v="0.50700000000000001"/>
    <n v="0.46200000000000002"/>
    <n v="9.6"/>
    <n v="0.46200000000000002"/>
    <m/>
    <m/>
    <m/>
    <m/>
    <n v="2E-3"/>
    <m/>
    <m/>
    <m/>
    <n v="0"/>
    <n v="1E-3"/>
    <n v="0.14099999999999999"/>
    <n v="0.16800000000000001"/>
    <n v="0.20200000000000001"/>
    <n v="-8.35"/>
    <m/>
    <m/>
    <m/>
    <n v="4.16"/>
    <m/>
    <m/>
    <m/>
    <m/>
    <m/>
    <n v="0.55200000000000005"/>
    <m/>
    <n v="6.01"/>
    <m/>
    <n v="10"/>
    <n v="22"/>
    <n v="3.55"/>
    <n v="0.23100000000000001"/>
    <s v="United States"/>
    <m/>
    <n v="-9.18"/>
    <n v="-9.1999999999999993"/>
    <n v="0"/>
    <m/>
    <n v="16.670000000000002"/>
    <s v="IQ9262264"/>
    <m/>
    <s v="0.48"/>
    <m/>
    <n v="4.8"/>
    <n v="1.66"/>
    <n v="-3.26"/>
    <n v="0"/>
    <m/>
    <n v="6.7"/>
    <n v="9.6"/>
    <n v="2E-3"/>
    <n v="25.4"/>
    <n v="8.8999999999999996E-2"/>
    <n v="87"/>
    <m/>
    <m/>
    <m/>
    <n v="0.77400000000000002"/>
    <n v="10"/>
    <n v="12.1"/>
    <n v="14.4"/>
    <n v="3.4000000000000002E-2"/>
    <n v="0.42699999999999999"/>
    <m/>
    <n v="0.23100000000000001"/>
    <n v="3.45"/>
    <n v="5"/>
    <n v="3"/>
    <m/>
    <m/>
    <n v="-48.6"/>
    <n v="-30.1"/>
    <n v="-41.7"/>
    <n v="-53.5"/>
    <n v="-22.6"/>
    <n v="-21.2"/>
    <n v="-17.899999999999999"/>
    <n v="-16.100000000000001"/>
    <n v="-10.9"/>
    <n v="-4.0199999999999996"/>
    <n v="-48.3"/>
    <n v="-25.7"/>
    <n v="-35.700000000000003"/>
    <n v="-48.9"/>
    <n v="-21.9"/>
    <n v="-20.399999999999999"/>
    <n v="-20.2"/>
    <n v="-17.7"/>
    <n v="-11"/>
    <n v="-4.03"/>
    <m/>
    <m/>
    <m/>
    <m/>
  </r>
  <r>
    <s v="Celator Pharmaceuticals, Inc. (NasdaqCM:CPXX)"/>
    <s v="NasdaqCM:CPXX"/>
    <n v="2"/>
    <n v="16"/>
    <s v="NA"/>
    <s v="NA"/>
    <n v="0"/>
    <n v="-0.46831592239696929"/>
    <n v="-0.70401826484018259"/>
    <s v="NA"/>
    <s v="NA"/>
    <n v="0.32776999639753041"/>
    <n v="0.11278354028477922"/>
    <n v="62.278135285004019"/>
    <n v="34.844000000000001"/>
    <n v="-15.417999999999997"/>
    <n v="-16.317999999999998"/>
    <n v="10.678135285004027"/>
    <s v="NA"/>
    <n v="-3.0514488468361916"/>
    <s v="NA"/>
    <s v="NA"/>
    <s v="NA"/>
    <n v="1.7873417312881419"/>
    <s v="NA"/>
    <n v="35.244"/>
    <s v="NA"/>
    <n v="0.65476190476190477"/>
    <s v="NA"/>
    <n v="1"/>
    <s v="NA"/>
    <s v="NA"/>
    <s v="NA"/>
    <n v="0.57813528500402633"/>
    <s v="Biotechnology (Primary)"/>
    <s v="Public Company"/>
    <s v="Common Stock"/>
    <n v="84"/>
    <n v="11.03"/>
    <n v="5.2999999999999999E-2"/>
    <n v="7.0000000000000001E-3"/>
    <m/>
    <n v="-0.99199999999999999"/>
    <n v="-0.496"/>
    <m/>
    <n v="33.700000000000003"/>
    <n v="0.125"/>
    <m/>
    <m/>
    <m/>
    <n v="-0.54700000000000004"/>
    <m/>
    <m/>
    <m/>
    <m/>
    <m/>
    <m/>
    <m/>
    <m/>
    <m/>
    <m/>
    <m/>
    <m/>
    <m/>
    <m/>
    <n v="6.66"/>
    <n v="0.78400000000000003"/>
    <n v="0.105"/>
    <x v="1"/>
    <s v="Celator Pharmaceuticals, Inc., a clinical stage biopharmaceutical company, develops therapies to treat cancer."/>
    <s v="Healthcare"/>
    <n v="1999"/>
    <n v="61.7"/>
    <n v="0"/>
    <n v="-17.600000000000001"/>
    <n v="-17.8"/>
    <n v="-16.899999999999999"/>
    <n v="32.4"/>
    <n v="1"/>
    <n v="35.1"/>
    <n v="10.1"/>
    <n v="21.9"/>
    <n v="6.5000000000000002E-2"/>
    <m/>
    <n v="7.29"/>
    <m/>
    <n v="11.9"/>
    <n v="12.7"/>
    <n v="11.7"/>
    <n v="10.7"/>
    <n v="9.42"/>
    <n v="7.57"/>
    <n v="0.19500000000000001"/>
    <n v="-17.8"/>
    <n v="-0.90400000000000003"/>
    <n v="0.01"/>
    <m/>
    <n v="-18.8"/>
    <n v="-1.94"/>
    <m/>
    <n v="-0.61599999999999999"/>
    <n v="-0.61599999999999999"/>
    <n v="-0.42799999999999999"/>
    <n v="-0.61599999999999999"/>
    <n v="-0.61599999999999999"/>
    <m/>
    <m/>
    <n v="0.45800000000000002"/>
    <n v="0.19500000000000001"/>
    <n v="2.16"/>
    <n v="1.1499999999999999"/>
    <m/>
    <n v="0.72399999999999998"/>
    <m/>
    <m/>
    <n v="9.84"/>
    <m/>
    <m/>
    <m/>
    <m/>
    <m/>
    <m/>
    <n v="7.1999999999999995E-2"/>
    <n v="0.14499999999999999"/>
    <n v="0.17699999999999999"/>
    <n v="0.23300000000000001"/>
    <n v="-1.22"/>
    <m/>
    <m/>
    <m/>
    <n v="14.9"/>
    <m/>
    <n v="9.83"/>
    <m/>
    <m/>
    <m/>
    <n v="-0.46200000000000002"/>
    <m/>
    <n v="1.39"/>
    <n v="13.6"/>
    <n v="25"/>
    <n v="21.9"/>
    <n v="2.4900000000000002"/>
    <n v="0.222"/>
    <s v="United States"/>
    <m/>
    <n v="-17.600000000000001"/>
    <n v="-16.899999999999999"/>
    <n v="0"/>
    <n v="-19.600000000000001"/>
    <n v="6.67"/>
    <s v="IQ2031306"/>
    <m/>
    <s v="0.25"/>
    <m/>
    <n v="3.53"/>
    <n v="1.58"/>
    <m/>
    <n v="0"/>
    <m/>
    <n v="23.6"/>
    <m/>
    <m/>
    <n v="23.5"/>
    <n v="0.22"/>
    <n v="65.7"/>
    <m/>
    <m/>
    <n v="98.8"/>
    <n v="0.80800000000000005"/>
    <n v="25"/>
    <n v="33.6"/>
    <n v="26.3"/>
    <n v="1.19"/>
    <n v="1.63"/>
    <n v="0.54300000000000004"/>
    <n v="0.222"/>
    <n v="3.01"/>
    <n v="3.02"/>
    <n v="1"/>
    <m/>
    <m/>
    <m/>
    <m/>
    <m/>
    <m/>
    <m/>
    <m/>
    <n v="-11.1"/>
    <n v="-14.6"/>
    <n v="-7.84"/>
    <n v="-14.5"/>
    <m/>
    <m/>
    <m/>
    <m/>
    <m/>
    <m/>
    <n v="-10.8"/>
    <n v="-14.2"/>
    <n v="-10.9"/>
    <n v="-20.8"/>
    <m/>
    <m/>
    <m/>
    <m/>
  </r>
  <r>
    <s v="Brainstorm Cell Therapeutics Inc. (NasdaqCM:BCLI)"/>
    <s v="NasdaqCM:BCLI"/>
    <n v="2"/>
    <n v="15"/>
    <s v="NA"/>
    <s v="NA"/>
    <n v="0"/>
    <n v="-0.41783922672213392"/>
    <n v="-1.2964071856287427"/>
    <s v="NA"/>
    <s v="NA"/>
    <n v="0"/>
    <n v="0"/>
    <n v="79.25"/>
    <n v="16.346"/>
    <n v="-8.66"/>
    <n v="-6.830000000000001"/>
    <n v="0"/>
    <s v="NA"/>
    <n v="-8.5675675675675684"/>
    <s v="NA"/>
    <s v="NA"/>
    <s v="NA"/>
    <n v="4.8482809249969412"/>
    <s v="NA"/>
    <n v="13.916"/>
    <s v="NA"/>
    <n v="6.1676646706586826"/>
    <s v="NA"/>
    <n v="1"/>
    <s v="NA"/>
    <s v="NA"/>
    <s v="NA"/>
    <n v="0"/>
    <s v="Biotechnology (Primary)"/>
    <s v="Public Company"/>
    <s v="Common Stock"/>
    <n v="83.5"/>
    <n v="3.22"/>
    <n v="5.0000000000000001E-3"/>
    <n v="3.0000000000000001E-3"/>
    <n v="1.2E-2"/>
    <n v="-0.69299999999999995"/>
    <n v="-0.443"/>
    <n v="0.54300000000000004"/>
    <n v="18.399999999999999"/>
    <n v="0.28399999999999997"/>
    <m/>
    <m/>
    <m/>
    <n v="-0.52"/>
    <m/>
    <m/>
    <m/>
    <m/>
    <m/>
    <m/>
    <m/>
    <m/>
    <m/>
    <m/>
    <m/>
    <m/>
    <m/>
    <m/>
    <n v="11.21"/>
    <n v="1.63"/>
    <n v="1.4E-2"/>
    <x v="1"/>
    <s v="Brainstorm Cell Therapeutics Inc., a biotechnology company, develops adult stem cell therapies for neurodegenerative disorders, such as amyotrophic lateral sclerosis (ALS), Parkinson’s disease, and multiple sclerosis."/>
    <s v="Healthcare"/>
    <n v="2000"/>
    <n v="75"/>
    <m/>
    <n v="-7.31"/>
    <n v="-7.42"/>
    <n v="-9.25"/>
    <n v="4.25"/>
    <n v="0.313"/>
    <n v="9.91"/>
    <n v="0"/>
    <n v="6.68"/>
    <m/>
    <m/>
    <n v="2.65"/>
    <m/>
    <n v="4.7699999999999996"/>
    <n v="5.09"/>
    <n v="4.32"/>
    <n v="4.1900000000000004"/>
    <n v="4.03"/>
    <n v="3.27"/>
    <m/>
    <n v="-7.42"/>
    <m/>
    <m/>
    <m/>
    <n v="-9.25"/>
    <m/>
    <m/>
    <n v="-0.68"/>
    <n v="-0.68"/>
    <n v="-0.42499999999999999"/>
    <n v="-0.68"/>
    <n v="-0.68"/>
    <m/>
    <n v="1.01"/>
    <m/>
    <m/>
    <m/>
    <m/>
    <m/>
    <n v="1.77"/>
    <m/>
    <m/>
    <m/>
    <m/>
    <m/>
    <m/>
    <m/>
    <m/>
    <m/>
    <m/>
    <m/>
    <m/>
    <m/>
    <n v="-1.69"/>
    <m/>
    <m/>
    <m/>
    <m/>
    <m/>
    <m/>
    <m/>
    <m/>
    <m/>
    <m/>
    <m/>
    <m/>
    <m/>
    <m/>
    <n v="6.68"/>
    <n v="4.54"/>
    <m/>
    <s v="United States"/>
    <m/>
    <n v="-7.31"/>
    <n v="-9.25"/>
    <n v="0"/>
    <m/>
    <n v="7.69"/>
    <s v="IQ9048922"/>
    <m/>
    <s v="0.20"/>
    <m/>
    <n v="8.4700000000000006"/>
    <n v="2.81"/>
    <m/>
    <n v="0"/>
    <m/>
    <n v="3.5"/>
    <m/>
    <m/>
    <n v="2.74"/>
    <n v="2.06"/>
    <n v="79.2"/>
    <m/>
    <m/>
    <m/>
    <n v="0.33700000000000002"/>
    <m/>
    <n v="9.58"/>
    <n v="4.45"/>
    <n v="0.22800000000000001"/>
    <n v="0.877"/>
    <n v="0.22700000000000001"/>
    <m/>
    <m/>
    <m/>
    <n v="1"/>
    <m/>
    <m/>
    <n v="-18.2"/>
    <n v="-3.32"/>
    <n v="-3.51"/>
    <n v="-4.92"/>
    <n v="-3.27"/>
    <n v="-1.75"/>
    <n v="-2.59"/>
    <n v="-3.76"/>
    <n v="-3.52"/>
    <n v="-5.0199999999999996"/>
    <n v="-18.2"/>
    <n v="-3.36"/>
    <n v="-4.54"/>
    <n v="-6.24"/>
    <n v="-3.47"/>
    <n v="-1.78"/>
    <n v="-2.42"/>
    <n v="-3.92"/>
    <n v="-3.43"/>
    <n v="-4.9000000000000004"/>
    <m/>
    <m/>
    <m/>
    <m/>
  </r>
  <r>
    <s v="Vical Incorporated (NasdaqGS:VICL)"/>
    <s v="NasdaqGS:VICL"/>
    <n v="4"/>
    <n v="28"/>
    <n v="-0.96052631578947367"/>
    <n v="-1.1697368421052632"/>
    <n v="0"/>
    <n v="-0.26890502117362369"/>
    <n v="-0.34643545279383431"/>
    <n v="4.5300000000000002E-3"/>
    <s v="NA"/>
    <n v="0.1466362015853748"/>
    <n v="9.6602261461219557E-2"/>
    <n v="71.818141215293593"/>
    <n v="66.12"/>
    <n v="-17.98"/>
    <n v="-17.78"/>
    <n v="8.9181412152935806"/>
    <s v="NA"/>
    <n v="-3.7814115666706747"/>
    <s v="NA"/>
    <n v="4.7248777115324732"/>
    <s v="NA"/>
    <n v="1.0861787842603385"/>
    <s v="NA"/>
    <n v="34.72"/>
    <s v="NA"/>
    <n v="1.2949640287769784"/>
    <s v="NA"/>
    <n v="1"/>
    <s v="NA"/>
    <s v="NA"/>
    <s v="NA"/>
    <n v="8.9181412152935806"/>
    <s v="Biotechnology (Primary)"/>
    <s v="Public Company"/>
    <s v="Common Stock"/>
    <n v="83.4"/>
    <n v="30.85"/>
    <n v="1.4E-2"/>
    <n v="7.4999999999999997E-2"/>
    <n v="8.6999999999999994E-2"/>
    <n v="0.34899999999999998"/>
    <n v="1.58"/>
    <n v="1.39"/>
    <n v="90.4"/>
    <n v="0.63200000000000001"/>
    <m/>
    <m/>
    <m/>
    <n v="-0.219"/>
    <m/>
    <m/>
    <m/>
    <n v="0.45300000000000001"/>
    <m/>
    <m/>
    <m/>
    <n v="3.71"/>
    <m/>
    <m/>
    <m/>
    <n v="-20.3"/>
    <m/>
    <m/>
    <m/>
    <n v="10.75"/>
    <n v="0.57699999999999996"/>
    <x v="1"/>
    <s v="Vical Incorporated is engaged in the research and development of biopharmaceutical products based on its DNA delivery technologies for the prevention and treatment of serious or life-threatening diseases."/>
    <s v="Healthcare"/>
    <n v="1987"/>
    <n v="39.4"/>
    <n v="15.2"/>
    <n v="-14.6"/>
    <n v="-16.3"/>
    <n v="-16.5"/>
    <n v="20.5"/>
    <n v="2.64"/>
    <n v="58"/>
    <n v="0"/>
    <n v="51.9"/>
    <n v="8.5000000000000006E-2"/>
    <m/>
    <n v="9.5500000000000007"/>
    <m/>
    <n v="11.5"/>
    <n v="10.199999999999999"/>
    <n v="11.5"/>
    <n v="13.1"/>
    <n v="14.6"/>
    <n v="15.5"/>
    <m/>
    <n v="-16.3"/>
    <m/>
    <n v="0.13400000000000001"/>
    <m/>
    <n v="-16.5"/>
    <m/>
    <m/>
    <n v="-0.186"/>
    <n v="-0.186"/>
    <n v="-0.114"/>
    <n v="-0.186"/>
    <n v="-0.186"/>
    <m/>
    <n v="4.18"/>
    <m/>
    <n v="3.18"/>
    <n v="25.6"/>
    <n v="22.9"/>
    <m/>
    <n v="0.22700000000000001"/>
    <m/>
    <n v="0.432"/>
    <m/>
    <m/>
    <m/>
    <m/>
    <n v="97.2"/>
    <m/>
    <m/>
    <m/>
    <n v="3.03"/>
    <n v="3.03"/>
    <n v="3.56"/>
    <n v="-1.9"/>
    <m/>
    <m/>
    <m/>
    <n v="3.93"/>
    <m/>
    <m/>
    <n v="-12.4"/>
    <m/>
    <m/>
    <n v="1.64"/>
    <m/>
    <n v="0.41199999999999998"/>
    <m/>
    <n v="68"/>
    <n v="51.9"/>
    <n v="0.92300000000000004"/>
    <n v="2.8"/>
    <s v="United States"/>
    <n v="15.2"/>
    <n v="-14.6"/>
    <n v="-16.5"/>
    <n v="10"/>
    <m/>
    <n v="14.29"/>
    <s v="IQ36268"/>
    <n v="37.5"/>
    <s v="0.44"/>
    <m/>
    <n v="1.39"/>
    <n v="0.85199999999999998"/>
    <n v="-6.72"/>
    <n v="0"/>
    <m/>
    <n v="38.799999999999997"/>
    <m/>
    <m/>
    <n v="61.4"/>
    <n v="0.432"/>
    <n v="82.4"/>
    <m/>
    <m/>
    <m/>
    <n v="13"/>
    <n v="68"/>
    <n v="51.3"/>
    <n v="58.1"/>
    <n v="0.39500000000000002"/>
    <n v="2.74"/>
    <n v="0.51900000000000002"/>
    <n v="2.8"/>
    <n v="8.59"/>
    <n v="2.66"/>
    <n v="3"/>
    <n v="15.2"/>
    <s v="United States: 15.2 (100.0%)"/>
    <n v="-24.6"/>
    <n v="-25.7"/>
    <n v="-26.2"/>
    <n v="-40.200000000000003"/>
    <n v="-36.299999999999997"/>
    <n v="-28.6"/>
    <n v="-31.1"/>
    <n v="-7.75"/>
    <n v="-23.4"/>
    <n v="-28.3"/>
    <n v="-23.7"/>
    <n v="-24.4"/>
    <n v="-23.1"/>
    <n v="-35.9"/>
    <n v="-36.9"/>
    <n v="-28.6"/>
    <n v="-30.4"/>
    <n v="-7.28"/>
    <n v="-22.9"/>
    <n v="-31.2"/>
    <m/>
    <m/>
    <n v="15.2"/>
    <s v="Research and Development of DNA Delivery Technology: 15.2 (100.0%)"/>
  </r>
  <r>
    <s v="AmpliPhi Biosciences Corporation (OTCPK:APHB)"/>
    <s v="OTCPK:APHB"/>
    <n v="4"/>
    <n v="26"/>
    <n v="-50.662251655629142"/>
    <n v="-49.576158940397349"/>
    <n v="0"/>
    <n v="-0.54931024361608449"/>
    <n v="1.2541052631578946"/>
    <n v="-0.27800000000000002"/>
    <s v="NA"/>
    <n v="0"/>
    <n v="0"/>
    <n v="73.610000000000014"/>
    <n v="27.256"/>
    <n v="23.827999999999996"/>
    <n v="-14.972"/>
    <n v="0"/>
    <n v="3.5641025641025648"/>
    <n v="3.1489561943874067"/>
    <n v="3.5000839348665442"/>
    <n v="243.7417218543047"/>
    <s v="NA"/>
    <n v="2.7006897563839161"/>
    <s v="NA"/>
    <n v="18.045999999999999"/>
    <s v="NA"/>
    <n v="7.2841726618705032"/>
    <n v="23.4"/>
    <n v="1"/>
    <n v="0"/>
    <n v="23.4"/>
    <n v="83.4"/>
    <n v="0"/>
    <s v="Biotechnology (Primary)"/>
    <s v="Public Company"/>
    <s v="Common Stock"/>
    <n v="83.4"/>
    <n v="10.92"/>
    <n v="4.2999999999999997E-2"/>
    <n v="2.8000000000000001E-2"/>
    <n v="4.0000000000000001E-3"/>
    <n v="1.43"/>
    <n v="1.91"/>
    <n v="0.498"/>
    <n v="277.89999999999998"/>
    <n v="0.22900000000000001"/>
    <m/>
    <m/>
    <m/>
    <n v="-1.4999999999999999E-2"/>
    <m/>
    <m/>
    <m/>
    <n v="-27.8"/>
    <m/>
    <m/>
    <m/>
    <n v="-51.6"/>
    <m/>
    <m/>
    <m/>
    <m/>
    <m/>
    <m/>
    <n v="13.65"/>
    <n v="10.039999999999999"/>
    <n v="2.3E-2"/>
    <x v="1"/>
    <s v="AmpliPhi Biosciences Corporation, a biotechnology company, focuses on the discovery, development, and commercialization of novel bacteriophage-based therapeutics."/>
    <s v="Healthcare"/>
    <n v="1989"/>
    <n v="81.3"/>
    <n v="0.30199999999999999"/>
    <n v="-15.3"/>
    <n v="-15.4"/>
    <n v="23.4"/>
    <n v="9.7899999999999991"/>
    <n v="1.18"/>
    <n v="28.4"/>
    <n v="0"/>
    <n v="19"/>
    <n v="1.0900000000000001"/>
    <m/>
    <n v="6.89"/>
    <m/>
    <n v="5.81"/>
    <n v="5.1100000000000003"/>
    <n v="6.96"/>
    <n v="6.5"/>
    <n v="6.86"/>
    <n v="1.48"/>
    <m/>
    <n v="-15.4"/>
    <m/>
    <n v="2.4E-2"/>
    <m/>
    <n v="23.4"/>
    <m/>
    <m/>
    <n v="0.13400000000000001"/>
    <n v="0.13400000000000001"/>
    <n v="7.8E-2"/>
    <n v="8.3000000000000004E-2"/>
    <n v="8.3000000000000004E-2"/>
    <m/>
    <n v="2.7E-2"/>
    <m/>
    <m/>
    <n v="1.73"/>
    <n v="0.55900000000000005"/>
    <n v="4.33"/>
    <n v="1.84"/>
    <m/>
    <m/>
    <m/>
    <m/>
    <n v="7.72"/>
    <m/>
    <n v="-13.7"/>
    <m/>
    <m/>
    <m/>
    <m/>
    <m/>
    <m/>
    <n v="-1.1599999999999999"/>
    <m/>
    <m/>
    <m/>
    <n v="16.899999999999999"/>
    <n v="2.5999999999999999E-2"/>
    <n v="0"/>
    <m/>
    <m/>
    <m/>
    <n v="0.35599999999999998"/>
    <m/>
    <n v="0.121"/>
    <m/>
    <m/>
    <n v="11.3"/>
    <n v="0.3"/>
    <m/>
    <s v="United States"/>
    <n v="0.32500000000000001"/>
    <n v="-12.3"/>
    <n v="-57.6"/>
    <n v="1.2"/>
    <m/>
    <n v="33.33"/>
    <s v="IQ35106"/>
    <n v="118.4"/>
    <s v="0.36"/>
    <m/>
    <n v="0.58799999999999997"/>
    <n v="7.0000000000000007E-2"/>
    <n v="-8.51"/>
    <n v="0"/>
    <m/>
    <n v="4.8600000000000003"/>
    <n v="4.33"/>
    <n v="36"/>
    <n v="-29.6"/>
    <n v="2.4300000000000002"/>
    <n v="64.099999999999994"/>
    <m/>
    <m/>
    <m/>
    <m/>
    <n v="11"/>
    <n v="10.1"/>
    <n v="5.31"/>
    <n v="1.48"/>
    <m/>
    <m/>
    <n v="0.214"/>
    <n v="25.7"/>
    <n v="0.19"/>
    <n v="3"/>
    <m/>
    <m/>
    <n v="-14.3"/>
    <n v="-17.600000000000001"/>
    <n v="-11"/>
    <n v="-14.4"/>
    <n v="-12.3"/>
    <n v="1.69"/>
    <m/>
    <n v="-3.65"/>
    <n v="-3.89"/>
    <n v="-12.5"/>
    <n v="-14.3"/>
    <n v="-19.2"/>
    <n v="-34"/>
    <n v="-16.100000000000001"/>
    <n v="-20.7"/>
    <n v="7.95"/>
    <m/>
    <n v="-3.79"/>
    <n v="-1.1100000000000001"/>
    <n v="-57.6"/>
    <m/>
    <m/>
    <n v="0.30199999999999999"/>
    <s v="Discovery, Development and Commercialization of Novel Phage Therapeutics: .3 (100.0%)"/>
  </r>
  <r>
    <s v="Galectin Therapeutics, Inc. (NasdaqCM:GALT)"/>
    <s v="NasdaqCM:GALT"/>
    <n v="2"/>
    <n v="15"/>
    <s v="NA"/>
    <s v="NA"/>
    <n v="0"/>
    <n v="-0.62043320628428"/>
    <n v="-0.49457142857142861"/>
    <s v="NA"/>
    <s v="NA"/>
    <n v="3.9121195249592995E-3"/>
    <n v="1.316843501956512E-3"/>
    <n v="54.409969560764686"/>
    <n v="21.514000000000003"/>
    <n v="-13.848000000000001"/>
    <n v="-13.348000000000001"/>
    <n v="0.10996956076467909"/>
    <s v="NA"/>
    <n v="-3.4275975255649542"/>
    <s v="NA"/>
    <s v="NA"/>
    <s v="NA"/>
    <n v="2.529049435751821"/>
    <s v="NA"/>
    <n v="22.614000000000004"/>
    <s v="NA"/>
    <n v="0.67446043165467617"/>
    <s v="NA"/>
    <n v="1"/>
    <s v="NA"/>
    <s v="NA"/>
    <s v="NA"/>
    <n v="0.10996956076467909"/>
    <s v="Biotechnology (Primary)"/>
    <s v="Public Company"/>
    <s v="Common Stock"/>
    <n v="83.4"/>
    <n v="15.94"/>
    <n v="7.0999999999999994E-2"/>
    <n v="1.9E-2"/>
    <n v="8.1000000000000003E-2"/>
    <n v="2.0299999999999998"/>
    <n v="1.35"/>
    <n v="1.76"/>
    <n v="23.5"/>
    <n v="0.376"/>
    <m/>
    <m/>
    <m/>
    <n v="-0.89"/>
    <m/>
    <m/>
    <m/>
    <m/>
    <m/>
    <m/>
    <m/>
    <m/>
    <m/>
    <m/>
    <m/>
    <m/>
    <m/>
    <m/>
    <m/>
    <n v="6.21"/>
    <n v="0.43"/>
    <x v="1"/>
    <s v="Galectin Therapeutics Inc., a clinical stage biopharmaceutical company, engages in the research and development of therapies for fibrotic disease and cancer."/>
    <s v="Healthcare"/>
    <n v="2000"/>
    <n v="61.6"/>
    <n v="0"/>
    <n v="-15.3"/>
    <n v="-15.3"/>
    <n v="-15.8"/>
    <n v="29.1"/>
    <n v="1E-3"/>
    <n v="29.7"/>
    <n v="0"/>
    <n v="28"/>
    <m/>
    <m/>
    <n v="6.86"/>
    <m/>
    <n v="8.43"/>
    <n v="7.74"/>
    <n v="6.95"/>
    <n v="6.71"/>
    <n v="5.69"/>
    <n v="5.3"/>
    <m/>
    <n v="-15.3"/>
    <m/>
    <n v="4.2000000000000003E-2"/>
    <m/>
    <n v="-15.8"/>
    <m/>
    <n v="1.17"/>
    <n v="-0.77600000000000002"/>
    <n v="-0.77600000000000002"/>
    <n v="-0.44700000000000001"/>
    <n v="-0.77600000000000002"/>
    <n v="-0.77600000000000002"/>
    <m/>
    <m/>
    <m/>
    <n v="6.0000000000000001E-3"/>
    <n v="7.3999999999999996E-2"/>
    <n v="7.2999999999999995E-2"/>
    <m/>
    <n v="0.90600000000000003"/>
    <m/>
    <n v="6.8000000000000005E-2"/>
    <m/>
    <m/>
    <n v="7.35"/>
    <m/>
    <m/>
    <m/>
    <m/>
    <m/>
    <n v="4.1000000000000002E-2"/>
    <n v="0.04"/>
    <n v="3.7999999999999999E-2"/>
    <n v="1.1200000000000001"/>
    <m/>
    <m/>
    <m/>
    <n v="31.5"/>
    <m/>
    <m/>
    <n v="-0.4"/>
    <m/>
    <m/>
    <n v="-0.78300000000000003"/>
    <m/>
    <m/>
    <m/>
    <n v="7"/>
    <n v="20.6"/>
    <n v="3.54"/>
    <n v="4.3999999999999997E-2"/>
    <s v="United States"/>
    <m/>
    <n v="-15.3"/>
    <n v="-15.8"/>
    <n v="0"/>
    <m/>
    <n v="16.670000000000002"/>
    <s v="IQ1065415"/>
    <m/>
    <s v="0.18"/>
    <m/>
    <n v="17.14"/>
    <n v="3"/>
    <m/>
    <n v="0"/>
    <m/>
    <n v="10.5"/>
    <m/>
    <n v="7.33"/>
    <n v="0.89400000000000002"/>
    <n v="0.22500000000000001"/>
    <n v="82"/>
    <m/>
    <m/>
    <m/>
    <n v="3.5999999999999997E-2"/>
    <n v="7"/>
    <n v="29.7"/>
    <n v="10.7"/>
    <n v="0.76200000000000001"/>
    <n v="0.65100000000000002"/>
    <n v="1.07"/>
    <n v="4.3999999999999997E-2"/>
    <n v="3.33"/>
    <n v="5.79"/>
    <n v="1"/>
    <m/>
    <m/>
    <n v="-7.3"/>
    <n v="-6.66"/>
    <n v="-7.05"/>
    <n v="-6.46"/>
    <n v="-5.32"/>
    <n v="-5.94"/>
    <n v="-4.87"/>
    <n v="-10.199999999999999"/>
    <n v="-9.9"/>
    <n v="-11.2"/>
    <n v="-3.77"/>
    <n v="-6.86"/>
    <n v="-3.19"/>
    <n v="-9.43"/>
    <n v="-3.15"/>
    <n v="-7.46"/>
    <n v="-5.63"/>
    <n v="-10.9"/>
    <n v="-9.68"/>
    <n v="-12.1"/>
    <m/>
    <m/>
    <m/>
    <m/>
  </r>
  <r>
    <s v="Pain Therapeutics Inc. (NasdaqGS:PTIE)"/>
    <s v="NasdaqGS:PTIE"/>
    <n v="2"/>
    <n v="17"/>
    <s v="NA"/>
    <s v="NA"/>
    <n v="0"/>
    <n v="-0.56054706998103232"/>
    <n v="-0.28004987531172071"/>
    <s v="NA"/>
    <s v="NA"/>
    <n v="9.9539787873348801E-3"/>
    <n v="4.816635774238731E-3"/>
    <n v="43.103167671825211"/>
    <n v="20.033999999999999"/>
    <n v="-11.23"/>
    <n v="-11.23"/>
    <n v="0.40316767182521612"/>
    <s v="NA"/>
    <n v="-3.4305455129750135"/>
    <s v="NA"/>
    <s v="NA"/>
    <s v="NA"/>
    <n v="2.1515008321765605"/>
    <s v="NA"/>
    <n v="20.533999999999999"/>
    <s v="NA"/>
    <n v="0.59123649459783911"/>
    <s v="NA"/>
    <n v="1"/>
    <s v="NA"/>
    <s v="NA"/>
    <s v="NA"/>
    <n v="0.40316767182521612"/>
    <s v="Pharmaceuticals (Primary)"/>
    <s v="Public Company"/>
    <s v="Common Stock"/>
    <n v="83.3"/>
    <n v="45.4"/>
    <n v="0"/>
    <n v="5.0000000000000001E-3"/>
    <n v="3.5000000000000003E-2"/>
    <n v="0.13400000000000001"/>
    <n v="0.504"/>
    <n v="0.96599999999999997"/>
    <n v="45.8"/>
    <n v="0.25800000000000001"/>
    <m/>
    <m/>
    <m/>
    <n v="-0.4"/>
    <m/>
    <m/>
    <m/>
    <m/>
    <m/>
    <m/>
    <m/>
    <m/>
    <m/>
    <m/>
    <m/>
    <m/>
    <m/>
    <m/>
    <m/>
    <n v="26.26"/>
    <n v="23.99"/>
    <x v="0"/>
    <s v="Pain Therapeutics, Inc., a biopharmaceutical company, develops novel drugs in the United States."/>
    <s v="Healthcare"/>
    <n v="1998"/>
    <n v="42.7"/>
    <n v="0"/>
    <n v="-12.4"/>
    <n v="-12.4"/>
    <n v="-12.4"/>
    <n v="40.6"/>
    <n v="6.5000000000000002E-2"/>
    <n v="40.9"/>
    <n v="0"/>
    <n v="40.1"/>
    <n v="0.08"/>
    <m/>
    <n v="5.13"/>
    <m/>
    <n v="7.31"/>
    <n v="7.35"/>
    <n v="6.68"/>
    <n v="5.88"/>
    <n v="4.92"/>
    <n v="5.87"/>
    <m/>
    <n v="-12.4"/>
    <m/>
    <n v="4.7E-2"/>
    <m/>
    <n v="-12.4"/>
    <m/>
    <m/>
    <n v="-0.27400000000000002"/>
    <n v="-0.27400000000000002"/>
    <n v="-0.17100000000000001"/>
    <n v="-0.27400000000000002"/>
    <n v="-0.27400000000000002"/>
    <m/>
    <m/>
    <m/>
    <n v="0.23899999999999999"/>
    <n v="0.66500000000000004"/>
    <n v="0.6"/>
    <m/>
    <n v="0.17299999999999999"/>
    <m/>
    <m/>
    <m/>
    <m/>
    <m/>
    <m/>
    <m/>
    <m/>
    <m/>
    <m/>
    <n v="0.14699999999999999"/>
    <n v="0.14599999999999999"/>
    <n v="0.14299999999999999"/>
    <n v="0.92500000000000004"/>
    <m/>
    <m/>
    <m/>
    <n v="0.379"/>
    <m/>
    <m/>
    <n v="1.25"/>
    <m/>
    <m/>
    <n v="-0.27200000000000002"/>
    <m/>
    <m/>
    <m/>
    <n v="9"/>
    <n v="40.1"/>
    <n v="1.82"/>
    <n v="0.1"/>
    <s v="United States"/>
    <m/>
    <n v="-12.4"/>
    <n v="-12.4"/>
    <m/>
    <n v="-19"/>
    <n v="50"/>
    <s v="IQ107567"/>
    <m/>
    <s v="0.52"/>
    <m/>
    <n v="6.22"/>
    <n v="1.61"/>
    <n v="-7.31"/>
    <n v="0"/>
    <m/>
    <n v="48.6"/>
    <m/>
    <m/>
    <n v="48.3"/>
    <n v="0.19700000000000001"/>
    <n v="57.4"/>
    <m/>
    <m/>
    <m/>
    <n v="8.1000000000000003E-2"/>
    <n v="9"/>
    <n v="40.799999999999997"/>
    <n v="50.1"/>
    <n v="0.44500000000000001"/>
    <n v="1.35"/>
    <n v="3.0000000000000001E-3"/>
    <n v="0.1"/>
    <n v="17.899999999999999"/>
    <n v="3.92"/>
    <n v="3"/>
    <m/>
    <m/>
    <n v="-39"/>
    <n v="-32.700000000000003"/>
    <n v="-0.55300000000000005"/>
    <n v="10.199999999999999"/>
    <n v="8.7100000000000009"/>
    <n v="-6.75"/>
    <n v="-13.7"/>
    <n v="-3.51"/>
    <n v="-3.9"/>
    <n v="31.4"/>
    <n v="-37.799999999999997"/>
    <n v="-30.7"/>
    <n v="6.19"/>
    <n v="20.3"/>
    <n v="15.3"/>
    <n v="-3.47"/>
    <n v="-12"/>
    <n v="-2.61"/>
    <n v="-3.45"/>
    <n v="31.5"/>
    <m/>
    <m/>
    <m/>
    <m/>
  </r>
  <r>
    <s v="Biota Pharmaceuticals, Inc. (NasdaqGS:BOTA)"/>
    <s v="NasdaqGS:BOTA"/>
    <e v="#N/A"/>
    <s v="NA"/>
    <n v="-1.9047619047619048E-3"/>
    <n v="-2.0571428571428539E-2"/>
    <n v="0"/>
    <n v="-1.4040561622464873E-2"/>
    <n v="-7.4999999999999969E-2"/>
    <n v="0.27699999999999997"/>
    <s v="NA"/>
    <n v="1.3259998011176803E-2"/>
    <n v="1.370305193888376E-2"/>
    <n v="17.10730672103972"/>
    <n v="76.920000000000016"/>
    <n v="-6.1799999999999979"/>
    <n v="-1.0799999999999983"/>
    <n v="1.1073067210397181"/>
    <s v="NA"/>
    <n v="-2.0779220779220777"/>
    <s v="NA"/>
    <n v="0.32585346135313753"/>
    <s v="NA"/>
    <n v="0.22240388352885745"/>
    <s v="NA"/>
    <n v="58.220000000000006"/>
    <s v="NA"/>
    <n v="0.4579673776662484"/>
    <s v="NA"/>
    <n v="1"/>
    <s v="NA"/>
    <s v="NA"/>
    <s v="NA"/>
    <n v="1.1073067210397181"/>
    <s v="Biotechnology (Primary)"/>
    <s v="Public Company"/>
    <s v="Common Stock"/>
    <n v="79.7"/>
    <n v="33.840000000000003"/>
    <n v="0"/>
    <n v="1E-3"/>
    <n v="1.4999999999999999E-2"/>
    <n v="-0.13800000000000001"/>
    <n v="0.13600000000000001"/>
    <n v="-1.64"/>
    <n v="35.1"/>
    <n v="0.128"/>
    <m/>
    <m/>
    <m/>
    <m/>
    <m/>
    <m/>
    <m/>
    <n v="27.7"/>
    <m/>
    <m/>
    <m/>
    <n v="-10.5"/>
    <m/>
    <m/>
    <m/>
    <n v="71.099999999999994"/>
    <m/>
    <m/>
    <m/>
    <n v="1.52"/>
    <n v="0.22"/>
    <x v="1"/>
    <s v="Biota Pharmaceuticals, Inc., a biopharmaceutical company, focuses on developing oral, small molecule compounds to treat various respiratory-related viral infections."/>
    <s v="Healthcare"/>
    <m/>
    <n v="8.8800000000000008"/>
    <n v="52.5"/>
    <n v="-0.1"/>
    <n v="-2.2999999999999998"/>
    <n v="-7.4"/>
    <n v="63.7"/>
    <n v="1.1000000000000001"/>
    <n v="93.4"/>
    <n v="0"/>
    <n v="82.4"/>
    <n v="0"/>
    <m/>
    <n v="6.5"/>
    <m/>
    <n v="20.100000000000001"/>
    <n v="19.399999999999999"/>
    <n v="17.5"/>
    <n v="21.3"/>
    <n v="17.899999999999999"/>
    <n v="18.3"/>
    <m/>
    <n v="-2.2999999999999998"/>
    <m/>
    <n v="0.3"/>
    <m/>
    <n v="-7.6"/>
    <n v="-0.2"/>
    <m/>
    <n v="-0.21299999999999999"/>
    <n v="-0.21299999999999999"/>
    <n v="-7.0000000000000001E-3"/>
    <n v="-0.21299999999999999"/>
    <n v="-0.21299999999999999"/>
    <m/>
    <n v="7.4"/>
    <m/>
    <m/>
    <m/>
    <m/>
    <m/>
    <n v="1.7"/>
    <m/>
    <n v="4.4000000000000004"/>
    <m/>
    <m/>
    <m/>
    <m/>
    <n v="-0.19"/>
    <m/>
    <n v="0.1"/>
    <n v="0.1"/>
    <n v="0.2"/>
    <n v="0.2"/>
    <n v="0.6"/>
    <n v="-5.0999999999999996"/>
    <m/>
    <m/>
    <m/>
    <n v="26.8"/>
    <m/>
    <m/>
    <n v="-13"/>
    <m/>
    <m/>
    <n v="-6.2"/>
    <m/>
    <n v="11.6"/>
    <m/>
    <m/>
    <n v="82.4"/>
    <n v="2.27"/>
    <m/>
    <s v="United States"/>
    <n v="68.7"/>
    <n v="-0.5"/>
    <n v="-11"/>
    <m/>
    <m/>
    <n v="16.670000000000002"/>
    <s v="IQ878445"/>
    <m/>
    <s v="0.38"/>
    <m/>
    <n v="6.17"/>
    <n v="2.1"/>
    <n v="21.9"/>
    <n v="0"/>
    <m/>
    <n v="51.4"/>
    <m/>
    <m/>
    <n v="64.2"/>
    <n v="0.14599999999999999"/>
    <n v="82.1"/>
    <m/>
    <m/>
    <m/>
    <n v="1.4"/>
    <n v="66"/>
    <n v="86.2"/>
    <n v="79.3"/>
    <n v="9.6"/>
    <n v="8.6999999999999993"/>
    <m/>
    <n v="0.7"/>
    <n v="2.46"/>
    <n v="9.09"/>
    <n v="1"/>
    <m/>
    <m/>
    <n v="-8.0399999999999991"/>
    <n v="-8.86"/>
    <n v="5.85"/>
    <n v="33.1"/>
    <n v="-4.18"/>
    <n v="65.3"/>
    <n v="-38.6"/>
    <n v="-27.1"/>
    <n v="-14.6"/>
    <n v="-12.3"/>
    <n v="-9.33"/>
    <n v="-12.3"/>
    <n v="1.18"/>
    <n v="19"/>
    <n v="-3.35"/>
    <n v="57.8"/>
    <n v="-34"/>
    <n v="-20.3"/>
    <n v="-10.5"/>
    <n v="-10.3"/>
    <m/>
    <m/>
    <n v="52.5"/>
    <s v="Research and Development: 52.5 (100.0%)"/>
  </r>
  <r>
    <s v="Mast Therapeutics, Inc. (AMEX:MSTX)"/>
    <s v="AMEX:MSTX"/>
    <n v="3"/>
    <n v="20"/>
    <s v="NA"/>
    <s v="NA"/>
    <n v="0"/>
    <n v="-0.24834162520729688"/>
    <n v="-0.52345132743362832"/>
    <s v="NA"/>
    <s v="NA"/>
    <n v="0"/>
    <n v="0"/>
    <n v="79.599999999999994"/>
    <n v="96.48"/>
    <n v="-23.660000000000004"/>
    <n v="-23.960000000000004"/>
    <n v="0"/>
    <s v="NA"/>
    <n v="-2.7188578064692419"/>
    <s v="NA"/>
    <s v="NA"/>
    <s v="NA"/>
    <n v="0.82504145936981743"/>
    <s v="NA"/>
    <n v="51.28"/>
    <s v="NA"/>
    <n v="0.86369346733668351"/>
    <s v="NA"/>
    <n v="1"/>
    <s v="NA"/>
    <s v="NA"/>
    <s v="NA"/>
    <n v="0"/>
    <s v="Biotechnology (Primary)"/>
    <s v="Public Company"/>
    <s v="Common Stock"/>
    <n v="79.599999999999994"/>
    <n v="31.23"/>
    <n v="2.1999999999999999E-2"/>
    <n v="8.9999999999999993E-3"/>
    <n v="0.16900000000000001"/>
    <n v="0.58599999999999997"/>
    <n v="0.57899999999999996"/>
    <n v="2.42"/>
    <n v="159.5"/>
    <n v="1.06"/>
    <m/>
    <m/>
    <m/>
    <n v="-0.23"/>
    <m/>
    <m/>
    <m/>
    <m/>
    <m/>
    <m/>
    <m/>
    <m/>
    <m/>
    <m/>
    <m/>
    <m/>
    <m/>
    <m/>
    <m/>
    <n v="9.0999999999999998E-2"/>
    <n v="2.1999999999999999E-2"/>
    <x v="1"/>
    <s v="Mast Therapeutics, Inc., a clinical-stage biopharmaceutical company, develops therapies for serious or life-threatening diseases."/>
    <s v="Healthcare"/>
    <n v="1995"/>
    <n v="36.5"/>
    <n v="0"/>
    <n v="-28.9"/>
    <n v="-29"/>
    <n v="-28.7"/>
    <m/>
    <m/>
    <m/>
    <n v="0"/>
    <n v="45.2"/>
    <m/>
    <m/>
    <n v="9.49"/>
    <m/>
    <n v="19.399999999999999"/>
    <n v="18"/>
    <n v="15.7"/>
    <n v="13.7"/>
    <n v="12.9"/>
    <n v="11.5"/>
    <n v="8.5000000000000006E-2"/>
    <n v="-29"/>
    <m/>
    <n v="0.57699999999999996"/>
    <m/>
    <n v="-28.7"/>
    <m/>
    <m/>
    <n v="-0.23400000000000001"/>
    <n v="-0.23400000000000001"/>
    <n v="-0.14699999999999999"/>
    <n v="-0.23400000000000001"/>
    <n v="-0.23400000000000001"/>
    <m/>
    <m/>
    <m/>
    <m/>
    <m/>
    <m/>
    <m/>
    <m/>
    <m/>
    <m/>
    <m/>
    <m/>
    <m/>
    <m/>
    <m/>
    <m/>
    <m/>
    <m/>
    <m/>
    <m/>
    <m/>
    <m/>
    <m/>
    <m/>
    <m/>
    <m/>
    <m/>
    <m/>
    <m/>
    <m/>
    <m/>
    <m/>
    <m/>
    <m/>
    <m/>
    <m/>
    <n v="45.2"/>
    <n v="0.499"/>
    <m/>
    <s v="United States"/>
    <m/>
    <n v="-28.9"/>
    <n v="-28.7"/>
    <n v="0"/>
    <m/>
    <n v="9.09"/>
    <s v="IQ1988889"/>
    <m/>
    <s v="0.23"/>
    <m/>
    <n v="0.73"/>
    <n v="0.40100000000000002"/>
    <m/>
    <n v="0"/>
    <m/>
    <n v="25.7"/>
    <n v="3.01"/>
    <m/>
    <n v="47.8"/>
    <n v="0.27500000000000002"/>
    <n v="99.7"/>
    <m/>
    <m/>
    <m/>
    <n v="0.35499999999999998"/>
    <m/>
    <m/>
    <n v="45.5"/>
    <n v="0.96399999999999997"/>
    <n v="3.83"/>
    <n v="4.4999999999999998E-2"/>
    <m/>
    <m/>
    <m/>
    <n v="1"/>
    <m/>
    <m/>
    <n v="-6.8"/>
    <n v="-13.7"/>
    <n v="-19.100000000000001"/>
    <n v="-24.3"/>
    <n v="-26.3"/>
    <n v="-10.8"/>
    <n v="-8.2100000000000009"/>
    <n v="-13"/>
    <n v="-15.3"/>
    <n v="-21.5"/>
    <n v="-6.7"/>
    <n v="-13.2"/>
    <n v="-28.7"/>
    <n v="-22.1"/>
    <n v="-26.6"/>
    <n v="-11.3"/>
    <n v="-8.4499999999999993"/>
    <n v="-13.3"/>
    <n v="-15.6"/>
    <n v="-21.5"/>
    <m/>
    <m/>
    <m/>
    <m/>
  </r>
  <r>
    <s v="Imprimis Pharmaceuticals, Inc. (NasdaqCM:IMMY)"/>
    <s v="NasdaqCM:IMMY"/>
    <n v="2"/>
    <n v="17"/>
    <n v="-6.0843373493975905"/>
    <n v="-6.6546987951807228"/>
    <n v="0"/>
    <n v="-7.2514113167913932"/>
    <n v="-1.3554355828220856"/>
    <s v="NA"/>
    <s v="NA"/>
    <n v="0.2247905801838605"/>
    <n v="3.0119667386005126E-2"/>
    <n v="70.253288140813595"/>
    <n v="1.5233999999999988"/>
    <n v="-11.046799999999999"/>
    <n v="-11.046799999999999"/>
    <n v="2.363288140813586"/>
    <s v="NA"/>
    <n v="-6.7005527043031963"/>
    <s v="NA"/>
    <n v="42.321257916152767"/>
    <s v="NA"/>
    <n v="46.116114048059373"/>
    <s v="NA"/>
    <n v="1.5404"/>
    <s v="NA"/>
    <n v="0.28252299605781866"/>
    <s v="NA"/>
    <n v="1"/>
    <s v="NA"/>
    <s v="NA"/>
    <s v="NA"/>
    <n v="2.3202881408135858"/>
    <s v="Pharmaceuticals (Primary)"/>
    <s v="Public Company"/>
    <s v="Common Stock"/>
    <n v="76.099999999999994"/>
    <n v="5.14"/>
    <n v="6.0000000000000001E-3"/>
    <n v="1.2E-2"/>
    <n v="8.0000000000000002E-3"/>
    <n v="-0.34100000000000003"/>
    <n v="-0.67100000000000004"/>
    <n v="-1.1399999999999999"/>
    <n v="9.34"/>
    <n v="1.7000000000000001E-2"/>
    <m/>
    <n v="15"/>
    <m/>
    <n v="-0.74"/>
    <m/>
    <m/>
    <m/>
    <m/>
    <m/>
    <m/>
    <m/>
    <m/>
    <m/>
    <m/>
    <m/>
    <m/>
    <m/>
    <m/>
    <n v="8.91"/>
    <n v="39.4"/>
    <n v="2.2400000000000002"/>
    <x v="0"/>
    <s v="Imprimis Pharmaceuticals, Inc. operates as a specialty pharmaceutical company focusing on the commercial development of compounded drug formulations."/>
    <s v="Healthcare"/>
    <n v="1998"/>
    <n v="68"/>
    <n v="1.66"/>
    <n v="-10.1"/>
    <n v="-10.1"/>
    <n v="-10.1"/>
    <n v="8.2100000000000009"/>
    <n v="0.24299999999999999"/>
    <n v="10.199999999999999"/>
    <n v="4.2999999999999997E-2"/>
    <n v="8.15"/>
    <n v="0.17399999999999999"/>
    <m/>
    <n v="10.5"/>
    <m/>
    <n v="0.23699999999999999"/>
    <n v="0.18"/>
    <n v="0.57899999999999996"/>
    <n v="1.22"/>
    <n v="1.62"/>
    <n v="2.3199999999999998"/>
    <m/>
    <n v="-10.1"/>
    <n v="-4.0000000000000001E-3"/>
    <n v="3.2000000000000001E-2"/>
    <m/>
    <n v="-10.1"/>
    <m/>
    <m/>
    <n v="-1.1100000000000001"/>
    <n v="-1.1100000000000001"/>
    <n v="-0.69199999999999995"/>
    <n v="-1.1100000000000001"/>
    <n v="-1.1100000000000001"/>
    <m/>
    <n v="8.1000000000000003E-2"/>
    <n v="0.373"/>
    <n v="0.15"/>
    <n v="0.28899999999999998"/>
    <n v="4.4999999999999998E-2"/>
    <n v="0.33200000000000002"/>
    <n v="0.78700000000000003"/>
    <m/>
    <n v="3.3000000000000002E-2"/>
    <m/>
    <m/>
    <m/>
    <m/>
    <n v="16502.5"/>
    <n v="0.47799999999999998"/>
    <n v="0.25700000000000001"/>
    <n v="0.496"/>
    <n v="0.48099999999999998"/>
    <n v="0.46899999999999997"/>
    <n v="0.49299999999999999"/>
    <n v="-0.19600000000000001"/>
    <m/>
    <m/>
    <n v="-1.2999999999999999E-2"/>
    <n v="0.622"/>
    <n v="-0.01"/>
    <m/>
    <n v="-0.1"/>
    <m/>
    <n v="-0.63600000000000001"/>
    <n v="0.34499999999999997"/>
    <n v="-0.16"/>
    <n v="-2.3E-2"/>
    <n v="10.8"/>
    <n v="60"/>
    <n v="8.15"/>
    <n v="8.15"/>
    <n v="0.30599999999999999"/>
    <s v="United States"/>
    <n v="1.66"/>
    <n v="-10.1"/>
    <n v="-10.1"/>
    <n v="13.8"/>
    <n v="-7.76"/>
    <n v="9.09"/>
    <s v="IQ21993612"/>
    <n v="313"/>
    <s v="0.16"/>
    <m/>
    <n v="9.24"/>
    <n v="4.71"/>
    <n v="0.56699999999999995"/>
    <n v="0"/>
    <m/>
    <n v="15.6"/>
    <m/>
    <m/>
    <n v="15.1"/>
    <n v="8.5999999999999993E-2"/>
    <n v="39.5"/>
    <m/>
    <m/>
    <m/>
    <n v="0.30499999999999999"/>
    <n v="60"/>
    <n v="9.06"/>
    <n v="15.7"/>
    <n v="0.26200000000000001"/>
    <n v="0.38900000000000001"/>
    <m/>
    <n v="0.30599999999999999"/>
    <n v="1.03"/>
    <n v="5.74"/>
    <n v="1"/>
    <n v="1.66"/>
    <s v="United States: 1.7 (100.0%)"/>
    <m/>
    <n v="-0.53600000000000003"/>
    <n v="-0.57499999999999996"/>
    <n v="-2.86"/>
    <n v="-3.75"/>
    <n v="-4.5599999999999996"/>
    <n v="-2.09"/>
    <n v="-0.93899999999999995"/>
    <n v="-4.18"/>
    <n v="-7.69"/>
    <m/>
    <n v="-0.54"/>
    <n v="-0.58399999999999996"/>
    <n v="-4.29"/>
    <n v="-3.3"/>
    <n v="-4.55"/>
    <n v="-2.5299999999999998"/>
    <n v="-0.95399999999999996"/>
    <n v="-5.38"/>
    <n v="-7.64"/>
    <m/>
    <m/>
    <n v="1.66"/>
    <s v="Developing Proprietary Drug Therapies and Providing Such Therapies through Sterile and Non-Sterile Pharmaceutical Compounding Services: 1.7 (100.0%)"/>
  </r>
  <r>
    <s v="Cancer Genetics, Inc. (NasdaqCM:CGIX)"/>
    <s v="NasdaqCM:CGIX"/>
    <n v="2"/>
    <n v="16"/>
    <n v="-1.803921568627451"/>
    <n v="-1.6896078431372548"/>
    <n v="0"/>
    <n v="-0.64349189754312586"/>
    <n v="-0.42294797687861269"/>
    <s v="NA"/>
    <s v="NA"/>
    <n v="0.22391657255109618"/>
    <n v="0.11858516870219721"/>
    <n v="58.582835783177465"/>
    <n v="26.782000000000004"/>
    <n v="-14.634"/>
    <n v="-17.233999999999998"/>
    <n v="9.9828357831774639"/>
    <s v="NA"/>
    <n v="-2.9147175242893124"/>
    <s v="NA"/>
    <n v="5.7434152728605365"/>
    <s v="NA"/>
    <n v="2.187395854797157"/>
    <s v="NA"/>
    <n v="10.862"/>
    <s v="NA"/>
    <n v="0.660377358490566"/>
    <s v="NA"/>
    <n v="1"/>
    <s v="NA"/>
    <s v="NA"/>
    <s v="NA"/>
    <n v="3.0628357831774631"/>
    <s v="Biotechnology (Primary)"/>
    <s v="Public Company"/>
    <s v="Common Stock"/>
    <n v="74.2"/>
    <n v="21.6"/>
    <n v="2.5000000000000001E-2"/>
    <n v="2.1000000000000001E-2"/>
    <m/>
    <n v="1.06"/>
    <n v="1.25"/>
    <m/>
    <n v="9.82"/>
    <n v="7.0999999999999994E-2"/>
    <m/>
    <n v="40"/>
    <m/>
    <n v="-1.93"/>
    <m/>
    <m/>
    <m/>
    <m/>
    <m/>
    <m/>
    <m/>
    <n v="43.7"/>
    <m/>
    <m/>
    <m/>
    <n v="50"/>
    <m/>
    <m/>
    <m/>
    <n v="21.98"/>
    <n v="1.53"/>
    <x v="1"/>
    <s v="Cancer Genetics, Inc., an oncology diagnostics company, focuses on developing and commercializing DNA-based tests and services to enhance and personalize the diagnosis, prognosis, and treatment of targeted cancers in the United States, India, and China."/>
    <s v="Healthcare"/>
    <n v="1999"/>
    <n v="55.6"/>
    <n v="10.199999999999999"/>
    <n v="-18.399999999999999"/>
    <n v="-19.2"/>
    <n v="-16.600000000000001"/>
    <n v="25.6"/>
    <n v="4.45"/>
    <n v="47.1"/>
    <n v="6.92"/>
    <n v="34.6"/>
    <n v="1.37"/>
    <m/>
    <n v="16.3"/>
    <m/>
    <n v="4.62"/>
    <n v="3.9"/>
    <n v="2.94"/>
    <n v="2.2999999999999998"/>
    <n v="2.19"/>
    <n v="1.94"/>
    <m/>
    <n v="-19.2"/>
    <n v="-0.47299999999999998"/>
    <n v="7.3999999999999996E-2"/>
    <m/>
    <n v="-19"/>
    <n v="-2.35"/>
    <m/>
    <n v="-1.76"/>
    <n v="-1.76"/>
    <n v="-1.27"/>
    <n v="-1.8"/>
    <n v="-1.8"/>
    <m/>
    <n v="5.03"/>
    <n v="0.28000000000000003"/>
    <m/>
    <n v="7.33"/>
    <n v="2.89"/>
    <n v="2.99"/>
    <n v="3.46"/>
    <m/>
    <n v="0.3"/>
    <n v="6.56"/>
    <m/>
    <n v="8.0000000000000002E-3"/>
    <m/>
    <n v="54.3"/>
    <n v="0.13500000000000001"/>
    <n v="0.32100000000000001"/>
    <n v="0.36"/>
    <n v="0.87"/>
    <n v="0.86299999999999999"/>
    <n v="0.85399999999999998"/>
    <n v="2.0299999999999998"/>
    <m/>
    <m/>
    <m/>
    <n v="0.25700000000000001"/>
    <n v="-0.45200000000000001"/>
    <m/>
    <n v="-7.13"/>
    <m/>
    <n v="-2.87"/>
    <n v="0.67400000000000004"/>
    <m/>
    <n v="-1.66"/>
    <n v="3.81"/>
    <n v="144"/>
    <n v="34.6"/>
    <n v="7.56"/>
    <n v="0.69199999999999995"/>
    <s v="United States"/>
    <n v="10.199999999999999"/>
    <n v="-18.399999999999999"/>
    <n v="-16.600000000000001"/>
    <n v="19.399999999999999"/>
    <n v="-16.3"/>
    <n v="14.29"/>
    <s v="IQ8423708"/>
    <n v="78.5"/>
    <s v="0.25"/>
    <m/>
    <n v="16.88"/>
    <n v="4.83"/>
    <n v="1.75"/>
    <n v="6.38"/>
    <m/>
    <n v="49.5"/>
    <m/>
    <n v="0.11700000000000001"/>
    <n v="45.5"/>
    <n v="0.19600000000000001"/>
    <n v="78"/>
    <m/>
    <n v="8.1"/>
    <m/>
    <n v="2.4"/>
    <n v="144"/>
    <n v="31.8"/>
    <n v="51.9"/>
    <n v="2.0499999999999998"/>
    <m/>
    <n v="0.5"/>
    <n v="0.69199999999999995"/>
    <n v="1.84"/>
    <n v="10.58"/>
    <n v="1"/>
    <n v="10.199999999999999"/>
    <s v="United States: 9.9 (97.0%);_x000d_International: .3 (3.0%)"/>
    <m/>
    <m/>
    <m/>
    <m/>
    <n v="-3.27"/>
    <n v="-4.29"/>
    <n v="-6.32"/>
    <n v="-8.19"/>
    <n v="-7.29"/>
    <n v="-8.4600000000000009"/>
    <m/>
    <m/>
    <m/>
    <m/>
    <n v="-3.12"/>
    <n v="-7.33"/>
    <n v="-8.41"/>
    <n v="-19.899999999999999"/>
    <n v="-6.67"/>
    <n v="-12.4"/>
    <m/>
    <m/>
    <n v="10.199999999999999"/>
    <s v="Developing and Selling Diagnostic Tests: 10.2 (100.0%)"/>
  </r>
  <r>
    <s v="Aldeyra Therapeutics, Inc. (NasdaqCM:ALDX)"/>
    <s v="NasdaqCM:ALDX"/>
    <n v="2"/>
    <n v="11"/>
    <s v="NA"/>
    <s v="NA"/>
    <n v="0"/>
    <n v="-0.75602326225422312"/>
    <n v="-0.53821656050955424"/>
    <s v="NA"/>
    <s v="NA"/>
    <n v="0.18489383032206905"/>
    <n v="1.8861660421181658E-2"/>
    <n v="66.994517808375051"/>
    <n v="7.2220000000000004"/>
    <n v="-3.3800000000000008"/>
    <n v="-5.46"/>
    <n v="1.4245178083750569"/>
    <s v="NA"/>
    <n v="-12.633911368015411"/>
    <s v="NA"/>
    <s v="NA"/>
    <s v="NA"/>
    <n v="9.2764494334498817"/>
    <s v="NA"/>
    <n v="8.2219999999999995"/>
    <s v="NA"/>
    <n v="0.12820512820512822"/>
    <s v="NA"/>
    <n v="1"/>
    <s v="NA"/>
    <s v="NA"/>
    <s v="NA"/>
    <n v="0.17451780837505687"/>
    <s v="Biotechnology (Primary)"/>
    <s v="Public Company"/>
    <s v="Common Stock"/>
    <n v="74.099999999999994"/>
    <n v="12.69"/>
    <m/>
    <m/>
    <m/>
    <m/>
    <m/>
    <m/>
    <n v="6.89"/>
    <n v="0.02"/>
    <m/>
    <m/>
    <m/>
    <n v="-1.62"/>
    <m/>
    <m/>
    <m/>
    <m/>
    <m/>
    <m/>
    <m/>
    <m/>
    <m/>
    <m/>
    <m/>
    <m/>
    <m/>
    <m/>
    <m/>
    <n v="29.69"/>
    <n v="0.219"/>
    <x v="1"/>
    <s v="Aldeyra Therapeutics, Inc. is a biotechnology company that focuses primarily on the development of products to treat diseases related to free aldehydes."/>
    <s v="Healthcare"/>
    <n v="2004"/>
    <n v="66.8"/>
    <n v="0"/>
    <n v="-7.27"/>
    <n v="-7.27"/>
    <n v="-5.19"/>
    <n v="8.5299999999999994"/>
    <n v="1.2999999999999999E-2"/>
    <n v="8.7899999999999991"/>
    <n v="1.25"/>
    <n v="6.28"/>
    <n v="1.4E-2"/>
    <m/>
    <n v="3.56"/>
    <m/>
    <n v="3.71"/>
    <n v="2.7"/>
    <n v="2.1800000000000002"/>
    <n v="1.84"/>
    <n v="1.54"/>
    <n v="1.24"/>
    <m/>
    <n v="-7.27"/>
    <n v="-0.24399999999999999"/>
    <n v="0"/>
    <m/>
    <n v="-5.19"/>
    <m/>
    <n v="4.3899999999999997"/>
    <n v="-2.5099999999999998"/>
    <n v="-2.5099999999999998"/>
    <n v="-0.84899999999999998"/>
    <n v="-3.09"/>
    <n v="-3.09"/>
    <m/>
    <m/>
    <m/>
    <m/>
    <n v="1.4E-2"/>
    <n v="1E-3"/>
    <m/>
    <n v="0.34100000000000003"/>
    <m/>
    <m/>
    <n v="1.18"/>
    <m/>
    <m/>
    <m/>
    <m/>
    <m/>
    <m/>
    <m/>
    <n v="5.0999999999999997E-2"/>
    <n v="6.9000000000000006E-2"/>
    <n v="6.8000000000000005E-2"/>
    <n v="-0.56399999999999995"/>
    <m/>
    <m/>
    <m/>
    <n v="10.1"/>
    <n v="-1.4"/>
    <n v="1.4"/>
    <m/>
    <m/>
    <m/>
    <n v="-1E-3"/>
    <m/>
    <m/>
    <n v="10.8"/>
    <n v="6"/>
    <n v="6.28"/>
    <n v="10.75"/>
    <m/>
    <s v="United States"/>
    <m/>
    <n v="-7.27"/>
    <n v="-5.19"/>
    <n v="0"/>
    <n v="-9.1"/>
    <n v="14.29"/>
    <s v="IQ47399863"/>
    <m/>
    <s v="0.41"/>
    <m/>
    <n v="13.5"/>
    <n v="3"/>
    <m/>
    <n v="1.27"/>
    <m/>
    <n v="3.26"/>
    <m/>
    <n v="41.8"/>
    <n v="-40.200000000000003"/>
    <n v="3.7999999999999999E-2"/>
    <n v="16.100000000000001"/>
    <m/>
    <n v="0"/>
    <n v="399"/>
    <m/>
    <n v="6"/>
    <n v="8.76"/>
    <n v="3.27"/>
    <n v="0.34200000000000003"/>
    <n v="0.12"/>
    <m/>
    <m/>
    <n v="0.874"/>
    <n v="3.1"/>
    <m/>
    <m/>
    <m/>
    <m/>
    <m/>
    <m/>
    <m/>
    <m/>
    <m/>
    <m/>
    <n v="-2.11"/>
    <n v="-1.1100000000000001"/>
    <n v="-3.68"/>
    <m/>
    <m/>
    <m/>
    <m/>
    <m/>
    <m/>
    <m/>
    <n v="-2.38"/>
    <n v="-23.1"/>
    <n v="13.1"/>
    <m/>
    <m/>
    <m/>
    <m/>
  </r>
  <r>
    <s v="ContraVir Pharmaceuticals, Inc. (NasdaqCM:CTRV)"/>
    <s v="NasdaqCM:CTRV"/>
    <n v="1"/>
    <n v="2"/>
    <s v="NA"/>
    <s v="NA"/>
    <n v="0"/>
    <n v="-1.0079032451203445"/>
    <n v="-0.85544186046511628"/>
    <s v="NA"/>
    <s v="NA"/>
    <n v="5.8239525715896884E-2"/>
    <n v="7.2922019734644114E-3"/>
    <n v="64.141833661353701"/>
    <n v="3.3404000000000007"/>
    <n v="-7.3567999999999998"/>
    <n v="-3.3667999999999996"/>
    <n v="0.53183366135370169"/>
    <s v="NA"/>
    <n v="-6.6887486855941125"/>
    <s v="NA"/>
    <s v="NA"/>
    <s v="NA"/>
    <n v="19.201842192957038"/>
    <s v="NA"/>
    <n v="3.5304000000000002"/>
    <s v="NA"/>
    <n v="9.3232044198895025E-2"/>
    <s v="NA"/>
    <n v="1"/>
    <s v="NA"/>
    <s v="NA"/>
    <s v="NA"/>
    <n v="0.53183366135370169"/>
    <s v="Pharmaceuticals (Primary)"/>
    <s v="Public Company"/>
    <s v="Common Stock"/>
    <n v="72.400000000000006"/>
    <n v="1.4999999999999999E-2"/>
    <n v="9.7000000000000003E-2"/>
    <n v="8.5000000000000006E-2"/>
    <m/>
    <n v="4.46"/>
    <n v="4.17"/>
    <m/>
    <n v="22.3"/>
    <n v="2.1999999999999999E-2"/>
    <m/>
    <m/>
    <m/>
    <n v="-0.48"/>
    <m/>
    <m/>
    <m/>
    <m/>
    <m/>
    <m/>
    <m/>
    <m/>
    <m/>
    <m/>
    <m/>
    <m/>
    <m/>
    <m/>
    <m/>
    <n v="0.157"/>
    <m/>
    <x v="0"/>
    <s v="ContraVir Pharmaceuticals, Inc. operates as a biopharmaceutical company focused on the discovery and development of targeted antiviral therapies."/>
    <s v="Healthcare"/>
    <n v="2013"/>
    <n v="74.3"/>
    <n v="0"/>
    <m/>
    <n v="-5.52"/>
    <n v="-9.51"/>
    <n v="8.7899999999999991"/>
    <n v="6.2E-2"/>
    <n v="8.9700000000000006"/>
    <n v="0"/>
    <n v="8.6"/>
    <n v="7.0000000000000007E-2"/>
    <m/>
    <n v="3.02"/>
    <m/>
    <n v="2.5"/>
    <n v="0.68500000000000005"/>
    <n v="0.314"/>
    <n v="0.73499999999999999"/>
    <m/>
    <m/>
    <m/>
    <n v="-5.52"/>
    <n v="-6.0000000000000001E-3"/>
    <m/>
    <m/>
    <n v="-9.51"/>
    <m/>
    <n v="4.8499999999999996"/>
    <n v="-0.75800000000000001"/>
    <n v="-0.75800000000000001"/>
    <n v="-0.314"/>
    <n v="-0.75800000000000001"/>
    <n v="-0.75800000000000001"/>
    <m/>
    <m/>
    <m/>
    <m/>
    <m/>
    <m/>
    <m/>
    <n v="0.114"/>
    <m/>
    <m/>
    <m/>
    <m/>
    <n v="10.7"/>
    <m/>
    <m/>
    <m/>
    <n v="0.124"/>
    <n v="0.124"/>
    <n v="0.124"/>
    <n v="0.124"/>
    <n v="0.10299999999999999"/>
    <m/>
    <m/>
    <m/>
    <m/>
    <n v="3.23"/>
    <n v="-0.45"/>
    <n v="0.1"/>
    <m/>
    <m/>
    <m/>
    <n v="0.33500000000000002"/>
    <m/>
    <m/>
    <m/>
    <m/>
    <n v="-2.1"/>
    <n v="3.25"/>
    <m/>
    <s v="United States"/>
    <m/>
    <n v="-1.67"/>
    <n v="-5.28"/>
    <n v="0"/>
    <m/>
    <n v="12.5"/>
    <s v="IQ244424098"/>
    <m/>
    <s v="0.18"/>
    <m/>
    <n v="5.15"/>
    <n v="0.65"/>
    <m/>
    <n v="0.35499999999999998"/>
    <m/>
    <n v="3.0000000000000001E-3"/>
    <m/>
    <m/>
    <n v="-0.49"/>
    <n v="2.7E-2"/>
    <n v="99.8"/>
    <m/>
    <m/>
    <m/>
    <m/>
    <n v="3"/>
    <n v="8.85"/>
    <n v="8.9999999999999993E-3"/>
    <n v="5.6000000000000001E-2"/>
    <n v="8.7999999999999995E-2"/>
    <m/>
    <m/>
    <n v="2.34"/>
    <n v="1.61"/>
    <n v="1"/>
    <m/>
    <m/>
    <m/>
    <m/>
    <m/>
    <m/>
    <m/>
    <m/>
    <m/>
    <m/>
    <m/>
    <m/>
    <m/>
    <m/>
    <m/>
    <m/>
    <m/>
    <m/>
    <m/>
    <m/>
    <m/>
    <m/>
    <m/>
    <m/>
    <m/>
    <m/>
  </r>
  <r>
    <s v="Corbus Pharmaceuticals Holdings, Inc. (OTCBB:CRBP)"/>
    <s v="OTCBB:CRBP"/>
    <n v="1"/>
    <n v="6"/>
    <s v="NA"/>
    <s v="NA"/>
    <n v="0"/>
    <n v="-0.8576042820228863"/>
    <n v="-0.29839590443686004"/>
    <s v="NA"/>
    <s v="NA"/>
    <n v="4.4743219768837099E-2"/>
    <n v="3.80295406290177E-3"/>
    <n v="65.914476217569415"/>
    <n v="2.1672000000000007"/>
    <n v="-1.7485999999999999"/>
    <n v="-1.8585999999999998"/>
    <n v="0.27447621756941282"/>
    <s v="NA"/>
    <n v="-25.822187254130608"/>
    <s v="NA"/>
    <s v="NA"/>
    <s v="NA"/>
    <n v="30.414579280901346"/>
    <s v="NA"/>
    <n v="2.4232"/>
    <s v="NA"/>
    <n v="1.0431154381084839E-2"/>
    <s v="NA"/>
    <n v="1"/>
    <s v="NA"/>
    <s v="NA"/>
    <s v="NA"/>
    <n v="0.13047621756941283"/>
    <s v="Biotechnology (Primary)"/>
    <s v="Public Company"/>
    <s v="Common Stock"/>
    <n v="71.900000000000006"/>
    <m/>
    <m/>
    <m/>
    <m/>
    <m/>
    <m/>
    <m/>
    <n v="25.9"/>
    <n v="1.0999999999999999E-2"/>
    <m/>
    <m/>
    <m/>
    <n v="-0.28999999999999998"/>
    <m/>
    <m/>
    <m/>
    <m/>
    <m/>
    <m/>
    <m/>
    <m/>
    <m/>
    <m/>
    <m/>
    <m/>
    <m/>
    <m/>
    <n v="0.54"/>
    <n v="10.81"/>
    <n v="7.0000000000000001E-3"/>
    <x v="1"/>
    <s v="Corbus Pharmaceuticals Holdings, Inc., a clinical stage biopharmaceutical company, develops and commercializes novel therapeutics to treat inflammatory-fibrotic diseases."/>
    <s v="Healthcare"/>
    <n v="2009"/>
    <n v="65.7"/>
    <n v="0"/>
    <n v="-2.64"/>
    <n v="-2.65"/>
    <n v="-2.54"/>
    <n v="6.26"/>
    <n v="5.3999999999999999E-2"/>
    <n v="6.6"/>
    <n v="0.14399999999999999"/>
    <n v="5.86"/>
    <n v="6.4000000000000001E-2"/>
    <m/>
    <n v="1.39"/>
    <m/>
    <n v="1.31"/>
    <n v="0.748"/>
    <n v="0.45"/>
    <n v="0.40400000000000003"/>
    <n v="0.41599999999999998"/>
    <n v="0.57499999999999996"/>
    <m/>
    <n v="-2.65"/>
    <n v="-2.4E-2"/>
    <n v="2E-3"/>
    <m/>
    <n v="-2.54"/>
    <m/>
    <m/>
    <n v="-0.126"/>
    <n v="-0.126"/>
    <n v="-8.3000000000000004E-2"/>
    <n v="-0.126"/>
    <n v="-0.126"/>
    <m/>
    <m/>
    <m/>
    <m/>
    <n v="6.4000000000000001E-2"/>
    <n v="0.01"/>
    <m/>
    <n v="0.34399999999999997"/>
    <m/>
    <m/>
    <m/>
    <m/>
    <m/>
    <m/>
    <m/>
    <m/>
    <m/>
    <m/>
    <n v="2.8000000000000001E-2"/>
    <n v="5.7000000000000002E-2"/>
    <n v="5.5E-2"/>
    <n v="1.6E-2"/>
    <m/>
    <m/>
    <m/>
    <n v="10.3"/>
    <n v="-0.247"/>
    <n v="0.192"/>
    <m/>
    <m/>
    <m/>
    <n v="0.17"/>
    <m/>
    <m/>
    <n v="3.56"/>
    <n v="6"/>
    <n v="5.86"/>
    <n v="2.77"/>
    <n v="3.5999999999999997E-2"/>
    <s v="United States"/>
    <m/>
    <n v="-2.64"/>
    <n v="-2.54"/>
    <n v="0"/>
    <m/>
    <n v="14.29"/>
    <s v="IQ254045988"/>
    <m/>
    <s v="0.28"/>
    <m/>
    <n v="4.95"/>
    <n v="2"/>
    <m/>
    <n v="0.63800000000000001"/>
    <m/>
    <n v="0.30299999999999999"/>
    <m/>
    <n v="1.1100000000000001"/>
    <n v="-1.78"/>
    <n v="3.0000000000000001E-3"/>
    <n v="88.6"/>
    <m/>
    <n v="52.1"/>
    <n v="47.9"/>
    <m/>
    <n v="6"/>
    <n v="6.53"/>
    <n v="0.30599999999999999"/>
    <n v="0.18099999999999999"/>
    <n v="0.14099999999999999"/>
    <n v="0.02"/>
    <n v="3.5999999999999997E-2"/>
    <n v="3.56"/>
    <n v="0.83"/>
    <n v="1"/>
    <m/>
    <m/>
    <m/>
    <m/>
    <m/>
    <m/>
    <m/>
    <m/>
    <m/>
    <m/>
    <n v="-0.82399999999999995"/>
    <n v="-0.55700000000000005"/>
    <m/>
    <m/>
    <m/>
    <m/>
    <m/>
    <m/>
    <m/>
    <m/>
    <n v="-0.88700000000000001"/>
    <n v="-0.60199999999999998"/>
    <m/>
    <m/>
    <m/>
    <m/>
  </r>
  <r>
    <s v="Adamis Pharmaceuticals Corporation (NasdaqCM:ADMP)"/>
    <s v="NasdaqCM:ADMP"/>
    <e v="#N/A"/>
    <s v="NA"/>
    <s v="NA"/>
    <s v="NA"/>
    <n v="0"/>
    <n v="-0.44673697080849761"/>
    <n v="-0.82468750000000002"/>
    <s v="NA"/>
    <s v="NA"/>
    <n v="8.2597797182253407E-2"/>
    <n v="1.5775528760806578E-2"/>
    <n v="67.112440882184018"/>
    <n v="13.085999999999999"/>
    <n v="-10.556000000000001"/>
    <n v="-5.8459999999999992"/>
    <n v="1.1524408821840162"/>
    <s v="NA"/>
    <n v="-5.4512396694214882"/>
    <s v="NA"/>
    <s v="NA"/>
    <s v="NA"/>
    <n v="5.1285680026122593"/>
    <s v="NA"/>
    <n v="6.2119999999999997"/>
    <s v="NA"/>
    <n v="3.5118219749652293"/>
    <s v="NA"/>
    <n v="1"/>
    <s v="NA"/>
    <s v="NA"/>
    <s v="NA"/>
    <n v="1.1384408821840162"/>
    <s v="Pharmaceuticals (Primary)"/>
    <s v="Public Company"/>
    <s v="Common Stock"/>
    <n v="71.900000000000006"/>
    <n v="7.85"/>
    <n v="1E-3"/>
    <n v="2E-3"/>
    <n v="2.1999999999999999E-2"/>
    <n v="0.23400000000000001"/>
    <n v="0.434"/>
    <n v="-1.24"/>
    <n v="13.3"/>
    <n v="0.13100000000000001"/>
    <m/>
    <m/>
    <m/>
    <n v="-0.57499999999999996"/>
    <m/>
    <m/>
    <m/>
    <m/>
    <m/>
    <m/>
    <m/>
    <m/>
    <m/>
    <m/>
    <m/>
    <m/>
    <m/>
    <m/>
    <m/>
    <n v="17.27"/>
    <n v="3.13"/>
    <x v="0"/>
    <s v="Adamis Pharmaceuticals Corporation, a biopharmaceutical company, is engaged in the development and commercialization of specialty pharmaceutical and biotechnology products in the therapeutic areas of respiratory disease, allergies, oncology, and immunology."/>
    <s v="Healthcare"/>
    <m/>
    <n v="68.099999999999994"/>
    <n v="0"/>
    <m/>
    <n v="-7.39"/>
    <n v="-12.1"/>
    <n v="5.94"/>
    <n v="8.3000000000000004E-2"/>
    <n v="15.1"/>
    <n v="1.4E-2"/>
    <n v="12.8"/>
    <n v="9.7000000000000003E-2"/>
    <m/>
    <n v="4.47"/>
    <m/>
    <n v="2.93"/>
    <n v="2.52"/>
    <n v="1.01"/>
    <n v="1.1000000000000001"/>
    <n v="1.1000000000000001"/>
    <n v="1.2"/>
    <m/>
    <n v="-7.39"/>
    <n v="-5.67"/>
    <m/>
    <m/>
    <n v="-12.1"/>
    <m/>
    <m/>
    <n v="-1.27"/>
    <n v="-1.27"/>
    <n v="-0.85699999999999998"/>
    <n v="-1.37"/>
    <n v="-1.37"/>
    <m/>
    <m/>
    <m/>
    <m/>
    <m/>
    <m/>
    <m/>
    <n v="0.75"/>
    <n v="1.4E-2"/>
    <n v="1.49"/>
    <m/>
    <m/>
    <n v="0"/>
    <m/>
    <m/>
    <m/>
    <n v="0.193"/>
    <n v="0.28899999999999998"/>
    <n v="0.28899999999999998"/>
    <n v="0.28899999999999998"/>
    <n v="0.217"/>
    <n v="-0.4"/>
    <m/>
    <m/>
    <m/>
    <n v="30.6"/>
    <n v="-7.07"/>
    <n v="0"/>
    <n v="-6.9"/>
    <m/>
    <m/>
    <n v="-1.59"/>
    <m/>
    <m/>
    <m/>
    <m/>
    <n v="12.8"/>
    <n v="5.39"/>
    <m/>
    <s v="United States"/>
    <m/>
    <n v="-4.0999999999999996"/>
    <n v="-8.16"/>
    <n v="7"/>
    <n v="-6.9"/>
    <n v="100"/>
    <s v="IQ41081420"/>
    <m/>
    <s v="0.25"/>
    <m/>
    <n v="7.26"/>
    <n v="2.62"/>
    <m/>
    <n v="3.2"/>
    <m/>
    <n v="0.12"/>
    <m/>
    <m/>
    <n v="-4.93"/>
    <n v="1.01"/>
    <n v="74"/>
    <m/>
    <n v="97.6"/>
    <m/>
    <n v="5.5E-2"/>
    <n v="9"/>
    <n v="5.99"/>
    <n v="3.52"/>
    <n v="2.34"/>
    <n v="0.66400000000000003"/>
    <n v="2.2599999999999998"/>
    <n v="8.5000000000000006E-2"/>
    <n v="0.40500000000000003"/>
    <n v="5.83"/>
    <n v="1"/>
    <m/>
    <m/>
    <m/>
    <m/>
    <m/>
    <m/>
    <m/>
    <n v="-4.03"/>
    <n v="-7.2"/>
    <n v="-4.8"/>
    <n v="-3.46"/>
    <n v="-3.58"/>
    <m/>
    <m/>
    <m/>
    <m/>
    <m/>
    <n v="-4.33"/>
    <n v="-10.4"/>
    <n v="-4.8600000000000003"/>
    <n v="-6.76"/>
    <n v="-8.24"/>
    <m/>
    <m/>
    <m/>
    <m/>
  </r>
  <r>
    <s v="NephroGenex, Inc. (NasdaqCM:NRX)"/>
    <s v="NasdaqCM:NRX"/>
    <n v="2"/>
    <n v="11"/>
    <s v="NA"/>
    <s v="NA"/>
    <n v="0"/>
    <n v="-0.26294961904199399"/>
    <n v="-0.47170984455958542"/>
    <s v="NA"/>
    <s v="NA"/>
    <n v="0.2588325652841782"/>
    <n v="8.5816144639674061E-2"/>
    <n v="64.539999999999992"/>
    <n v="33.861999999999995"/>
    <n v="-9.1039999999999992"/>
    <n v="-8.9039999999999999"/>
    <n v="6.74"/>
    <s v="NA"/>
    <n v="-3.4308779011099895"/>
    <s v="NA"/>
    <s v="NA"/>
    <s v="NA"/>
    <n v="1.9059712952572205"/>
    <s v="NA"/>
    <n v="21.821999999999999"/>
    <s v="NA"/>
    <n v="1.350974930362117"/>
    <s v="NA"/>
    <n v="1"/>
    <s v="NA"/>
    <s v="NA"/>
    <s v="NA"/>
    <n v="0"/>
    <s v="Biotechnology (Primary)"/>
    <s v="Public Company"/>
    <s v="Common Stock"/>
    <n v="71.8"/>
    <n v="4.62"/>
    <n v="1.4E-2"/>
    <n v="8.0000000000000002E-3"/>
    <m/>
    <n v="-1.4"/>
    <n v="-1.03"/>
    <m/>
    <n v="8.86"/>
    <n v="0.14699999999999999"/>
    <m/>
    <m/>
    <m/>
    <n v="-2.21"/>
    <m/>
    <m/>
    <m/>
    <m/>
    <m/>
    <m/>
    <m/>
    <m/>
    <m/>
    <m/>
    <m/>
    <m/>
    <m/>
    <m/>
    <n v="6.07"/>
    <n v="2.3E-2"/>
    <n v="0"/>
    <x v="1"/>
    <s v="NephroGenex, Inc., a pharmaceutical company, focuses on developing therapeutics to treat kidney disease."/>
    <s v="Healthcare"/>
    <n v="2004"/>
    <n v="49.9"/>
    <m/>
    <n v="-16.600000000000001"/>
    <n v="-16.600000000000001"/>
    <n v="-16.8"/>
    <n v="14"/>
    <n v="3.5999999999999997E-2"/>
    <n v="29.2"/>
    <n v="6.74"/>
    <n v="19.3"/>
    <m/>
    <m/>
    <n v="5.32"/>
    <m/>
    <n v="11.3"/>
    <n v="7.95"/>
    <n v="5.33"/>
    <n v="1.67"/>
    <n v="1.48"/>
    <n v="1.59"/>
    <m/>
    <n v="-16.600000000000001"/>
    <n v="-0.14000000000000001"/>
    <n v="4.7E-2"/>
    <m/>
    <n v="-16.8"/>
    <m/>
    <m/>
    <n v="-2.15"/>
    <n v="-2.15"/>
    <n v="-1.34"/>
    <n v="-2.15"/>
    <n v="-2.15"/>
    <m/>
    <m/>
    <m/>
    <m/>
    <m/>
    <m/>
    <m/>
    <n v="1.75"/>
    <m/>
    <m/>
    <n v="6.44"/>
    <m/>
    <m/>
    <m/>
    <m/>
    <m/>
    <m/>
    <m/>
    <m/>
    <m/>
    <m/>
    <n v="6.03"/>
    <m/>
    <m/>
    <m/>
    <m/>
    <m/>
    <m/>
    <m/>
    <m/>
    <m/>
    <m/>
    <m/>
    <m/>
    <m/>
    <m/>
    <n v="19.3"/>
    <n v="8.1"/>
    <m/>
    <s v="United States"/>
    <m/>
    <n v="-16.600000000000001"/>
    <n v="-16.8"/>
    <m/>
    <m/>
    <n v="16.670000000000002"/>
    <s v="IQ12519721"/>
    <m/>
    <s v="0.44"/>
    <m/>
    <n v="17.98"/>
    <n v="3.96"/>
    <m/>
    <n v="7.92"/>
    <m/>
    <n v="2.13"/>
    <m/>
    <n v="2.4E-2"/>
    <n v="-14.2"/>
    <n v="0.38800000000000001"/>
    <n v="26.7"/>
    <m/>
    <m/>
    <m/>
    <m/>
    <m/>
    <n v="29"/>
    <n v="2.14"/>
    <n v="4.8000000000000001E-2"/>
    <n v="1.86"/>
    <n v="6.98"/>
    <m/>
    <m/>
    <m/>
    <n v="3"/>
    <m/>
    <m/>
    <m/>
    <m/>
    <m/>
    <m/>
    <m/>
    <m/>
    <m/>
    <n v="-2.63"/>
    <n v="-2.7"/>
    <n v="-2.5099999999999998"/>
    <m/>
    <m/>
    <m/>
    <m/>
    <m/>
    <m/>
    <m/>
    <n v="-1.85"/>
    <n v="-2.9"/>
    <n v="-6.31"/>
    <m/>
    <m/>
    <m/>
    <m/>
  </r>
  <r>
    <s v="Titan Pharmaceuticals Inc. (OTCBB:TTNP)"/>
    <s v="OTCBB:TTNP"/>
    <n v="3"/>
    <n v="23"/>
    <n v="-0.68767123287671228"/>
    <n v="-1.9983561643835612"/>
    <n v="0"/>
    <n v="-0.59875225742899352"/>
    <n v="-1.5468235294117647"/>
    <n v="0.503"/>
    <s v="NA"/>
    <n v="0.10324592848344862"/>
    <n v="6.7782188421589718E-3"/>
    <n v="64.739314974965865"/>
    <n v="12.181999999999999"/>
    <n v="-6.5739999999999998"/>
    <n v="-7.2939999999999987"/>
    <n v="0.48931497496586246"/>
    <s v="NA"/>
    <n v="-30.023364485981308"/>
    <s v="NA"/>
    <n v="17.736798623278318"/>
    <s v="NA"/>
    <n v="5.3143420600037654"/>
    <s v="NA"/>
    <n v="15.382"/>
    <s v="NA"/>
    <n v="0.20920502092050208"/>
    <s v="NA"/>
    <n v="1"/>
    <s v="NA"/>
    <s v="NA"/>
    <s v="NA"/>
    <n v="0.48931497496586246"/>
    <s v="Biotechnology (Primary)"/>
    <s v="Public Company"/>
    <s v="Common Stock"/>
    <n v="71.7"/>
    <n v="0.317"/>
    <n v="3.0000000000000001E-3"/>
    <n v="6.0000000000000001E-3"/>
    <n v="7.1999999999999995E-2"/>
    <n v="0.192"/>
    <n v="-0.61799999999999999"/>
    <n v="1.59"/>
    <n v="110"/>
    <n v="0.25"/>
    <m/>
    <m/>
    <m/>
    <n v="-4.4999999999999998E-2"/>
    <m/>
    <m/>
    <m/>
    <n v="50.3"/>
    <m/>
    <m/>
    <m/>
    <n v="134"/>
    <m/>
    <m/>
    <m/>
    <n v="-12.2"/>
    <m/>
    <m/>
    <n v="8.77"/>
    <n v="7.78"/>
    <n v="0.60699999999999998"/>
    <x v="1"/>
    <s v="Titan Pharmaceuticals, Inc., a specialty pharmaceutical company, develops proprietary therapeutics for the treatment of serious medical disorders in the United States."/>
    <s v="Healthcare"/>
    <n v="1992"/>
    <n v="64.3"/>
    <n v="3.65"/>
    <n v="-2.5099999999999998"/>
    <n v="-2.86"/>
    <n v="-2.14"/>
    <n v="7.45"/>
    <n v="1.36"/>
    <n v="13.2"/>
    <n v="0"/>
    <n v="4.25"/>
    <n v="3.9E-2"/>
    <m/>
    <n v="3.1"/>
    <m/>
    <n v="3.41"/>
    <n v="4.3099999999999996"/>
    <n v="5.35"/>
    <n v="8.31"/>
    <n v="9.9499999999999993"/>
    <n v="11.3"/>
    <m/>
    <n v="-2.86"/>
    <n v="0"/>
    <m/>
    <m/>
    <n v="-2.14"/>
    <m/>
    <m/>
    <n v="-2.4E-2"/>
    <n v="-2.4E-2"/>
    <n v="-1.4999999999999999E-2"/>
    <n v="-3.3000000000000002E-2"/>
    <n v="-3.3000000000000002E-2"/>
    <m/>
    <n v="4.1399999999999997"/>
    <m/>
    <m/>
    <m/>
    <m/>
    <m/>
    <n v="4.3600000000000003"/>
    <m/>
    <m/>
    <m/>
    <m/>
    <m/>
    <m/>
    <n v="-71.599999999999994"/>
    <m/>
    <m/>
    <m/>
    <n v="0.106"/>
    <n v="0.21099999999999999"/>
    <n v="0.20799999999999999"/>
    <n v="4.3499999999999996"/>
    <m/>
    <m/>
    <m/>
    <n v="4.93"/>
    <n v="0"/>
    <m/>
    <m/>
    <m/>
    <m/>
    <n v="-0.80300000000000005"/>
    <m/>
    <n v="0.44700000000000001"/>
    <m/>
    <m/>
    <n v="4.25"/>
    <n v="0.65200000000000002"/>
    <m/>
    <s v="United States"/>
    <n v="10.5"/>
    <n v="-0.78400000000000003"/>
    <n v="9.7100000000000009"/>
    <n v="2.72"/>
    <m/>
    <n v="25"/>
    <s v="IQ35601"/>
    <n v="-58.8"/>
    <s v="0.23"/>
    <m/>
    <n v="0.86499999999999999"/>
    <n v="0.44"/>
    <n v="0.23599999999999999"/>
    <n v="0"/>
    <m/>
    <n v="9"/>
    <m/>
    <m/>
    <n v="1.02"/>
    <n v="0.06"/>
    <n v="77.7"/>
    <m/>
    <m/>
    <m/>
    <n v="0.121"/>
    <n v="13"/>
    <n v="11.9"/>
    <n v="13.9"/>
    <n v="5.29"/>
    <n v="0.72899999999999998"/>
    <n v="6.23"/>
    <n v="0.21"/>
    <n v="6.73"/>
    <n v="1.31"/>
    <n v="1"/>
    <m/>
    <m/>
    <n v="-25.6"/>
    <n v="-23.1"/>
    <n v="-16.399999999999999"/>
    <n v="-18.399999999999999"/>
    <n v="-25.9"/>
    <n v="-5.82"/>
    <n v="-6.03"/>
    <n v="-10.5"/>
    <n v="-8.3699999999999992"/>
    <n v="-0.89100000000000001"/>
    <n v="-26"/>
    <n v="-22.5"/>
    <n v="-15.7"/>
    <n v="-17.600000000000001"/>
    <n v="-25.4"/>
    <n v="-5.89"/>
    <n v="-5.59"/>
    <n v="-15.2"/>
    <n v="-15.2"/>
    <n v="9.7100000000000009"/>
    <m/>
    <m/>
    <n v="3.65"/>
    <s v="Development of Pharmaceutical Products: 3.6 (100.0%)"/>
  </r>
  <r>
    <s v="Stellar Biotechnologies, Inc. (TSXV:KLH)"/>
    <s v="TSXV:KLH"/>
    <e v="#N/A"/>
    <s v="NA"/>
    <n v="-14.704301075268816"/>
    <n v="-13.274193548387096"/>
    <n v="0"/>
    <n v="-1.8035062089116145"/>
    <n v="-0.83852813852813846"/>
    <s v="NA"/>
    <s v="NA"/>
    <n v="2.2905157708092008E-2"/>
    <n v="3.0202911793780684E-3"/>
    <n v="58.916605029585796"/>
    <n v="2.7379999999999995"/>
    <n v="-7.7479999999999993"/>
    <n v="-4.9379999999999997"/>
    <n v="0.2166050295857988"/>
    <s v="NA"/>
    <n v="-6.9042578216890158"/>
    <s v="NA"/>
    <n v="158.37797050963923"/>
    <s v="NA"/>
    <n v="21.518117249666108"/>
    <s v="NA"/>
    <n v="6.298"/>
    <s v="NA"/>
    <n v="0.10139860139860139"/>
    <s v="NA"/>
    <n v="1"/>
    <s v="NA"/>
    <s v="NA"/>
    <s v="NA"/>
    <n v="0.2166050295857988"/>
    <s v="Biotechnology (Primary)"/>
    <s v="Public Company"/>
    <s v="Common Stock"/>
    <n v="71.5"/>
    <n v="8.5999999999999993E-2"/>
    <n v="3.3000000000000002E-2"/>
    <n v="4.2000000000000003E-2"/>
    <n v="0.215"/>
    <n v="1.6"/>
    <n v="1.76"/>
    <n v="4.29"/>
    <n v="79.5"/>
    <n v="0.22600000000000001"/>
    <m/>
    <m/>
    <m/>
    <m/>
    <m/>
    <m/>
    <m/>
    <m/>
    <m/>
    <m/>
    <m/>
    <n v="-16.399999999999999"/>
    <m/>
    <m/>
    <m/>
    <n v="-18.899999999999999"/>
    <m/>
    <m/>
    <n v="5.99"/>
    <n v="18.95"/>
    <n v="3.02"/>
    <x v="1"/>
    <s v="Stellar Biotechnologies, Inc., a biotechnology company, engages in the aquaculture, research and development, manufacture, and commercialization of keyhole limpet hemocyanin (KLH) protein primarily in Europe, the United States, and Asia."/>
    <s v="Healthcare"/>
    <m/>
    <n v="59.7"/>
    <n v="0.372"/>
    <n v="-5.47"/>
    <n v="-5.63"/>
    <n v="-8.44"/>
    <n v="12.8"/>
    <n v="0.39"/>
    <n v="13.4"/>
    <n v="0"/>
    <n v="9.24"/>
    <n v="0.27900000000000003"/>
    <m/>
    <n v="2.78"/>
    <m/>
    <n v="2.46"/>
    <n v="2.13"/>
    <n v="1.85"/>
    <n v="1.55"/>
    <n v="2.02"/>
    <n v="1.29"/>
    <m/>
    <n v="-5.63"/>
    <m/>
    <n v="6.2E-2"/>
    <m/>
    <n v="-8.41"/>
    <n v="2.7E-2"/>
    <m/>
    <n v="-0.111"/>
    <n v="-0.111"/>
    <n v="-6.9000000000000006E-2"/>
    <n v="-0.111"/>
    <n v="-0.111"/>
    <m/>
    <n v="3.5999999999999997E-2"/>
    <n v="0.13400000000000001"/>
    <m/>
    <n v="0.94499999999999995"/>
    <n v="0.55600000000000005"/>
    <m/>
    <n v="0.55100000000000005"/>
    <m/>
    <n v="3.32"/>
    <m/>
    <m/>
    <m/>
    <m/>
    <n v="-31.8"/>
    <m/>
    <m/>
    <m/>
    <m/>
    <n v="7.0999999999999994E-2"/>
    <n v="0.157"/>
    <n v="2.36"/>
    <m/>
    <m/>
    <m/>
    <n v="11.3"/>
    <m/>
    <m/>
    <n v="-0.46500000000000002"/>
    <m/>
    <m/>
    <n v="0.106"/>
    <m/>
    <n v="0.121"/>
    <m/>
    <m/>
    <n v="9.24"/>
    <n v="0.89900000000000002"/>
    <n v="0.18099999999999999"/>
    <s v="United States"/>
    <n v="0.372"/>
    <n v="-5.47"/>
    <n v="-8.44"/>
    <m/>
    <m/>
    <n v="11.11"/>
    <s v="IQ61600315"/>
    <m/>
    <s v="0.20"/>
    <m/>
    <n v="2.0299999999999998"/>
    <n v="0.51700000000000002"/>
    <n v="-0.38800000000000001"/>
    <m/>
    <m/>
    <m/>
    <m/>
    <m/>
    <m/>
    <n v="2.9000000000000001E-2"/>
    <n v="75.099999999999994"/>
    <m/>
    <m/>
    <m/>
    <n v="0.248"/>
    <n v="23"/>
    <n v="13"/>
    <m/>
    <m/>
    <m/>
    <m/>
    <n v="0.18099999999999999"/>
    <n v="5.94"/>
    <n v="0.56200000000000006"/>
    <n v="1"/>
    <m/>
    <m/>
    <m/>
    <m/>
    <m/>
    <m/>
    <m/>
    <n v="-4.9000000000000002E-2"/>
    <n v="-1.62"/>
    <n v="-5.79"/>
    <n v="-5.67"/>
    <n v="-4.43"/>
    <m/>
    <m/>
    <m/>
    <m/>
    <m/>
    <n v="0.18099999999999999"/>
    <n v="-6.82"/>
    <n v="1.59"/>
    <n v="-5.01"/>
    <n v="-19.5"/>
    <m/>
    <m/>
    <n v="0.372"/>
    <s v="Aquaculture, Research and Development, Manufacture and Commercialization of Keyhole Limpet Hemocyanin (“KLH”) Protein: .4 (100.0%)"/>
  </r>
  <r>
    <s v="AVEO Pharmaceuticals, Inc. (NasdaqGS:AVEO)"/>
    <s v="NasdaqGS:AVEO"/>
    <n v="2"/>
    <n v="14"/>
    <n v="-1.8453038674033146"/>
    <n v="-3.8519337016574582"/>
    <n v="0"/>
    <n v="-0.47564469914040119"/>
    <n v="-4.064077669902912"/>
    <s v="NA"/>
    <s v="NA"/>
    <n v="0.52020066290423717"/>
    <n v="0.23827499897419058"/>
    <n v="41.434615384615398"/>
    <n v="146.57999999999998"/>
    <n v="-83.72"/>
    <n v="-69.72"/>
    <n v="22.334615384615383"/>
    <s v="NA"/>
    <n v="-0.36220890540848077"/>
    <s v="NA"/>
    <n v="2.2892052698682539"/>
    <s v="NA"/>
    <n v="0.28267577694511803"/>
    <s v="NA"/>
    <n v="157.57999999999998"/>
    <s v="NA"/>
    <n v="1.3970588235294117"/>
    <s v="NA"/>
    <n v="1"/>
    <s v="NA"/>
    <s v="NA"/>
    <s v="NA"/>
    <n v="1.6346153846153846"/>
    <s v="Biotechnology (Primary)"/>
    <s v="Public Company"/>
    <s v="Common Stock"/>
    <n v="71.400000000000006"/>
    <n v="30.85"/>
    <n v="0.05"/>
    <n v="1.6E-2"/>
    <n v="0.05"/>
    <n v="1.67"/>
    <n v="0.97799999999999998"/>
    <n v="1.0900000000000001"/>
    <n v="52.1"/>
    <n v="0.73499999999999999"/>
    <m/>
    <m/>
    <m/>
    <n v="-0.74"/>
    <m/>
    <m/>
    <m/>
    <m/>
    <m/>
    <m/>
    <m/>
    <n v="-2.64"/>
    <m/>
    <m/>
    <m/>
    <n v="-52.1"/>
    <m/>
    <m/>
    <m/>
    <n v="1.98"/>
    <n v="3.3000000000000002E-2"/>
    <x v="1"/>
    <s v="AVEO Pharmaceuticals, Inc., a biopharmaceutical company, develops targeted therapies for patients with cancer and related diseases."/>
    <s v="Healthcare"/>
    <n v="2001"/>
    <n v="39.799999999999997"/>
    <n v="18.100000000000001"/>
    <n v="-33.4"/>
    <n v="-38.700000000000003"/>
    <n v="-52.7"/>
    <n v="52.3"/>
    <n v="11.3"/>
    <n v="70.7"/>
    <n v="20.7"/>
    <n v="20.6"/>
    <n v="12.9"/>
    <m/>
    <n v="18.600000000000001"/>
    <m/>
    <n v="41.8"/>
    <n v="45.3"/>
    <n v="57.8"/>
    <n v="70"/>
    <n v="84.3"/>
    <n v="106.7"/>
    <m/>
    <n v="-38.700000000000003"/>
    <n v="-2.39"/>
    <n v="3.2000000000000001E-2"/>
    <m/>
    <n v="-52.7"/>
    <m/>
    <m/>
    <n v="-1.01"/>
    <n v="-1.01"/>
    <n v="-0.49199999999999999"/>
    <n v="-1.01"/>
    <n v="-1.01"/>
    <m/>
    <n v="2.34"/>
    <m/>
    <n v="3"/>
    <n v="26.9"/>
    <n v="15.6"/>
    <m/>
    <n v="3.25"/>
    <m/>
    <n v="15.6"/>
    <n v="8.93"/>
    <m/>
    <m/>
    <m/>
    <n v="1301.5999999999999"/>
    <m/>
    <m/>
    <m/>
    <m/>
    <m/>
    <n v="1.7"/>
    <n v="-11.2"/>
    <m/>
    <m/>
    <m/>
    <n v="0.191"/>
    <n v="-7.79"/>
    <n v="10"/>
    <n v="67.5"/>
    <m/>
    <m/>
    <n v="-0.99299999999999999"/>
    <m/>
    <n v="-1.36"/>
    <n v="16.899999999999999"/>
    <n v="57"/>
    <n v="20.6"/>
    <n v="1.37"/>
    <n v="4.0999999999999996"/>
    <s v="United States"/>
    <n v="18.100000000000001"/>
    <n v="-33.4"/>
    <n v="-52.7"/>
    <n v="0"/>
    <n v="-48"/>
    <n v="14.29"/>
    <s v="IQ1906420"/>
    <n v="16.600000000000001"/>
    <s v="0.25"/>
    <m/>
    <n v="2.02"/>
    <n v="0.60499999999999998"/>
    <n v="-20.100000000000001"/>
    <n v="19.2"/>
    <m/>
    <n v="50.8"/>
    <m/>
    <m/>
    <n v="69.900000000000006"/>
    <n v="0.39900000000000002"/>
    <n v="98"/>
    <m/>
    <m/>
    <n v="104.6"/>
    <n v="38.799999999999997"/>
    <n v="57"/>
    <n v="59.1"/>
    <n v="128.9"/>
    <n v="4.24"/>
    <n v="10.8"/>
    <n v="6.02"/>
    <n v="4.0999999999999996"/>
    <n v="5.82"/>
    <n v="4.45"/>
    <n v="1"/>
    <m/>
    <m/>
    <m/>
    <m/>
    <n v="-24.2"/>
    <n v="-24.7"/>
    <n v="-31.3"/>
    <n v="-41.2"/>
    <n v="-56.4"/>
    <n v="33.9"/>
    <n v="-109"/>
    <n v="-95.9"/>
    <m/>
    <m/>
    <n v="-24.9"/>
    <n v="-25"/>
    <n v="-32.5"/>
    <n v="-44.1"/>
    <n v="-58.8"/>
    <n v="30.6"/>
    <n v="-114.4"/>
    <n v="-107"/>
    <m/>
    <m/>
    <n v="18.100000000000001"/>
    <s v="Pharmaceuticals: 18.1 (100.0%)"/>
  </r>
  <r>
    <s v="Recro Pharma, Inc. (NasdaqCM:REPH)"/>
    <s v="NasdaqCM:REPH"/>
    <n v="1"/>
    <n v="8"/>
    <s v="NA"/>
    <s v="NA"/>
    <n v="0"/>
    <n v="-0.44690902546567091"/>
    <n v="-0.53755555555555568"/>
    <s v="NA"/>
    <s v="NA"/>
    <n v="0"/>
    <n v="0"/>
    <n v="51.5"/>
    <n v="13.335599999999999"/>
    <n v="-10.159800000000001"/>
    <n v="-5.9598000000000004"/>
    <n v="0"/>
    <s v="NA"/>
    <n v="-3.1965737694742722"/>
    <s v="NA"/>
    <s v="NA"/>
    <s v="NA"/>
    <n v="3.8618434866072771"/>
    <s v="NA"/>
    <n v="14.1356"/>
    <s v="NA"/>
    <n v="3.792134831460674"/>
    <s v="NA"/>
    <n v="1"/>
    <s v="NA"/>
    <s v="NA"/>
    <s v="NA"/>
    <n v="0"/>
    <s v="Biotechnology (Primary)"/>
    <s v="Public Company"/>
    <s v="Common Stock"/>
    <n v="71.2"/>
    <n v="6.69"/>
    <n v="1E-3"/>
    <n v="0"/>
    <m/>
    <n v="-0.33700000000000002"/>
    <n v="-0.215"/>
    <m/>
    <n v="7.8"/>
    <n v="5.0999999999999997E-2"/>
    <m/>
    <m/>
    <m/>
    <n v="-1.9"/>
    <m/>
    <m/>
    <m/>
    <m/>
    <m/>
    <m/>
    <m/>
    <m/>
    <m/>
    <m/>
    <m/>
    <m/>
    <m/>
    <m/>
    <m/>
    <n v="2.0499999999999998"/>
    <n v="1.92"/>
    <x v="1"/>
    <s v="Recro Pharma, Inc., a clinical stage specialty pharmaceutical company, engages in developing non-opioid therapeutics for the treatment of pain."/>
    <s v="Healthcare"/>
    <n v="2007"/>
    <n v="51.5"/>
    <m/>
    <n v="-11.9"/>
    <n v="-11.9"/>
    <n v="-16.100000000000001"/>
    <n v="19.7"/>
    <m/>
    <n v="20.399999999999999"/>
    <n v="0"/>
    <n v="18.899999999999999"/>
    <m/>
    <m/>
    <n v="4"/>
    <m/>
    <n v="7.87"/>
    <n v="5.68"/>
    <n v="2.25"/>
    <n v="0.65700000000000003"/>
    <n v="0.54400000000000004"/>
    <n v="0.51800000000000002"/>
    <m/>
    <n v="-11.9"/>
    <n v="-4.2699999999999996"/>
    <n v="1.0999999999999999E-2"/>
    <m/>
    <n v="-16.100000000000001"/>
    <m/>
    <n v="1.27"/>
    <n v="-2.79"/>
    <n v="-2.79"/>
    <n v="-1.62"/>
    <n v="-2.79"/>
    <n v="-2.79"/>
    <m/>
    <m/>
    <m/>
    <m/>
    <m/>
    <m/>
    <m/>
    <n v="0.87"/>
    <m/>
    <m/>
    <m/>
    <m/>
    <m/>
    <m/>
    <m/>
    <m/>
    <m/>
    <m/>
    <m/>
    <m/>
    <m/>
    <n v="-0.56799999999999995"/>
    <m/>
    <m/>
    <m/>
    <m/>
    <m/>
    <m/>
    <m/>
    <m/>
    <m/>
    <m/>
    <m/>
    <m/>
    <m/>
    <m/>
    <n v="18.899999999999999"/>
    <n v="9.1199999999999992"/>
    <m/>
    <s v="United States"/>
    <m/>
    <n v="-11.9"/>
    <n v="-16.100000000000001"/>
    <n v="0"/>
    <m/>
    <n v="14.29"/>
    <s v="IQ59223727"/>
    <m/>
    <s v="0.36"/>
    <m/>
    <n v="9.93"/>
    <n v="2.36"/>
    <m/>
    <n v="11.9"/>
    <m/>
    <n v="1.2999999999999999E-2"/>
    <m/>
    <n v="5.88"/>
    <n v="-18"/>
    <n v="1.08"/>
    <n v="17.3"/>
    <m/>
    <m/>
    <m/>
    <m/>
    <m/>
    <n v="20.399999999999999"/>
    <n v="0.85099999999999998"/>
    <n v="0.434"/>
    <n v="0.59"/>
    <m/>
    <m/>
    <m/>
    <m/>
    <n v="3"/>
    <m/>
    <m/>
    <m/>
    <m/>
    <m/>
    <m/>
    <m/>
    <m/>
    <m/>
    <n v="-2.31"/>
    <n v="-0.88100000000000001"/>
    <n v="-1.0900000000000001"/>
    <m/>
    <m/>
    <m/>
    <m/>
    <m/>
    <m/>
    <m/>
    <n v="-2.87"/>
    <n v="-1.54"/>
    <n v="-1.96"/>
    <m/>
    <m/>
    <m/>
    <m/>
  </r>
  <r>
    <s v="Champions Oncology, Inc. (OTCPK:CSBR)"/>
    <s v="OTCPK:CSBR"/>
    <e v="#N/A"/>
    <s v="NA"/>
    <n v="-1.608910891089109"/>
    <n v="-1.4272277227722772"/>
    <n v="0"/>
    <n v="-1.3608685390606561"/>
    <s v="NA"/>
    <n v="0.311"/>
    <s v="NA"/>
    <s v="NA"/>
    <n v="3.0471918696609066E-2"/>
    <n v="72.740075557578521"/>
    <n v="8.4740000000000002"/>
    <n v="-10.032"/>
    <n v="-11.532"/>
    <n v="2.222075557578516"/>
    <s v="NA"/>
    <n v="-6.0271794871794873"/>
    <s v="NA"/>
    <n v="9.0024845987102129"/>
    <s v="NA"/>
    <n v="8.5839126218525514"/>
    <s v="NA"/>
    <n v="10.795999999999999"/>
    <s v="NA"/>
    <s v="NA"/>
    <s v="NA"/>
    <n v="1"/>
    <s v="NA"/>
    <s v="NA"/>
    <s v="NA"/>
    <n v="0.22207555757851616"/>
    <s v="Life Sciences Tools and Services (Primary)"/>
    <s v="Public Company"/>
    <s v="Common Stock"/>
    <n v="70.7"/>
    <n v="1.61"/>
    <n v="2E-3"/>
    <n v="5.0000000000000001E-3"/>
    <n v="2E-3"/>
    <n v="-0.31"/>
    <n v="-0.56999999999999995"/>
    <n v="-0.26"/>
    <n v="104"/>
    <n v="1.2999999999999999E-2"/>
    <m/>
    <m/>
    <m/>
    <m/>
    <m/>
    <m/>
    <m/>
    <n v="31.1"/>
    <m/>
    <m/>
    <m/>
    <n v="15.1"/>
    <m/>
    <m/>
    <m/>
    <n v="3.39"/>
    <m/>
    <m/>
    <m/>
    <n v="18.93"/>
    <n v="3.5"/>
    <x v="2"/>
    <s v="Champions Oncology, Inc. develops and sells technology solutions and products to personalize the development and use of oncology drugs in the United States."/>
    <s v="Healthcare"/>
    <m/>
    <n v="72.599999999999994"/>
    <n v="8.08"/>
    <n v="-13"/>
    <n v="-13.2"/>
    <n v="-11.7"/>
    <n v="0.182"/>
    <n v="0.46899999999999997"/>
    <n v="2.83"/>
    <n v="2"/>
    <n v="-4.1399999999999997"/>
    <n v="0.154"/>
    <m/>
    <n v="9.93"/>
    <m/>
    <n v="4.41"/>
    <n v="3.85"/>
    <n v="3.29"/>
    <n v="2.27"/>
    <n v="2.12"/>
    <n v="2.1800000000000002"/>
    <m/>
    <n v="-13.2"/>
    <m/>
    <m/>
    <m/>
    <n v="-11.7"/>
    <n v="3.1E-2"/>
    <m/>
    <n v="-0.17499999999999999"/>
    <n v="-0.17499999999999999"/>
    <n v="-0.109"/>
    <n v="-0.19600000000000001"/>
    <n v="-0.19600000000000001"/>
    <m/>
    <n v="1.0900000000000001"/>
    <m/>
    <m/>
    <n v="1.22"/>
    <n v="0.754"/>
    <n v="0.66900000000000004"/>
    <n v="1.36"/>
    <n v="2"/>
    <m/>
    <m/>
    <m/>
    <m/>
    <m/>
    <n v="-26.1"/>
    <m/>
    <m/>
    <m/>
    <n v="0.05"/>
    <n v="8.5000000000000006E-2"/>
    <n v="0.10299999999999999"/>
    <n v="-2.59"/>
    <m/>
    <m/>
    <m/>
    <n v="2.3E-2"/>
    <n v="-5.0000000000000001E-3"/>
    <n v="2"/>
    <m/>
    <m/>
    <m/>
    <n v="0.42399999999999999"/>
    <m/>
    <n v="2.0299999999999998"/>
    <m/>
    <m/>
    <n v="-4.1399999999999997"/>
    <n v="0.68"/>
    <m/>
    <s v="United States"/>
    <n v="11.6"/>
    <n v="-6.05"/>
    <n v="-7.41"/>
    <m/>
    <m/>
    <n v="16.670000000000002"/>
    <s v="IQ323655"/>
    <m/>
    <s v="0.30"/>
    <m/>
    <n v="1.08"/>
    <n v="0.2"/>
    <n v="1.1299999999999999"/>
    <n v="0"/>
    <m/>
    <n v="5.81"/>
    <n v="0.66900000000000004"/>
    <m/>
    <n v="4.49"/>
    <n v="0"/>
    <n v="28"/>
    <m/>
    <m/>
    <m/>
    <n v="0.16400000000000001"/>
    <n v="60"/>
    <n v="1.53"/>
    <n v="9.2200000000000006"/>
    <n v="0.93700000000000006"/>
    <n v="0.70499999999999996"/>
    <n v="2.1"/>
    <n v="0.17100000000000001"/>
    <n v="23.4"/>
    <n v="1.01"/>
    <n v="1"/>
    <n v="8.08"/>
    <s v="United States: 8.1 (100.0%)"/>
    <n v="-0.223"/>
    <n v="-5.6000000000000001E-2"/>
    <n v="-7.0999999999999994E-2"/>
    <n v="-0.33900000000000002"/>
    <n v="-1.1200000000000001"/>
    <n v="-3.5"/>
    <n v="-2.95"/>
    <n v="-9.3000000000000007"/>
    <n v="-6.84"/>
    <n v="-5.87"/>
    <n v="-0.28299999999999997"/>
    <n v="-0.30299999999999999"/>
    <n v="-7.0999999999999994E-2"/>
    <n v="-0.32300000000000001"/>
    <n v="-1.04"/>
    <n v="-3.76"/>
    <n v="-1.61"/>
    <n v="-8.85"/>
    <n v="-6.83"/>
    <n v="-7.18"/>
    <m/>
    <m/>
    <n v="8.08"/>
    <s v="Translational Oncology Solutions (TOS): 6.4 (79.3%);_x000d_Personalized Oncology Solutions (POS): 1.7 (20.7%)"/>
  </r>
  <r>
    <s v="Ohr Pharmaceutical, Inc. (NasdaqCM:OHRP)"/>
    <s v="NasdaqCM:OHRP"/>
    <e v="#N/A"/>
    <s v="NA"/>
    <s v="NA"/>
    <s v="NA"/>
    <n v="0"/>
    <n v="-0.35590003163555839"/>
    <n v="-0.4292035398230088"/>
    <s v="NA"/>
    <s v="NA"/>
    <n v="2.0674513826011008E-2"/>
    <n v="6.808328737627877E-3"/>
    <n v="59.67710798816568"/>
    <n v="25.288"/>
    <n v="-9.6999999999999993"/>
    <n v="-9"/>
    <n v="0.47710798816568045"/>
    <s v="NA"/>
    <n v="-5.0598290598290596"/>
    <s v="NA"/>
    <s v="NA"/>
    <s v="NA"/>
    <n v="2.3598982912118665"/>
    <s v="NA"/>
    <n v="13.087999999999999"/>
    <s v="NA"/>
    <s v="NA"/>
    <s v="NA"/>
    <n v="1"/>
    <s v="NA"/>
    <s v="NA"/>
    <s v="NA"/>
    <n v="0.47710798816568045"/>
    <s v="Biotechnology (Primary)"/>
    <s v="Public Company"/>
    <s v="Common Stock"/>
    <n v="69.599999999999994"/>
    <n v="23.49"/>
    <n v="2E-3"/>
    <n v="4.0000000000000001E-3"/>
    <n v="0.04"/>
    <n v="-0.372"/>
    <n v="-0.49099999999999999"/>
    <n v="-1.21"/>
    <n v="25.4"/>
    <n v="0.40500000000000003"/>
    <m/>
    <m/>
    <m/>
    <m/>
    <m/>
    <m/>
    <m/>
    <m/>
    <m/>
    <m/>
    <m/>
    <m/>
    <m/>
    <m/>
    <m/>
    <m/>
    <m/>
    <m/>
    <n v="10.43"/>
    <n v="16.239999999999998"/>
    <n v="0.09"/>
    <x v="1"/>
    <s v="OHR Pharmaceutical, Inc., a pharmaceutical company, focuses on the development of novel therapeutics and delivery technologies for the treatment of ocular disease."/>
    <s v="Healthcare"/>
    <m/>
    <n v="59.1"/>
    <n v="0"/>
    <n v="-10.3"/>
    <n v="-11"/>
    <n v="-11.7"/>
    <n v="10.4"/>
    <n v="9.7000000000000003E-2"/>
    <n v="29.4"/>
    <n v="0"/>
    <n v="22.6"/>
    <n v="1E-3"/>
    <m/>
    <n v="5.55"/>
    <m/>
    <n v="5.48"/>
    <n v="3.99"/>
    <n v="3.86"/>
    <n v="3.56"/>
    <n v="3.38"/>
    <n v="2.61"/>
    <m/>
    <n v="-11"/>
    <n v="-5.0000000000000001E-3"/>
    <n v="0"/>
    <m/>
    <n v="-11.7"/>
    <m/>
    <m/>
    <n v="-0.498"/>
    <n v="-0.498"/>
    <n v="-0.29299999999999998"/>
    <n v="-0.498"/>
    <n v="-0.498"/>
    <m/>
    <m/>
    <m/>
    <m/>
    <m/>
    <m/>
    <n v="0.74099999999999999"/>
    <n v="1.19"/>
    <m/>
    <n v="5.58"/>
    <m/>
    <m/>
    <m/>
    <m/>
    <m/>
    <m/>
    <m/>
    <m/>
    <m/>
    <n v="0.255"/>
    <n v="0.251"/>
    <n v="-5.97"/>
    <m/>
    <m/>
    <m/>
    <n v="16.899999999999999"/>
    <n v="-0.19400000000000001"/>
    <m/>
    <n v="-3.51"/>
    <m/>
    <m/>
    <n v="0.99199999999999999"/>
    <m/>
    <m/>
    <m/>
    <m/>
    <n v="22.6"/>
    <n v="2.74"/>
    <m/>
    <s v="United States"/>
    <m/>
    <n v="-8.66"/>
    <n v="-9.1300000000000008"/>
    <m/>
    <m/>
    <n v="18.18"/>
    <s v="IQ12736007"/>
    <m/>
    <s v="0.44"/>
    <m/>
    <n v="14.6"/>
    <n v="2.72"/>
    <m/>
    <n v="0"/>
    <m/>
    <n v="4.0199999999999996"/>
    <m/>
    <m/>
    <n v="4.34"/>
    <n v="65.5"/>
    <n v="73.3"/>
    <m/>
    <n v="100"/>
    <m/>
    <m/>
    <n v="13"/>
    <n v="11"/>
    <n v="4.04"/>
    <n v="0.25"/>
    <m/>
    <m/>
    <n v="8.4000000000000005E-2"/>
    <n v="2.0499999999999998"/>
    <n v="5.43"/>
    <n v="3"/>
    <m/>
    <m/>
    <m/>
    <m/>
    <n v="-5.09"/>
    <n v="1.01"/>
    <n v="-0.49"/>
    <n v="-1.03"/>
    <n v="-1.21"/>
    <n v="-1.39"/>
    <n v="-3.6"/>
    <n v="-5.83"/>
    <m/>
    <m/>
    <n v="-4.9400000000000004"/>
    <n v="-4.66"/>
    <n v="-0.42899999999999999"/>
    <n v="-0.96499999999999997"/>
    <n v="0.21199999999999999"/>
    <n v="-4.3"/>
    <n v="-4.0199999999999996"/>
    <n v="-5.46"/>
    <m/>
    <m/>
    <m/>
    <m/>
  </r>
  <r>
    <s v="StemCells Inc. (NasdaqCM:STEM)"/>
    <s v="NasdaqCM:STEM"/>
    <n v="4"/>
    <n v="27"/>
    <n v="-29.306930693069308"/>
    <n v="-29.762376237623762"/>
    <n v="0"/>
    <n v="-0.47086466165413532"/>
    <n v="-2.0292993630573251"/>
    <n v="0.218"/>
    <s v="NA"/>
    <n v="0.65244655684731001"/>
    <n v="0.30082712843557369"/>
    <n v="65.772908826866527"/>
    <n v="63.84"/>
    <n v="-31.860000000000003"/>
    <n v="-30.06"/>
    <n v="29.472908826866529"/>
    <s v="NA"/>
    <n v="-1.1097862973493533"/>
    <s v="NA"/>
    <n v="65.121691907788644"/>
    <s v="NA"/>
    <n v="1.0302773939045509"/>
    <s v="NA"/>
    <n v="64.34"/>
    <s v="NA"/>
    <n v="1.0948905109489051"/>
    <s v="NA"/>
    <n v="1"/>
    <s v="NA"/>
    <s v="NA"/>
    <s v="NA"/>
    <n v="13.472908826866529"/>
    <s v="Biotechnology (Primary)"/>
    <s v="Public Company"/>
    <s v="Common Stock"/>
    <n v="68.5"/>
    <n v="9.77"/>
    <n v="2E-3"/>
    <n v="3.5000000000000003E-2"/>
    <n v="6.0999999999999999E-2"/>
    <n v="0.20699999999999999"/>
    <n v="0.88200000000000001"/>
    <n v="1.49"/>
    <n v="69.3"/>
    <n v="1.1499999999999999"/>
    <m/>
    <m/>
    <m/>
    <n v="-0.39"/>
    <m/>
    <m/>
    <m/>
    <n v="21.8"/>
    <m/>
    <m/>
    <m/>
    <n v="0.39"/>
    <m/>
    <m/>
    <m/>
    <n v="-6.05"/>
    <m/>
    <m/>
    <m/>
    <n v="2.61"/>
    <n v="0.67300000000000004"/>
    <x v="1"/>
    <s v="StemCells, Inc., a biopharmaceutical company, researches, develops, and commercializes cell-based therapeutics and related technologies for stem cell-based research and drug discovery and development."/>
    <s v="Healthcare"/>
    <n v="1988"/>
    <n v="58.5"/>
    <n v="1.01"/>
    <n v="-29.6"/>
    <n v="-30.9"/>
    <n v="-32.700000000000003"/>
    <n v="32.200000000000003"/>
    <n v="5.13"/>
    <n v="42.8"/>
    <n v="16"/>
    <n v="15.7"/>
    <n v="0.90400000000000003"/>
    <m/>
    <n v="10.4"/>
    <m/>
    <n v="21.5"/>
    <n v="21.6"/>
    <n v="22.2"/>
    <n v="20.9"/>
    <n v="19.399999999999999"/>
    <n v="19.2"/>
    <m/>
    <n v="-30.9"/>
    <n v="-1.3"/>
    <n v="8.9999999999999993E-3"/>
    <n v="-1.91"/>
    <n v="-32.299999999999997"/>
    <m/>
    <m/>
    <n v="-0.53100000000000003"/>
    <n v="-0.52400000000000002"/>
    <n v="-0.30199999999999999"/>
    <n v="-0.53100000000000003"/>
    <n v="-0.52400000000000002"/>
    <m/>
    <n v="7.0000000000000007E-2"/>
    <m/>
    <n v="6.8000000000000005E-2"/>
    <m/>
    <m/>
    <n v="2.09"/>
    <n v="1.22"/>
    <m/>
    <n v="7.2999999999999995E-2"/>
    <n v="12"/>
    <m/>
    <m/>
    <m/>
    <n v="487.6"/>
    <n v="6.09"/>
    <n v="2.11"/>
    <n v="2.06"/>
    <n v="2.02"/>
    <n v="1.97"/>
    <n v="1.98"/>
    <n v="-1.21"/>
    <m/>
    <m/>
    <m/>
    <n v="20.9"/>
    <n v="-4"/>
    <n v="5.78"/>
    <n v="0.47499999999999998"/>
    <m/>
    <m/>
    <n v="2.06"/>
    <m/>
    <n v="-5.5E-2"/>
    <n v="8.0299999999999994"/>
    <m/>
    <n v="15.7"/>
    <n v="0.98799999999999999"/>
    <n v="1.96"/>
    <s v="United States"/>
    <n v="1.01"/>
    <n v="-29.6"/>
    <n v="-32.700000000000003"/>
    <n v="1.28"/>
    <n v="-36.5"/>
    <n v="11.11"/>
    <s v="IQ317428"/>
    <n v="33.9"/>
    <s v="0.48"/>
    <m/>
    <n v="2.4300000000000002"/>
    <n v="0.84"/>
    <n v="1.01"/>
    <n v="13.7"/>
    <m/>
    <n v="21"/>
    <n v="1.97"/>
    <m/>
    <n v="3.56"/>
    <n v="0.3"/>
    <n v="83.8"/>
    <m/>
    <n v="0"/>
    <n v="99.8"/>
    <n v="9.8699999999999992"/>
    <n v="69"/>
    <n v="33.6"/>
    <n v="22.2"/>
    <n v="1.86"/>
    <n v="2.2999999999999998"/>
    <n v="9.6000000000000002E-2"/>
    <n v="1.96"/>
    <n v="0.30299999999999999"/>
    <n v="18.18"/>
    <n v="3"/>
    <m/>
    <m/>
    <n v="-12.6"/>
    <n v="-13.6"/>
    <n v="-20.7"/>
    <n v="-27.8"/>
    <n v="-25.9"/>
    <n v="-28"/>
    <n v="-29.1"/>
    <n v="-27.1"/>
    <n v="-21.6"/>
    <n v="-28.1"/>
    <n v="-15.3"/>
    <n v="-11.7"/>
    <n v="-18.899999999999999"/>
    <n v="-25"/>
    <n v="-29.1"/>
    <n v="-27"/>
    <n v="-25.2"/>
    <n v="-21.3"/>
    <n v="-28.5"/>
    <n v="-26.4"/>
    <m/>
    <m/>
    <n v="1.01"/>
    <s v="Research, Development, and Commercialization of Stem Cell Therapeutics and Related Technologies: 1.0 (100.0%)"/>
  </r>
  <r>
    <s v="SCYNEXIS, Inc. (NasdaqGM:SCYX)"/>
    <s v="NasdaqGM:SCYX"/>
    <n v="2"/>
    <n v="16"/>
    <n v="-0.60344827586206906"/>
    <n v="-0.54908045977011488"/>
    <n v="0"/>
    <n v="-0.49227122835943932"/>
    <n v="-0.57490304709141271"/>
    <s v="NA"/>
    <s v="NA"/>
    <n v="0.1235859287388813"/>
    <n v="7.0418246015800837E-2"/>
    <n v="38.290575532469262"/>
    <n v="19.408000000000001"/>
    <n v="-20.753999999999998"/>
    <n v="-9.5539999999999985"/>
    <n v="5.090575532469253"/>
    <s v="NA"/>
    <n v="-1.4497816593886466"/>
    <s v="NA"/>
    <n v="2.2006077892223717"/>
    <s v="NA"/>
    <n v="1.9729274285072784"/>
    <s v="NA"/>
    <n v="17.308"/>
    <s v="NA"/>
    <n v="7.0684523809523808E-2"/>
    <s v="NA"/>
    <n v="1"/>
    <s v="NA"/>
    <s v="NA"/>
    <s v="NA"/>
    <n v="5.090575532469253"/>
    <s v="Pharmaceuticals (Primary)"/>
    <s v="Public Company"/>
    <s v="Common Stock"/>
    <n v="67.2"/>
    <n v="14.68"/>
    <m/>
    <m/>
    <m/>
    <m/>
    <m/>
    <m/>
    <n v="8.51"/>
    <n v="0.02"/>
    <m/>
    <m/>
    <m/>
    <n v="-2.2400000000000002"/>
    <m/>
    <m/>
    <m/>
    <m/>
    <m/>
    <m/>
    <m/>
    <m/>
    <m/>
    <m/>
    <m/>
    <m/>
    <m/>
    <m/>
    <n v="19.829999999999998"/>
    <n v="0.83899999999999997"/>
    <n v="0.21299999999999999"/>
    <x v="0"/>
    <s v="SCYNEXIS, Inc., a pharmaceutical company, is engaged in the discovery, development, and commercialization of anti-infectives to address unmet therapeutic needs."/>
    <s v="Healthcare"/>
    <n v="1999"/>
    <n v="33.200000000000003"/>
    <n v="17.399999999999999"/>
    <n v="-10.5"/>
    <n v="-11.7"/>
    <n v="-22.9"/>
    <n v="34"/>
    <n v="5.0599999999999996"/>
    <n v="42"/>
    <n v="0"/>
    <n v="36.1"/>
    <n v="0.69299999999999995"/>
    <m/>
    <n v="6.74"/>
    <m/>
    <n v="6.78"/>
    <n v="5.35"/>
    <n v="4.53"/>
    <n v="4.3600000000000003"/>
    <n v="8.93"/>
    <m/>
    <m/>
    <n v="-11.7"/>
    <n v="-12.8"/>
    <m/>
    <m/>
    <n v="-22.9"/>
    <m/>
    <n v="-6.37"/>
    <n v="-3.4"/>
    <n v="-3.4"/>
    <n v="-2.79"/>
    <n v="-5.48"/>
    <n v="-5.48"/>
    <m/>
    <n v="1.39"/>
    <m/>
    <m/>
    <n v="23.5"/>
    <n v="18.399999999999999"/>
    <m/>
    <n v="0.64"/>
    <m/>
    <m/>
    <m/>
    <m/>
    <m/>
    <m/>
    <m/>
    <n v="0.29099999999999998"/>
    <n v="1.1599999999999999"/>
    <n v="1.1200000000000001"/>
    <n v="1.1000000000000001"/>
    <n v="1.08"/>
    <n v="1.03"/>
    <m/>
    <m/>
    <m/>
    <m/>
    <n v="62.1"/>
    <n v="-15"/>
    <n v="0"/>
    <n v="0.216"/>
    <m/>
    <m/>
    <n v="0.64500000000000002"/>
    <m/>
    <n v="0.77700000000000002"/>
    <m/>
    <m/>
    <n v="36.1"/>
    <n v="7.9"/>
    <m/>
    <s v="United States"/>
    <n v="16.899999999999999"/>
    <n v="-6.86"/>
    <n v="-30.5"/>
    <n v="17.600000000000001"/>
    <m/>
    <n v="10"/>
    <s v="IQ798887"/>
    <m/>
    <s v="0.31"/>
    <m/>
    <n v="15"/>
    <n v="5.0999999999999996"/>
    <n v="1.83"/>
    <m/>
    <m/>
    <m/>
    <m/>
    <m/>
    <m/>
    <n v="1.9E-2"/>
    <n v="34.200000000000003"/>
    <m/>
    <n v="0"/>
    <n v="33.299999999999997"/>
    <m/>
    <n v="90"/>
    <n v="36.799999999999997"/>
    <m/>
    <m/>
    <m/>
    <m/>
    <n v="0.90600000000000003"/>
    <n v="0.13800000000000001"/>
    <n v="25.86"/>
    <n v="1"/>
    <m/>
    <m/>
    <m/>
    <m/>
    <m/>
    <m/>
    <m/>
    <m/>
    <m/>
    <m/>
    <n v="-11.2"/>
    <n v="-8.19"/>
    <m/>
    <m/>
    <m/>
    <m/>
    <m/>
    <m/>
    <m/>
    <m/>
    <n v="-11.5"/>
    <n v="-30.5"/>
    <m/>
    <m/>
    <n v="17.399999999999999"/>
    <s v="Discovery, Development and Commercialization of Novel Anti-Infectives: 17.4 (100.0%)"/>
  </r>
  <r>
    <s v="CareDx, Inc (NasdaqGM:CDNA)"/>
    <s v="NasdaqGM:CDNA"/>
    <n v="2"/>
    <n v="17"/>
    <n v="-6.2271062271062271E-4"/>
    <n v="-4.7619047619045624E-4"/>
    <n v="0"/>
    <n v="-4.9591821164261297E-4"/>
    <n v="3.0435835351089603E-2"/>
    <s v="NA"/>
    <s v="NA"/>
    <n v="0.21631878557874765"/>
    <n v="0.14690721649484534"/>
    <n v="41.20000000000001"/>
    <n v="26.213999999999999"/>
    <n v="1.2570000000000006"/>
    <n v="-1.2999999999999456E-2"/>
    <n v="11.4"/>
    <n v="84.763124199743913"/>
    <n v="38.156209987195908"/>
    <n v="52.665075576770064"/>
    <n v="1.5091575091575096"/>
    <s v="NA"/>
    <n v="1.5716792553597319"/>
    <s v="NA"/>
    <n v="9.9140000000000015"/>
    <s v="NA"/>
    <n v="0.20770392749244712"/>
    <s v="NA"/>
    <n v="1"/>
    <s v="NA"/>
    <n v="0.78100000000000003"/>
    <n v="66.2"/>
    <n v="0"/>
    <s v="Biotechnology (Primary)"/>
    <s v="Public Company"/>
    <s v="Common Stock"/>
    <n v="66.2"/>
    <n v="27.61"/>
    <m/>
    <m/>
    <m/>
    <m/>
    <m/>
    <m/>
    <n v="11.8"/>
    <n v="2.8000000000000001E-2"/>
    <m/>
    <m/>
    <m/>
    <n v="-0.79800000000000004"/>
    <m/>
    <m/>
    <m/>
    <m/>
    <m/>
    <m/>
    <m/>
    <m/>
    <m/>
    <m/>
    <m/>
    <m/>
    <m/>
    <m/>
    <n v="5"/>
    <n v="8.8699999999999992"/>
    <n v="0.41499999999999998"/>
    <x v="1"/>
    <s v="CareDx, Inc, a commercial stage company, develops, markets, and delivers a diagnostic surveillance solution for heart transplant recipients to help clinicians make personalized treatment decisions throughout a patient’s lifetime."/>
    <s v="Healthcare"/>
    <n v="1998"/>
    <n v="41.2"/>
    <n v="27.3"/>
    <n v="-1.7000000000000001E-2"/>
    <n v="-0.48899999999999999"/>
    <n v="0.78100000000000003"/>
    <n v="36.4"/>
    <n v="1.97"/>
    <n v="61.1"/>
    <n v="11.4"/>
    <n v="41.3"/>
    <m/>
    <m/>
    <n v="14.9"/>
    <m/>
    <n v="3.85"/>
    <n v="3.21"/>
    <n v="2.84"/>
    <n v="2.89"/>
    <n v="3.18"/>
    <n v="4.75"/>
    <m/>
    <n v="-0.48899999999999999"/>
    <n v="-2.12"/>
    <m/>
    <m/>
    <n v="-0.71899999999999997"/>
    <n v="-1.5"/>
    <m/>
    <n v="0.13400000000000001"/>
    <n v="0.13400000000000001"/>
    <n v="-0.26400000000000001"/>
    <n v="0.1"/>
    <n v="0.1"/>
    <m/>
    <n v="2.69"/>
    <n v="0.68600000000000005"/>
    <m/>
    <m/>
    <m/>
    <n v="12"/>
    <n v="1.1299999999999999"/>
    <m/>
    <m/>
    <n v="5.45"/>
    <m/>
    <m/>
    <m/>
    <n v="23.6"/>
    <m/>
    <m/>
    <m/>
    <m/>
    <m/>
    <m/>
    <n v="-1.21"/>
    <m/>
    <m/>
    <m/>
    <m/>
    <m/>
    <m/>
    <m/>
    <m/>
    <m/>
    <m/>
    <m/>
    <m/>
    <n v="12.8"/>
    <m/>
    <n v="41.3"/>
    <n v="5.61"/>
    <m/>
    <s v="United States"/>
    <n v="27.3"/>
    <n v="-1.7000000000000001E-2"/>
    <n v="0.78100000000000003"/>
    <n v="29.1"/>
    <n v="-8.77"/>
    <n v="9.09"/>
    <s v="IQ9985914"/>
    <n v="12.4"/>
    <s v="0.46"/>
    <m/>
    <n v="10.89"/>
    <n v="5.35"/>
    <n v="14.4"/>
    <n v="15.4"/>
    <m/>
    <n v="5.13"/>
    <m/>
    <n v="135.69999999999999"/>
    <n v="-150.69999999999999"/>
    <n v="5.5E-2"/>
    <n v="51.1"/>
    <m/>
    <m/>
    <m/>
    <n v="5.05"/>
    <m/>
    <n v="40.299999999999997"/>
    <n v="8.17"/>
    <n v="0.61799999999999999"/>
    <n v="2.0299999999999998"/>
    <n v="0.44"/>
    <m/>
    <m/>
    <m/>
    <m/>
    <m/>
    <m/>
    <n v="-13"/>
    <n v="-16.3"/>
    <n v="-20.2"/>
    <m/>
    <m/>
    <m/>
    <m/>
    <m/>
    <n v="-2.34"/>
    <n v="-0.85699999999999998"/>
    <n v="-13"/>
    <n v="-16.600000000000001"/>
    <n v="-19.899999999999999"/>
    <m/>
    <m/>
    <m/>
    <m/>
    <m/>
    <n v="-5.0599999999999996"/>
    <n v="-3.54"/>
    <m/>
    <m/>
    <n v="27.3"/>
    <s v="Allomap Molecular Expression Test: 27.3 (100.0%)"/>
  </r>
  <r>
    <s v="Columbia Laboratories Inc. (NasdaqCM:CBRX)"/>
    <s v="NasdaqCM:CBRX"/>
    <n v="4"/>
    <n v="29"/>
    <n v="0.17876923076923076"/>
    <n v="0.13654769230769229"/>
    <n v="0.22600000000000001"/>
    <n v="0.11826961773394942"/>
    <n v="9.6806763285024147E-2"/>
    <n v="6.1600000000000002E-2"/>
    <s v="NA"/>
    <n v="8.1370394854749881E-2"/>
    <n v="5.3796164925311918E-2"/>
    <n v="51.367130177514795"/>
    <n v="29.0426"/>
    <n v="4.0077999999999996"/>
    <n v="4.4377999999999993"/>
    <n v="3.6671301775147929"/>
    <n v="19.026548672566371"/>
    <n v="14.070796460176991"/>
    <n v="16.093617445980339"/>
    <n v="1.5805270823850706"/>
    <n v="11.574908778564785"/>
    <n v="1.7686822177599386"/>
    <n v="8.8411583782297409"/>
    <n v="0.91260000000000008"/>
    <n v="7.9355986679306039"/>
    <n v="1.0736434108527131"/>
    <n v="4.38"/>
    <n v="1"/>
    <n v="0.98799999999999999"/>
    <n v="3.39"/>
    <n v="64.5"/>
    <n v="0.13713017751479289"/>
    <s v="Pharmaceuticals (Primary)"/>
    <s v="Public Company"/>
    <s v="Common Stock"/>
    <n v="64.5"/>
    <n v="24.43"/>
    <n v="0"/>
    <n v="0"/>
    <n v="2.9000000000000001E-2"/>
    <n v="1.9E-2"/>
    <n v="4.0000000000000001E-3"/>
    <n v="0.89500000000000002"/>
    <n v="10.8"/>
    <n v="3.6999999999999998E-2"/>
    <n v="26.2"/>
    <m/>
    <m/>
    <n v="0.19"/>
    <m/>
    <m/>
    <m/>
    <n v="6.16"/>
    <m/>
    <m/>
    <m/>
    <n v="0.20300000000000001"/>
    <n v="-45.1"/>
    <n v="3.96"/>
    <n v="17.7"/>
    <n v="7.6"/>
    <n v="-49.4"/>
    <n v="-51.7"/>
    <m/>
    <n v="3.03"/>
    <n v="0.51400000000000001"/>
    <x v="0"/>
    <s v="Columbia Laboratories, Inc., together with its subsidiaries, develops, manufactures, licenses, and sells pharmaceutical products."/>
    <s v="Healthcare"/>
    <n v="1986"/>
    <n v="51.9"/>
    <n v="32.5"/>
    <n v="5.81"/>
    <n v="3.82"/>
    <n v="3.39"/>
    <n v="16.8"/>
    <n v="13"/>
    <n v="52.2"/>
    <n v="3.53"/>
    <n v="41.4"/>
    <n v="2.0499999999999998"/>
    <m/>
    <n v="10.3"/>
    <m/>
    <n v="0.66300000000000003"/>
    <n v="0.312"/>
    <m/>
    <m/>
    <m/>
    <n v="-8.5999999999999993E-2"/>
    <m/>
    <n v="3.82"/>
    <n v="-0.11799999999999999"/>
    <m/>
    <m/>
    <n v="4.38"/>
    <n v="0.98799999999999999"/>
    <n v="2.8000000000000001E-2"/>
    <n v="0.30599999999999999"/>
    <n v="0.30599999999999999"/>
    <n v="0.249"/>
    <n v="0.27300000000000002"/>
    <n v="0.27300000000000002"/>
    <n v="22.6"/>
    <n v="5.29"/>
    <n v="3.2"/>
    <m/>
    <n v="17"/>
    <n v="4.01"/>
    <n v="10.5"/>
    <n v="2.87"/>
    <m/>
    <m/>
    <n v="3.29"/>
    <m/>
    <n v="0.55000000000000004"/>
    <n v="-33.5"/>
    <n v="12.2"/>
    <m/>
    <m/>
    <m/>
    <m/>
    <n v="3.5999999999999997E-2"/>
    <n v="0.108"/>
    <n v="-1.55"/>
    <n v="-2.8000000000000001E-2"/>
    <m/>
    <n v="-8.51"/>
    <n v="3.3000000000000002E-2"/>
    <n v="-0.245"/>
    <m/>
    <m/>
    <m/>
    <m/>
    <n v="9.0999999999999998E-2"/>
    <n v="-0.61899999999999999"/>
    <n v="1.71"/>
    <n v="2.85"/>
    <n v="85"/>
    <n v="40.9"/>
    <n v="5.99"/>
    <n v="0.1"/>
    <s v="United States"/>
    <n v="32.5"/>
    <n v="5.81"/>
    <n v="3.39"/>
    <n v="33.4"/>
    <m/>
    <n v="28.57"/>
    <s v="IQ262431"/>
    <n v="7.78"/>
    <s v="0.28"/>
    <m/>
    <n v="8.4"/>
    <n v="5.09"/>
    <n v="14.8"/>
    <n v="4"/>
    <m/>
    <n v="20.7"/>
    <n v="11.2"/>
    <n v="0.55000000000000004"/>
    <n v="46.9"/>
    <n v="0.27700000000000002"/>
    <n v="97"/>
    <m/>
    <m/>
    <n v="100"/>
    <n v="0.249"/>
    <n v="85"/>
    <n v="26.4"/>
    <n v="32.200000000000003"/>
    <n v="2.81"/>
    <n v="2.35"/>
    <n v="0.89200000000000002"/>
    <n v="0.1"/>
    <n v="0.44600000000000001"/>
    <n v="8.2799999999999994"/>
    <n v="1"/>
    <n v="32.5"/>
    <s v="United States: 10.4 (32.0%);_x000d_Other Countries: 4.2 (13.0%);_x000d_Switzerland: 17.9 (55.0%)"/>
    <n v="-22"/>
    <n v="-7.23"/>
    <n v="-11.2"/>
    <n v="-8.11"/>
    <n v="-7.31"/>
    <n v="-13.2"/>
    <n v="-13.5"/>
    <n v="3.4"/>
    <n v="3.7"/>
    <n v="7.9"/>
    <n v="-26.1"/>
    <n v="-10.1"/>
    <n v="-12.5"/>
    <n v="-14.3"/>
    <n v="-14.1"/>
    <n v="-21.9"/>
    <n v="-21.8"/>
    <n v="20.5"/>
    <n v="9.92"/>
    <n v="6.7"/>
    <m/>
    <m/>
    <n v="32.5"/>
    <s v="Product: 23.7 (73.0%);_x000d_Service: 8.8 (27.0%)"/>
  </r>
  <r>
    <s v="PlasmaTech Biopharmaceuticals, Inc. (NasdaqCM:PTBI)"/>
    <s v="NasdaqCM:PTBI"/>
    <e v="#N/A"/>
    <s v="NA"/>
    <n v="-3.9273153575615476"/>
    <n v="-4.4497069167643613"/>
    <n v="0"/>
    <s v="NA"/>
    <s v="NA"/>
    <n v="5.9000000000000004E-2"/>
    <s v="NA"/>
    <s v="NA"/>
    <n v="6.0775495320286865E-3"/>
    <n v="63.119615384615386"/>
    <n v="-15.431199999999997"/>
    <n v="-16.345600000000001"/>
    <n v="-3.7955999999999999"/>
    <n v="0.38461538461538464"/>
    <s v="NA"/>
    <n v="-3.9455974842767296"/>
    <s v="NA"/>
    <n v="73.997204436829293"/>
    <s v="NA"/>
    <s v="NA"/>
    <s v="NA"/>
    <n v="1.8837999999999999"/>
    <s v="NA"/>
    <n v="0.34976152623211448"/>
    <s v="NA"/>
    <n v="1"/>
    <s v="NA"/>
    <s v="NA"/>
    <s v="NA"/>
    <n v="0.13461538461538464"/>
    <s v="Biotechnology (Primary)"/>
    <s v="Public Company"/>
    <s v="Common Stock"/>
    <n v="62.9"/>
    <n v="8.18"/>
    <n v="0"/>
    <n v="0"/>
    <n v="8.0000000000000002E-3"/>
    <n v="-2.7E-2"/>
    <n v="-0.11"/>
    <n v="0.58099999999999996"/>
    <n v="20.7"/>
    <n v="8.0000000000000002E-3"/>
    <m/>
    <m/>
    <m/>
    <m/>
    <m/>
    <m/>
    <m/>
    <n v="5.9"/>
    <m/>
    <m/>
    <m/>
    <n v="21.5"/>
    <m/>
    <m/>
    <m/>
    <n v="-16.899999999999999"/>
    <m/>
    <m/>
    <m/>
    <n v="4.79"/>
    <m/>
    <x v="1"/>
    <s v="PlasmaTech Biopharmaceuticals, Inc., a biopharmaceutical company, develops novel therapeutics for the treatment of cancer and supportive care of cancer patients."/>
    <s v="Healthcare"/>
    <m/>
    <n v="76"/>
    <n v="0.85299999999999998"/>
    <n v="-3.35"/>
    <n v="-3.35"/>
    <n v="-15.9"/>
    <n v="0.16500000000000001"/>
    <n v="4.0000000000000001E-3"/>
    <n v="0.28000000000000003"/>
    <n v="0.25"/>
    <n v="-17.399999999999999"/>
    <n v="1E-3"/>
    <m/>
    <n v="3.77"/>
    <m/>
    <n v="0.42599999999999999"/>
    <n v="0.58899999999999997"/>
    <n v="0.70499999999999996"/>
    <n v="0.88400000000000001"/>
    <n v="1.05"/>
    <n v="1.1299999999999999"/>
    <n v="3.0000000000000001E-3"/>
    <n v="-3.35"/>
    <n v="-0.67300000000000004"/>
    <m/>
    <m/>
    <n v="-15.9"/>
    <m/>
    <n v="2.89"/>
    <n v="-36"/>
    <n v="-36"/>
    <n v="-19.100000000000001"/>
    <n v="-36"/>
    <n v="-36"/>
    <m/>
    <n v="3.0000000000000001E-3"/>
    <m/>
    <m/>
    <m/>
    <m/>
    <m/>
    <n v="1.63"/>
    <n v="0.25"/>
    <n v="9.2799999999999994"/>
    <m/>
    <m/>
    <n v="13"/>
    <m/>
    <n v="-70.400000000000006"/>
    <m/>
    <m/>
    <m/>
    <m/>
    <m/>
    <n v="0.14000000000000001"/>
    <n v="-4.42"/>
    <m/>
    <m/>
    <m/>
    <n v="0"/>
    <m/>
    <n v="0.25"/>
    <m/>
    <m/>
    <m/>
    <n v="0.92400000000000004"/>
    <n v="0"/>
    <n v="5.2999999999999999E-2"/>
    <m/>
    <m/>
    <n v="-30.4"/>
    <n v="3.04"/>
    <m/>
    <s v="United States"/>
    <n v="2.04"/>
    <n v="-3.8"/>
    <n v="4.45"/>
    <m/>
    <m/>
    <n v="10"/>
    <s v="IQ360935"/>
    <m/>
    <s v="0.33"/>
    <m/>
    <n v="28.5"/>
    <n v="2.88"/>
    <n v="0.85299999999999998"/>
    <n v="0"/>
    <m/>
    <n v="0.89900000000000002"/>
    <m/>
    <n v="0.72899999999999998"/>
    <n v="-13.2"/>
    <n v="8.7999999999999995E-2"/>
    <n v="11.2"/>
    <m/>
    <m/>
    <m/>
    <n v="0.13"/>
    <n v="6"/>
    <n v="0.24399999999999999"/>
    <n v="1.04"/>
    <n v="0.70599999999999996"/>
    <n v="0.85699999999999998"/>
    <n v="6.45"/>
    <n v="0.27"/>
    <n v="2.9000000000000001E-2"/>
    <n v="62.21"/>
    <n v="3"/>
    <m/>
    <m/>
    <n v="-5.89"/>
    <n v="-7.75"/>
    <n v="-5.18"/>
    <n v="-6.9"/>
    <n v="-12.2"/>
    <n v="-9.68"/>
    <n v="-7.76"/>
    <n v="-7.88"/>
    <n v="-4.32"/>
    <n v="-3.8"/>
    <n v="-10.199999999999999"/>
    <n v="-1.7"/>
    <n v="-12.9"/>
    <n v="-21.7"/>
    <n v="-31.4"/>
    <n v="-17.3"/>
    <n v="-7.54"/>
    <n v="-2.5299999999999998"/>
    <n v="-10.5"/>
    <n v="4.45"/>
    <m/>
    <m/>
    <n v="0.85299999999999998"/>
    <s v="Development of Novel Therapeutics for The Treatment of Cancer and Supportive Care of Cancer Patients: .9 (100.0%)"/>
  </r>
  <r>
    <s v="Nemus Bioscience Inc. (OTCBB:NMUS)"/>
    <s v="OTCBB:NMUS"/>
    <n v="1"/>
    <n v="3"/>
    <s v="NA"/>
    <s v="NA"/>
    <n v="0"/>
    <s v="NA"/>
    <n v="-1.1146907216494846"/>
    <s v="NA"/>
    <s v="NA"/>
    <n v="0.38789188381398548"/>
    <n v="7.997006034169675E-3"/>
    <n v="60.461749894961663"/>
    <n v="-5.8999999999999997E-2"/>
    <n v="-0.86499999999999999"/>
    <n v="-0.86499999999999999"/>
    <n v="0.49174989496166094"/>
    <s v="NA"/>
    <n v="-56.575471698113205"/>
    <s v="NA"/>
    <s v="NA"/>
    <s v="NA"/>
    <s v="NA"/>
    <s v="NA"/>
    <n v="0.19500000000000001"/>
    <s v="NA"/>
    <n v="0.57377049180327866"/>
    <s v="NA"/>
    <n v="1"/>
    <s v="NA"/>
    <s v="NA"/>
    <s v="NA"/>
    <n v="0.49174989496166094"/>
    <s v="Pharmaceuticals (Primary)"/>
    <s v="Public Company"/>
    <s v="Common Stock"/>
    <n v="61"/>
    <n v="1.87"/>
    <m/>
    <m/>
    <m/>
    <m/>
    <m/>
    <m/>
    <n v="16.3"/>
    <n v="2E-3"/>
    <m/>
    <m/>
    <m/>
    <m/>
    <m/>
    <m/>
    <m/>
    <m/>
    <m/>
    <m/>
    <m/>
    <m/>
    <m/>
    <m/>
    <m/>
    <m/>
    <m/>
    <m/>
    <m/>
    <n v="71.58"/>
    <n v="0"/>
    <x v="0"/>
    <s v="Nemus Bioscience Inc. operates in the healthcare industry focusing on pharmaceutical business."/>
    <s v="Healthcare"/>
    <n v="2012"/>
    <n v="60.8"/>
    <n v="0"/>
    <m/>
    <n v="-1.06"/>
    <n v="-1.06"/>
    <n v="1.03"/>
    <n v="1.2E-2"/>
    <n v="1.1299999999999999"/>
    <n v="0"/>
    <n v="0.77600000000000002"/>
    <n v="1.2E-2"/>
    <m/>
    <n v="0.86599999999999999"/>
    <m/>
    <n v="0.19500000000000001"/>
    <m/>
    <m/>
    <m/>
    <m/>
    <m/>
    <m/>
    <n v="-1.06"/>
    <m/>
    <m/>
    <m/>
    <n v="-1.06"/>
    <n v="1E-3"/>
    <m/>
    <n v="-0.124"/>
    <n v="-0.124"/>
    <n v="-7.8E-2"/>
    <n v="-0.124"/>
    <n v="-0.124"/>
    <m/>
    <m/>
    <m/>
    <m/>
    <n v="1.2E-2"/>
    <n v="0"/>
    <m/>
    <m/>
    <m/>
    <m/>
    <m/>
    <m/>
    <m/>
    <m/>
    <m/>
    <m/>
    <m/>
    <n v="0.108"/>
    <n v="0.17199999999999999"/>
    <n v="0.17199999999999999"/>
    <n v="9.0999999999999998E-2"/>
    <m/>
    <m/>
    <m/>
    <m/>
    <n v="2"/>
    <m/>
    <m/>
    <m/>
    <m/>
    <m/>
    <n v="0.19700000000000001"/>
    <m/>
    <m/>
    <m/>
    <n v="3"/>
    <n v="0.77600000000000002"/>
    <n v="3.75"/>
    <m/>
    <s v="United States"/>
    <m/>
    <m/>
    <n v="-0.12"/>
    <m/>
    <m/>
    <n v="83.33"/>
    <s v="IQ266974060"/>
    <m/>
    <m/>
    <m/>
    <n v="11"/>
    <n v="1.55"/>
    <m/>
    <m/>
    <m/>
    <m/>
    <m/>
    <m/>
    <m/>
    <n v="0.14000000000000001"/>
    <n v="19"/>
    <m/>
    <m/>
    <m/>
    <m/>
    <n v="3"/>
    <n v="1.1100000000000001"/>
    <m/>
    <m/>
    <m/>
    <m/>
    <m/>
    <m/>
    <m/>
    <m/>
    <m/>
    <m/>
    <m/>
    <m/>
    <m/>
    <m/>
    <m/>
    <m/>
    <m/>
    <m/>
    <n v="-0.151"/>
    <n v="-0.12"/>
    <m/>
    <m/>
    <m/>
    <m/>
    <m/>
    <m/>
    <m/>
    <m/>
    <n v="-0.151"/>
    <n v="-0.12"/>
    <m/>
    <m/>
    <m/>
    <m/>
  </r>
  <r>
    <s v="Orgenesis Inc. (OTCPK:ORGS)"/>
    <s v="OTCPK:ORGS"/>
    <n v="1"/>
    <n v="7"/>
    <s v="NA"/>
    <s v="NA"/>
    <n v="0"/>
    <n v="-0.82560612505316888"/>
    <s v="NA"/>
    <s v="NA"/>
    <s v="NA"/>
    <s v="NA"/>
    <n v="3.9934800325998374E-2"/>
    <n v="60.04"/>
    <n v="4.702"/>
    <n v="-4.8019999999999996"/>
    <n v="-3.8820000000000001"/>
    <n v="2.4500000000000002"/>
    <s v="NA"/>
    <n v="-10.470909090909091"/>
    <s v="NA"/>
    <s v="NA"/>
    <s v="NA"/>
    <n v="12.769034453424075"/>
    <s v="NA"/>
    <n v="6.5419999999999998"/>
    <s v="NA"/>
    <n v="5.5178268251273345E-2"/>
    <s v="NA"/>
    <n v="1"/>
    <s v="NA"/>
    <s v="NA"/>
    <s v="NA"/>
    <n v="0"/>
    <s v="Biotechnology (Primary)"/>
    <s v="Public Company"/>
    <s v="Common Stock"/>
    <n v="58.9"/>
    <n v="0.254"/>
    <n v="6.0999999999999999E-2"/>
    <n v="3.0000000000000001E-3"/>
    <n v="1.2999999999999999E-2"/>
    <n v="-2.0099999999999998"/>
    <n v="-0.48199999999999998"/>
    <n v="18.600000000000001"/>
    <n v="98.4"/>
    <n v="0.01"/>
    <m/>
    <m/>
    <m/>
    <m/>
    <m/>
    <m/>
    <m/>
    <m/>
    <m/>
    <m/>
    <m/>
    <m/>
    <m/>
    <m/>
    <m/>
    <m/>
    <m/>
    <m/>
    <n v="1.55"/>
    <n v="32.76"/>
    <n v="7.9000000000000001E-2"/>
    <x v="1"/>
    <s v="Orgenesis Inc., a development stage company, is engaged in research and development in the biotechnology field in Israel."/>
    <s v="Healthcare"/>
    <n v="2008"/>
    <n v="60.1"/>
    <n v="0"/>
    <n v="-4.57"/>
    <n v="-4.58"/>
    <n v="-5.5"/>
    <n v="1.31"/>
    <n v="1.2999999999999999E-2"/>
    <n v="2.25"/>
    <n v="2.4500000000000002"/>
    <n v="-2.98"/>
    <n v="5.0000000000000001E-3"/>
    <m/>
    <n v="3.03"/>
    <m/>
    <n v="2.48"/>
    <n v="2.5499999999999998"/>
    <n v="1.84"/>
    <n v="1.57"/>
    <n v="1.45"/>
    <n v="1.5"/>
    <m/>
    <n v="-4.58"/>
    <n v="-0.69099999999999995"/>
    <m/>
    <m/>
    <n v="-5.5"/>
    <m/>
    <m/>
    <n v="-0.10199999999999999"/>
    <n v="-0.10199999999999999"/>
    <n v="-6.4000000000000001E-2"/>
    <n v="-0.11"/>
    <n v="-0.11"/>
    <m/>
    <m/>
    <m/>
    <m/>
    <n v="2.1999999999999999E-2"/>
    <n v="8.9999999999999993E-3"/>
    <m/>
    <n v="1.08"/>
    <n v="2.4500000000000002"/>
    <n v="4.2000000000000003E-2"/>
    <m/>
    <m/>
    <m/>
    <m/>
    <m/>
    <m/>
    <m/>
    <m/>
    <m/>
    <m/>
    <m/>
    <n v="-0.61099999999999999"/>
    <m/>
    <m/>
    <m/>
    <n v="0.97299999999999998"/>
    <m/>
    <n v="1.76"/>
    <n v="7.0000000000000001E-3"/>
    <m/>
    <m/>
    <n v="1.02"/>
    <m/>
    <m/>
    <n v="22.7"/>
    <n v="4"/>
    <n v="-2.98"/>
    <n v="0.59899999999999998"/>
    <m/>
    <s v="United States"/>
    <m/>
    <n v="-4.57"/>
    <n v="-5.5"/>
    <m/>
    <m/>
    <n v="10"/>
    <s v="IQ54616608"/>
    <m/>
    <s v="0.20"/>
    <m/>
    <n v="1"/>
    <n v="0.33500000000000002"/>
    <m/>
    <n v="0.26400000000000001"/>
    <m/>
    <n v="5.0999999999999997E-2"/>
    <m/>
    <m/>
    <n v="-2.0299999999999998"/>
    <n v="1.2999999999999999E-2"/>
    <n v="65.7"/>
    <m/>
    <n v="4.08"/>
    <n v="95.9"/>
    <m/>
    <n v="4"/>
    <n v="2.23"/>
    <n v="9.8000000000000004E-2"/>
    <n v="0.13900000000000001"/>
    <n v="0.54100000000000004"/>
    <n v="4.2000000000000003E-2"/>
    <m/>
    <n v="15.3"/>
    <n v="0.34699999999999998"/>
    <n v="1"/>
    <m/>
    <m/>
    <m/>
    <m/>
    <m/>
    <m/>
    <n v="-6.0000000000000001E-3"/>
    <n v="-2.1000000000000001E-2"/>
    <n v="-1.9E-2"/>
    <n v="-7.1999999999999995E-2"/>
    <n v="-4.4800000000000004"/>
    <n v="-5.46"/>
    <m/>
    <m/>
    <m/>
    <m/>
    <n v="-7.0000000000000001E-3"/>
    <n v="-2.5999999999999999E-2"/>
    <n v="-3.5999999999999997E-2"/>
    <n v="-7.1999999999999995E-2"/>
    <n v="-5"/>
    <n v="-5.54"/>
    <m/>
    <m/>
    <m/>
    <m/>
  </r>
  <r>
    <s v="MEI Pharma, Inc. (NasdaqCM:MEIP)"/>
    <s v="NasdaqCM:MEIP"/>
    <n v="2"/>
    <n v="15"/>
    <s v="NA"/>
    <s v="NA"/>
    <n v="0"/>
    <n v="-0.21414808206958072"/>
    <n v="-0.32792866941015086"/>
    <s v="NA"/>
    <s v="NA"/>
    <n v="3.9806093091081067E-3"/>
    <n v="5.0066921132206404E-3"/>
    <n v="34.491346153846152"/>
    <n v="112.10000000000001"/>
    <n v="-23.905999999999999"/>
    <n v="-24.006"/>
    <n v="0.29134615384615381"/>
    <s v="NA"/>
    <n v="-1.0041103934233706"/>
    <s v="NA"/>
    <s v="NA"/>
    <s v="NA"/>
    <n v="0.30768373018596029"/>
    <s v="NA"/>
    <n v="62.900000000000006"/>
    <s v="NA"/>
    <s v="NA"/>
    <s v="NA"/>
    <n v="1"/>
    <s v="NA"/>
    <s v="NA"/>
    <s v="NA"/>
    <n v="0.29134615384615381"/>
    <s v="Biotechnology (Primary)"/>
    <s v="Public Company"/>
    <s v="Common Stock"/>
    <n v="57.9"/>
    <n v="51.21"/>
    <n v="3.5000000000000003E-2"/>
    <n v="3.2000000000000001E-2"/>
    <n v="1.0999999999999999E-2"/>
    <n v="1.04"/>
    <n v="0.90800000000000003"/>
    <n v="1.49"/>
    <n v="33.299999999999997"/>
    <n v="0.49399999999999999"/>
    <m/>
    <n v="-0.246"/>
    <m/>
    <n v="-1.17"/>
    <m/>
    <m/>
    <m/>
    <m/>
    <m/>
    <m/>
    <m/>
    <m/>
    <m/>
    <m/>
    <m/>
    <m/>
    <m/>
    <m/>
    <m/>
    <n v="9.0999999999999998E-2"/>
    <n v="0"/>
    <x v="1"/>
    <s v="MEI Pharma, Inc., an oncology company, focuses on the clinical development of novel therapies for the treatment of cancer."/>
    <s v="Healthcare"/>
    <n v="2000"/>
    <n v="-20.8"/>
    <n v="0"/>
    <n v="-34"/>
    <n v="-34.1"/>
    <n v="-34"/>
    <n v="23.7"/>
    <n v="7.9000000000000001E-2"/>
    <n v="79.7"/>
    <n v="0"/>
    <n v="72.900000000000006"/>
    <n v="5.5E-2"/>
    <m/>
    <n v="8.99"/>
    <m/>
    <n v="25.1"/>
    <n v="22.8"/>
    <n v="19.3"/>
    <n v="14.6"/>
    <n v="10.7"/>
    <n v="7.63"/>
    <m/>
    <n v="-34.1"/>
    <m/>
    <n v="0.06"/>
    <m/>
    <n v="-34"/>
    <n v="1E-3"/>
    <m/>
    <n v="-1.54"/>
    <n v="-1.54"/>
    <n v="-0.96299999999999997"/>
    <n v="-1.54"/>
    <n v="-1.54"/>
    <m/>
    <m/>
    <m/>
    <m/>
    <m/>
    <m/>
    <m/>
    <n v="2.15"/>
    <m/>
    <m/>
    <m/>
    <m/>
    <m/>
    <m/>
    <m/>
    <m/>
    <m/>
    <m/>
    <m/>
    <m/>
    <n v="0.30299999999999999"/>
    <n v="-4.8099999999999996"/>
    <m/>
    <m/>
    <m/>
    <n v="43.1"/>
    <m/>
    <m/>
    <n v="-35.1"/>
    <m/>
    <m/>
    <n v="1.34"/>
    <m/>
    <m/>
    <m/>
    <m/>
    <n v="72.900000000000006"/>
    <n v="1.74"/>
    <m/>
    <s v="United States"/>
    <m/>
    <n v="-27.2"/>
    <n v="-27.1"/>
    <n v="0"/>
    <n v="-39.4"/>
    <n v="12.5"/>
    <s v="IQ2214205"/>
    <m/>
    <s v="0.34"/>
    <m/>
    <n v="13.98"/>
    <n v="1.71"/>
    <m/>
    <n v="0"/>
    <m/>
    <n v="39.799999999999997"/>
    <m/>
    <m/>
    <n v="58.7"/>
    <n v="5.24"/>
    <n v="73.099999999999994"/>
    <m/>
    <m/>
    <m/>
    <n v="0.40100000000000002"/>
    <n v="19"/>
    <n v="79.2"/>
    <n v="60.7"/>
    <n v="0.80900000000000005"/>
    <n v="1.62"/>
    <m/>
    <m/>
    <n v="1.2"/>
    <n v="8.11"/>
    <n v="3"/>
    <m/>
    <m/>
    <n v="-5.63"/>
    <n v="-7.83"/>
    <n v="-14.4"/>
    <n v="-10.199999999999999"/>
    <n v="-11"/>
    <n v="-11.3"/>
    <n v="-8.02"/>
    <n v="-6.41"/>
    <n v="-9.73"/>
    <n v="-17.3"/>
    <n v="-5.35"/>
    <n v="-7.4"/>
    <n v="-13.9"/>
    <n v="-9.44"/>
    <n v="-10.6"/>
    <n v="-11.2"/>
    <n v="-7.88"/>
    <n v="-6.11"/>
    <n v="-9.59"/>
    <n v="-17.2"/>
    <m/>
    <m/>
    <m/>
    <m/>
  </r>
  <r>
    <s v="iBio, Inc. (AMEX:IBIO)"/>
    <s v="AMEX:IBIO"/>
    <e v="#N/A"/>
    <s v="NA"/>
    <n v="-3.7122302158273386"/>
    <n v="-4.736690647482015"/>
    <n v="0"/>
    <n v="-0.72447183098591561"/>
    <n v="-0.6827586206896552"/>
    <s v="NA"/>
    <s v="NA"/>
    <n v="3.4113847396043603E-2"/>
    <n v="5.9782800948034948E-3"/>
    <n v="49.178000000000004"/>
    <n v="9.0879999999999992"/>
    <n v="-6.5340000000000007"/>
    <n v="-6.5840000000000005"/>
    <n v="0.33800000000000002"/>
    <s v="NA"/>
    <n v="-8.8994169096209905"/>
    <s v="NA"/>
    <n v="35.37985611510792"/>
    <s v="NA"/>
    <n v="5.4113116197183109"/>
    <s v="NA"/>
    <n v="6.54"/>
    <s v="NA"/>
    <n v="1.396797153024911"/>
    <s v="NA"/>
    <n v="1"/>
    <s v="NA"/>
    <s v="NA"/>
    <s v="NA"/>
    <n v="0"/>
    <s v="Biotechnology (Primary)"/>
    <s v="Public Company"/>
    <s v="Common Stock"/>
    <n v="56.2"/>
    <n v="36.159999999999997"/>
    <n v="0.06"/>
    <n v="3.3000000000000002E-2"/>
    <n v="2.7E-2"/>
    <n v="-4.03"/>
    <n v="-2.41"/>
    <n v="1.29"/>
    <n v="74"/>
    <n v="2.12"/>
    <m/>
    <m/>
    <m/>
    <m/>
    <m/>
    <m/>
    <m/>
    <m/>
    <m/>
    <m/>
    <m/>
    <n v="24.6"/>
    <m/>
    <m/>
    <m/>
    <n v="9"/>
    <m/>
    <m/>
    <n v="2.87"/>
    <n v="10.61"/>
    <n v="0.28599999999999998"/>
    <x v="1"/>
    <s v="iBio, Inc., a biotechnology company, focuses on the commercialization of its proprietary plant-based protein expression technologies in the United States and internationally."/>
    <s v="Healthcare"/>
    <m/>
    <n v="49.1"/>
    <n v="1.39"/>
    <n v="-5.16"/>
    <n v="-5.53"/>
    <n v="-5.48"/>
    <n v="7.36"/>
    <n v="1.7000000000000001E-2"/>
    <n v="11"/>
    <n v="0.33800000000000002"/>
    <n v="9.57"/>
    <n v="1.9E-2"/>
    <m/>
    <n v="4.24"/>
    <m/>
    <n v="1.64"/>
    <n v="2.5299999999999998"/>
    <n v="1.9"/>
    <n v="2.4500000000000002"/>
    <n v="3.78"/>
    <n v="2.81"/>
    <m/>
    <n v="-5.53"/>
    <m/>
    <n v="8.0000000000000002E-3"/>
    <m/>
    <n v="-5.48"/>
    <m/>
    <m/>
    <n v="-8.2000000000000003E-2"/>
    <n v="-8.2000000000000003E-2"/>
    <n v="-5.0999999999999997E-2"/>
    <n v="-8.2000000000000003E-2"/>
    <n v="-8.2000000000000003E-2"/>
    <m/>
    <n v="0.92200000000000004"/>
    <m/>
    <m/>
    <m/>
    <m/>
    <m/>
    <n v="0.90900000000000003"/>
    <n v="0.33800000000000002"/>
    <m/>
    <m/>
    <m/>
    <m/>
    <m/>
    <n v="125.4"/>
    <m/>
    <m/>
    <m/>
    <m/>
    <m/>
    <m/>
    <n v="0.46400000000000002"/>
    <m/>
    <m/>
    <m/>
    <n v="6.08"/>
    <m/>
    <m/>
    <n v="-0.25800000000000001"/>
    <m/>
    <m/>
    <n v="0.76800000000000002"/>
    <m/>
    <n v="-0.92200000000000004"/>
    <m/>
    <m/>
    <n v="9.57"/>
    <n v="0.75900000000000001"/>
    <m/>
    <s v="United States"/>
    <n v="0.20499999999999999"/>
    <n v="-5.22"/>
    <n v="-3.67"/>
    <m/>
    <m/>
    <n v="5.56"/>
    <s v="IQ33000"/>
    <m/>
    <s v="0.34"/>
    <m/>
    <n v="3.48"/>
    <n v="0.24"/>
    <n v="1.39"/>
    <n v="0"/>
    <m/>
    <n v="5.68"/>
    <m/>
    <m/>
    <n v="7.95"/>
    <n v="0.314"/>
    <n v="86.5"/>
    <m/>
    <m/>
    <m/>
    <m/>
    <n v="7"/>
    <n v="8.56"/>
    <n v="6.94"/>
    <n v="1.1499999999999999"/>
    <n v="0.51100000000000001"/>
    <m/>
    <m/>
    <n v="8.48"/>
    <n v="1.25"/>
    <n v="3"/>
    <m/>
    <m/>
    <m/>
    <m/>
    <m/>
    <m/>
    <n v="-2.2599999999999998"/>
    <n v="-2.13"/>
    <n v="-6.5"/>
    <n v="-10.8"/>
    <n v="-7.75"/>
    <n v="-6.3"/>
    <m/>
    <m/>
    <m/>
    <m/>
    <n v="-2.2400000000000002"/>
    <n v="-2.65"/>
    <n v="-11.8"/>
    <n v="-5.83"/>
    <n v="-7.58"/>
    <n v="-4.32"/>
    <m/>
    <m/>
    <m/>
    <m/>
  </r>
  <r>
    <s v="Celsion Corp. (NasdaqCM:CLSN)"/>
    <s v="NasdaqCM:CLSN"/>
    <n v="4"/>
    <n v="33"/>
    <n v="-41.4"/>
    <n v="-32.843999999999994"/>
    <n v="0"/>
    <n v="-0.24693994165589003"/>
    <n v="-0.63786585365853654"/>
    <n v="-0.14899999999999999"/>
    <s v="NA"/>
    <n v="0.25363493024005079"/>
    <n v="0.1716236117168389"/>
    <n v="52.246322421746427"/>
    <n v="66.501999999999995"/>
    <n v="-20.921999999999997"/>
    <n v="-16.421999999999997"/>
    <n v="11.146322421746438"/>
    <s v="NA"/>
    <n v="-1.6069124604136527"/>
    <s v="NA"/>
    <n v="104.49264484349285"/>
    <s v="NA"/>
    <n v="0.78563535565466347"/>
    <s v="NA"/>
    <n v="36.691999999999993"/>
    <s v="NA"/>
    <n v="0.41356877323420077"/>
    <s v="NA"/>
    <n v="1"/>
    <s v="NA"/>
    <s v="NA"/>
    <s v="NA"/>
    <n v="1.4363224217464372"/>
    <s v="Biotechnology (Primary)"/>
    <s v="Public Company"/>
    <s v="Common Stock"/>
    <n v="53.8"/>
    <n v="16.010000000000002"/>
    <n v="7.3999999999999996E-2"/>
    <n v="2.5000000000000001E-2"/>
    <n v="6.3E-2"/>
    <n v="1.1200000000000001"/>
    <n v="1.07"/>
    <n v="1.87"/>
    <n v="20"/>
    <n v="0.13600000000000001"/>
    <m/>
    <m/>
    <m/>
    <n v="-1.2"/>
    <m/>
    <m/>
    <m/>
    <n v="-14.9"/>
    <m/>
    <m/>
    <m/>
    <m/>
    <m/>
    <m/>
    <m/>
    <n v="-37"/>
    <m/>
    <m/>
    <n v="12.57"/>
    <n v="1.1399999999999999"/>
    <n v="0.373"/>
    <x v="1"/>
    <s v="Celsion Corporation, an oncology drug development company, focuses on the development and commercialization of chemotherapeutic oncology drugs based on its proprietary heat-activated liposomal technology."/>
    <s v="Healthcare"/>
    <n v="1982"/>
    <n v="26.6"/>
    <n v="0.5"/>
    <n v="-20.7"/>
    <n v="-21"/>
    <n v="-25.5"/>
    <n v="12.7"/>
    <n v="1.17"/>
    <n v="66.7"/>
    <n v="9.7100000000000009"/>
    <n v="32.799999999999997"/>
    <n v="0.67200000000000004"/>
    <m/>
    <n v="8.86"/>
    <m/>
    <n v="15"/>
    <n v="12.6"/>
    <n v="10.199999999999999"/>
    <n v="9.0500000000000007"/>
    <n v="9.36"/>
    <n v="10.9"/>
    <m/>
    <n v="-21"/>
    <n v="-1.33"/>
    <n v="7.6999999999999999E-2"/>
    <m/>
    <n v="-25.5"/>
    <m/>
    <m/>
    <n v="-1.38"/>
    <n v="-1.38"/>
    <n v="-0.745"/>
    <n v="-1.38"/>
    <n v="-1.38"/>
    <m/>
    <m/>
    <m/>
    <n v="0.436"/>
    <n v="2.8"/>
    <n v="1.63"/>
    <n v="1.98"/>
    <n v="3.48"/>
    <m/>
    <n v="0.85799999999999998"/>
    <n v="6.05"/>
    <m/>
    <m/>
    <m/>
    <n v="0"/>
    <m/>
    <m/>
    <n v="2.3E-2"/>
    <n v="0.378"/>
    <n v="0.57599999999999996"/>
    <n v="0.56999999999999995"/>
    <n v="-2.02"/>
    <m/>
    <m/>
    <m/>
    <n v="13.8"/>
    <n v="-1.0999999999999999E-2"/>
    <n v="5"/>
    <n v="13"/>
    <m/>
    <n v="-2.82"/>
    <n v="1.77"/>
    <m/>
    <m/>
    <n v="17.2"/>
    <n v="28"/>
    <n v="32.799999999999997"/>
    <n v="2.69"/>
    <n v="0.42499999999999999"/>
    <s v="United States"/>
    <n v="0.5"/>
    <n v="-20.7"/>
    <n v="-25.5"/>
    <n v="0.85499999999999998"/>
    <m/>
    <n v="9.09"/>
    <s v="IQ260398"/>
    <n v="79.3"/>
    <s v="0.41"/>
    <m/>
    <n v="3.73"/>
    <n v="2.15"/>
    <n v="0.5"/>
    <n v="5.01"/>
    <m/>
    <n v="5.72"/>
    <m/>
    <m/>
    <n v="31.5"/>
    <n v="8.8999999999999996E-2"/>
    <n v="86.2"/>
    <m/>
    <m/>
    <n v="103"/>
    <n v="0.97499999999999998"/>
    <n v="28"/>
    <n v="37.5"/>
    <n v="43.8"/>
    <n v="1.45"/>
    <n v="0.996"/>
    <n v="2.21"/>
    <n v="0.42499999999999999"/>
    <n v="1.75"/>
    <n v="7.2"/>
    <n v="3"/>
    <n v="0.5"/>
    <s v="United States: .5 (100.0%)"/>
    <n v="-14.2"/>
    <n v="-10.4"/>
    <n v="-10.199999999999999"/>
    <n v="-13.6"/>
    <n v="-11.5"/>
    <n v="-17"/>
    <n v="-19.600000000000001"/>
    <n v="-23"/>
    <n v="-22.1"/>
    <n v="-15.2"/>
    <n v="-14"/>
    <n v="-8.69"/>
    <n v="-7.58"/>
    <n v="35.299999999999997"/>
    <n v="-11.8"/>
    <n v="-15.2"/>
    <n v="-18.8"/>
    <n v="-23.2"/>
    <n v="-26.6"/>
    <n v="-8.25"/>
    <m/>
    <m/>
    <n v="0.5"/>
    <s v="Oncology Drug Development: .5 (100.0%)"/>
  </r>
  <r>
    <s v="GenVec, Inc. (NasdaqCM:GNVC)"/>
    <s v="NasdaqCM:GNVC"/>
    <n v="3"/>
    <n v="23"/>
    <n v="-0.39735099337748342"/>
    <n v="-0.7920529801324504"/>
    <n v="0"/>
    <n v="-0.24495647721454175"/>
    <n v="-0.41789473684210537"/>
    <n v="-6.5199999999999994E-2"/>
    <s v="NA"/>
    <n v="0"/>
    <n v="0"/>
    <n v="53.5"/>
    <n v="19.53"/>
    <n v="-4.7640000000000011"/>
    <n v="-4.7840000000000007"/>
    <n v="0"/>
    <s v="NA"/>
    <n v="-21.046420141620771"/>
    <s v="NA"/>
    <n v="8.8576158940397356"/>
    <s v="NA"/>
    <n v="2.7393753200204811"/>
    <s v="NA"/>
    <n v="8.1300000000000008"/>
    <s v="NA"/>
    <n v="3.1121495327102804"/>
    <s v="NA"/>
    <n v="1"/>
    <s v="NA"/>
    <s v="NA"/>
    <s v="NA"/>
    <n v="0"/>
    <s v="Biotechnology (Primary)"/>
    <s v="Public Company"/>
    <s v="Common Stock"/>
    <n v="53.5"/>
    <n v="13.17"/>
    <n v="4.9000000000000002E-2"/>
    <n v="0.02"/>
    <n v="1.4E-2"/>
    <n v="1.64"/>
    <n v="2"/>
    <n v="1.7"/>
    <n v="17.3"/>
    <n v="6.5000000000000002E-2"/>
    <m/>
    <m/>
    <m/>
    <n v="-0.15"/>
    <m/>
    <m/>
    <m/>
    <n v="-6.52"/>
    <m/>
    <m/>
    <m/>
    <n v="-15.3"/>
    <m/>
    <m/>
    <m/>
    <n v="-30.2"/>
    <m/>
    <m/>
    <m/>
    <n v="4.0599999999999996"/>
    <n v="1.38"/>
    <x v="1"/>
    <s v="GenVec, Inc., a clinical-stage biopharmaceutical company, focuses on using its adenovector gene delivery platform to develop a pipeline of therapeutics and vaccines in the United States."/>
    <s v="Healthcare"/>
    <n v="1992"/>
    <n v="40.799999999999997"/>
    <n v="6.04"/>
    <n v="-2.4"/>
    <n v="-2.54"/>
    <n v="-2.52"/>
    <m/>
    <m/>
    <m/>
    <n v="0"/>
    <n v="11.4"/>
    <m/>
    <m/>
    <n v="6.31"/>
    <m/>
    <n v="2.2599999999999998"/>
    <n v="1.84"/>
    <n v="2.94"/>
    <n v="3.84"/>
    <n v="5.49"/>
    <n v="8.41"/>
    <m/>
    <n v="-2.54"/>
    <m/>
    <n v="2.1999999999999999E-2"/>
    <m/>
    <n v="-2.52"/>
    <m/>
    <m/>
    <n v="-0.159"/>
    <n v="-0.159"/>
    <n v="-9.9000000000000005E-2"/>
    <n v="-0.159"/>
    <n v="-0.159"/>
    <m/>
    <m/>
    <m/>
    <m/>
    <m/>
    <m/>
    <m/>
    <m/>
    <m/>
    <m/>
    <m/>
    <m/>
    <m/>
    <m/>
    <n v="64.099999999999994"/>
    <m/>
    <m/>
    <m/>
    <m/>
    <m/>
    <m/>
    <m/>
    <m/>
    <m/>
    <m/>
    <m/>
    <m/>
    <m/>
    <m/>
    <m/>
    <m/>
    <m/>
    <m/>
    <m/>
    <m/>
    <m/>
    <n v="11.4"/>
    <n v="3.1"/>
    <m/>
    <s v="United States"/>
    <n v="6.04"/>
    <n v="-2.4"/>
    <n v="-2.52"/>
    <n v="3.62"/>
    <m/>
    <n v="16.670000000000002"/>
    <s v="IQ28949"/>
    <n v="-20.5"/>
    <s v="0.51"/>
    <m/>
    <n v="4.67"/>
    <n v="1.61"/>
    <n v="3.78"/>
    <n v="0"/>
    <m/>
    <n v="5.25"/>
    <m/>
    <m/>
    <n v="4.6100000000000003"/>
    <n v="0.66600000000000004"/>
    <n v="70.7"/>
    <m/>
    <m/>
    <m/>
    <n v="1.8"/>
    <m/>
    <m/>
    <n v="6.64"/>
    <n v="1.05"/>
    <n v="1.6"/>
    <m/>
    <m/>
    <m/>
    <m/>
    <n v="3"/>
    <n v="6.04"/>
    <s v="United States: 6.0 (100.0%)"/>
    <n v="-19.100000000000001"/>
    <n v="-12.6"/>
    <n v="-20.3"/>
    <n v="-21.3"/>
    <n v="-26.7"/>
    <n v="-17.8"/>
    <n v="-12.2"/>
    <n v="-7.48"/>
    <n v="-12.8"/>
    <n v="-8.57"/>
    <n v="-18.899999999999999"/>
    <n v="-14"/>
    <n v="-19.3"/>
    <n v="-18.7"/>
    <n v="-26.1"/>
    <n v="-18.399999999999999"/>
    <n v="-12.3"/>
    <n v="-7.44"/>
    <n v="-14.1"/>
    <n v="-10"/>
    <m/>
    <m/>
    <n v="6.04"/>
    <s v="Superior Therapeutics and Vaccines: 6.0 (100.0%)"/>
  </r>
  <r>
    <s v="Onconova Therapeutics, Inc. (NasdaqGS:ONTX)"/>
    <s v="NasdaqGS:ONTX"/>
    <n v="2"/>
    <n v="17"/>
    <n v="-79.124999999999986"/>
    <n v="-81.924999999999983"/>
    <n v="0"/>
    <n v="-0.4902019446522064"/>
    <n v="-2.7771186440677962"/>
    <s v="NA"/>
    <s v="NA"/>
    <n v="0"/>
    <n v="0"/>
    <n v="9.2999999999999972"/>
    <n v="133.69999999999999"/>
    <n v="-65.539999999999992"/>
    <n v="-65.539999999999992"/>
    <n v="0"/>
    <s v="NA"/>
    <n v="-0.14599686028257453"/>
    <s v="NA"/>
    <n v="11.624999999999996"/>
    <s v="NA"/>
    <n v="6.9558713537771114E-2"/>
    <s v="NA"/>
    <n v="153.69999999999999"/>
    <s v="NA"/>
    <n v="0.36389413988657848"/>
    <s v="NA"/>
    <n v="1"/>
    <s v="NA"/>
    <s v="NA"/>
    <s v="NA"/>
    <n v="0"/>
    <s v="Biotechnology (Primary)"/>
    <s v="Public Company"/>
    <s v="Common Stock"/>
    <n v="52.9"/>
    <n v="8.2799999999999994"/>
    <n v="8.0000000000000002E-3"/>
    <n v="7.0000000000000001E-3"/>
    <m/>
    <n v="-0.46"/>
    <n v="-0.60599999999999998"/>
    <m/>
    <n v="21.7"/>
    <n v="0.114"/>
    <m/>
    <m/>
    <m/>
    <n v="-2.4300000000000002"/>
    <m/>
    <m/>
    <m/>
    <m/>
    <m/>
    <m/>
    <m/>
    <m/>
    <m/>
    <m/>
    <m/>
    <n v="-18.7"/>
    <m/>
    <m/>
    <n v="12"/>
    <n v="32.65"/>
    <n v="1.27"/>
    <x v="1"/>
    <s v="Onconova Therapeutics, Inc., a clinical-stage biopharmaceutical company, focuses on discovering and developing small molecule drug candidates to treat cancer."/>
    <s v="Healthcare"/>
    <n v="1998"/>
    <n v="10.199999999999999"/>
    <n v="0.8"/>
    <n v="-63.3"/>
    <n v="-63.7"/>
    <n v="-63.7"/>
    <n v="43.6"/>
    <n v="0.42"/>
    <n v="47.3"/>
    <n v="0"/>
    <n v="23.6"/>
    <m/>
    <m/>
    <n v="15.1"/>
    <m/>
    <n v="49.4"/>
    <n v="51.1"/>
    <n v="54.5"/>
    <n v="51.7"/>
    <n v="50.2"/>
    <n v="48.7"/>
    <m/>
    <n v="-63.7"/>
    <m/>
    <m/>
    <m/>
    <n v="-63.8"/>
    <n v="1.9E-2"/>
    <m/>
    <n v="-2.94"/>
    <n v="-2.94"/>
    <n v="-1.84"/>
    <n v="-2.94"/>
    <n v="-2.94"/>
    <m/>
    <m/>
    <m/>
    <m/>
    <m/>
    <m/>
    <m/>
    <n v="4.03"/>
    <m/>
    <m/>
    <m/>
    <n v="0.874"/>
    <m/>
    <m/>
    <n v="-83.2"/>
    <m/>
    <m/>
    <m/>
    <m/>
    <m/>
    <m/>
    <n v="-0.98499999999999999"/>
    <m/>
    <m/>
    <m/>
    <m/>
    <m/>
    <m/>
    <m/>
    <m/>
    <m/>
    <m/>
    <m/>
    <m/>
    <m/>
    <m/>
    <n v="22.7"/>
    <n v="2.44"/>
    <m/>
    <s v="United States"/>
    <n v="0.8"/>
    <n v="-63.3"/>
    <n v="-63.7"/>
    <n v="1.33"/>
    <n v="-66.5"/>
    <n v="14.29"/>
    <s v="IQ865203"/>
    <n v="29.1"/>
    <s v="0.25"/>
    <m/>
    <n v="6.7"/>
    <n v="2.15"/>
    <n v="0.8"/>
    <n v="0"/>
    <n v="0.48699999999999999"/>
    <n v="60"/>
    <m/>
    <m/>
    <n v="80.400000000000006"/>
    <n v="7.6999999999999999E-2"/>
    <n v="55.4"/>
    <m/>
    <m/>
    <m/>
    <n v="0.28399999999999997"/>
    <m/>
    <n v="46.9"/>
    <n v="104.4"/>
    <n v="3.71"/>
    <n v="5.13"/>
    <n v="1.49"/>
    <m/>
    <m/>
    <m/>
    <n v="1"/>
    <n v="2.62"/>
    <s v="United States: 2.6 (100.0%)"/>
    <m/>
    <m/>
    <m/>
    <m/>
    <m/>
    <m/>
    <m/>
    <n v="-27.6"/>
    <n v="-22.3"/>
    <n v="-62.2"/>
    <m/>
    <m/>
    <m/>
    <m/>
    <m/>
    <m/>
    <m/>
    <n v="-26.3"/>
    <n v="-29.9"/>
    <n v="-62.5"/>
    <m/>
    <m/>
    <n v="2.62"/>
    <s v="Identification and Development of Oncology Therapeutics: 2.6 (100.0%)"/>
  </r>
  <r>
    <s v="Heat Biologics, Inc. (NasdaqCM:HTBX)"/>
    <s v="NasdaqCM:HTBX"/>
    <n v="1"/>
    <n v="7"/>
    <s v="NA"/>
    <s v="NA"/>
    <n v="0"/>
    <n v="-0.48492055941394718"/>
    <n v="-0.67319444444444432"/>
    <s v="NA"/>
    <s v="NA"/>
    <n v="0.11852624717356909"/>
    <n v="3.583292132451301E-2"/>
    <n v="50.756277687028842"/>
    <n v="21.022000000000002"/>
    <n v="-9.6939999999999991"/>
    <n v="-10.193999999999999"/>
    <n v="1.9362776870288423"/>
    <s v="NA"/>
    <n v="-4.7629268292682925"/>
    <s v="NA"/>
    <s v="NA"/>
    <s v="NA"/>
    <n v="2.4144361947972999"/>
    <s v="NA"/>
    <n v="8.7120000000000015"/>
    <s v="NA"/>
    <n v="1.5595009596928981"/>
    <s v="NA"/>
    <n v="1"/>
    <s v="NA"/>
    <s v="NA"/>
    <s v="NA"/>
    <n v="0.74627768702884234"/>
    <s v="Biotechnology (Primary)"/>
    <s v="Public Company"/>
    <s v="Common Stock"/>
    <n v="52.1"/>
    <n v="19.760000000000002"/>
    <n v="1E-3"/>
    <n v="1E-3"/>
    <m/>
    <n v="0.28699999999999998"/>
    <n v="0.27"/>
    <m/>
    <n v="8.39"/>
    <n v="4.8000000000000001E-2"/>
    <m/>
    <m/>
    <m/>
    <n v="-1.99"/>
    <m/>
    <m/>
    <m/>
    <m/>
    <m/>
    <m/>
    <m/>
    <m/>
    <m/>
    <m/>
    <m/>
    <m/>
    <m/>
    <m/>
    <n v="0.61299999999999999"/>
    <n v="22.91"/>
    <n v="16.28"/>
    <x v="1"/>
    <s v="Heat Biologics, Inc., a development stage biopharmaceutical company, focuses on the development and commercialization of novel allogeneic off-the-shelf cellular therapeutic vaccines for a range of cancers and infectious diseases."/>
    <s v="Healthcare"/>
    <n v="2008"/>
    <n v="39.700000000000003"/>
    <n v="0"/>
    <n v="-10.7"/>
    <n v="-10.7"/>
    <n v="-10.199999999999999"/>
    <n v="3.28"/>
    <n v="0.46400000000000002"/>
    <n v="16.7"/>
    <n v="1.19"/>
    <n v="14.4"/>
    <n v="0.497"/>
    <m/>
    <n v="3.83"/>
    <m/>
    <n v="3.04"/>
    <n v="2.99"/>
    <n v="2.83"/>
    <n v="2.74"/>
    <n v="2.4300000000000002"/>
    <n v="1.68"/>
    <m/>
    <n v="-10.7"/>
    <m/>
    <n v="0.05"/>
    <m/>
    <n v="-10.6"/>
    <m/>
    <n v="0"/>
    <n v="-1.59"/>
    <n v="-1.59"/>
    <n v="-0.97199999999999998"/>
    <n v="-1.59"/>
    <n v="-1.59"/>
    <m/>
    <m/>
    <m/>
    <m/>
    <n v="0.51600000000000001"/>
    <n v="5.0999999999999997E-2"/>
    <m/>
    <n v="0.68"/>
    <m/>
    <m/>
    <n v="1.06"/>
    <n v="-0.60499999999999998"/>
    <m/>
    <m/>
    <m/>
    <m/>
    <n v="0.2"/>
    <n v="0.19400000000000001"/>
    <n v="0.189"/>
    <n v="0.183"/>
    <n v="8.2000000000000003E-2"/>
    <n v="-0.68400000000000005"/>
    <m/>
    <m/>
    <m/>
    <n v="4.3999999999999997E-2"/>
    <n v="-0.2"/>
    <n v="1.64"/>
    <n v="-12.3"/>
    <m/>
    <m/>
    <n v="0.28799999999999998"/>
    <m/>
    <n v="-2.3E-2"/>
    <m/>
    <m/>
    <n v="15"/>
    <n v="6.21"/>
    <m/>
    <s v="United States"/>
    <m/>
    <n v="-6.56"/>
    <n v="-6.41"/>
    <n v="0"/>
    <m/>
    <n v="13.33"/>
    <s v="IQ79723070"/>
    <m/>
    <s v="0.20"/>
    <m/>
    <n v="10.9"/>
    <n v="3.6"/>
    <n v="-3.87"/>
    <n v="0"/>
    <n v="-0.216"/>
    <n v="23.6"/>
    <m/>
    <m/>
    <n v="23.9"/>
    <n v="0.32500000000000001"/>
    <n v="73"/>
    <m/>
    <m/>
    <m/>
    <n v="2.8000000000000001E-2"/>
    <n v="9"/>
    <n v="16.100000000000001"/>
    <n v="24.4"/>
    <n v="0.39300000000000002"/>
    <n v="0.17899999999999999"/>
    <m/>
    <n v="4.8000000000000001E-2"/>
    <n v="0.63300000000000001"/>
    <n v="3.36"/>
    <n v="1"/>
    <m/>
    <m/>
    <m/>
    <m/>
    <m/>
    <m/>
    <m/>
    <m/>
    <n v="-0.58399999999999996"/>
    <n v="-2.04"/>
    <n v="-2.34"/>
    <n v="-6.57"/>
    <m/>
    <m/>
    <m/>
    <m/>
    <m/>
    <m/>
    <n v="-0.71099999999999997"/>
    <n v="-2.11"/>
    <n v="-2.42"/>
    <n v="-6.41"/>
    <m/>
    <m/>
    <m/>
    <m/>
  </r>
  <r>
    <s v="VBI Vaccines Inc (NasdaqCM:VBIV)"/>
    <s v="NasdaqCM:VBIV"/>
    <n v="1"/>
    <n v="9"/>
    <s v="NA"/>
    <s v="NA"/>
    <n v="0"/>
    <n v="-1.5471447543160692"/>
    <n v="-1.2009345794392525"/>
    <s v="NA"/>
    <s v="NA"/>
    <n v="0.21170947381790131"/>
    <n v="5.2368931216904883E-2"/>
    <n v="42.273675751024122"/>
    <n v="7.5299999999999994"/>
    <n v="-12.850000000000001"/>
    <n v="-11.65"/>
    <n v="2.8736757510241238"/>
    <s v="NA"/>
    <n v="-2.7355412066930498"/>
    <s v="NA"/>
    <s v="NA"/>
    <s v="NA"/>
    <n v="5.6140339642794324"/>
    <s v="NA"/>
    <n v="7.2799999999999994"/>
    <s v="NA"/>
    <n v="4.807692307692308E-3"/>
    <s v="NA"/>
    <n v="1"/>
    <s v="NA"/>
    <s v="NA"/>
    <s v="NA"/>
    <n v="0.72367575102412385"/>
    <s v="Biotechnology (Primary)"/>
    <s v="Public Company"/>
    <s v="Common Stock"/>
    <n v="52"/>
    <n v="4.95"/>
    <m/>
    <m/>
    <m/>
    <m/>
    <m/>
    <m/>
    <n v="20"/>
    <n v="2.3E-2"/>
    <m/>
    <m/>
    <m/>
    <m/>
    <m/>
    <m/>
    <m/>
    <m/>
    <m/>
    <m/>
    <m/>
    <m/>
    <m/>
    <m/>
    <m/>
    <m/>
    <m/>
    <m/>
    <n v="4.93"/>
    <n v="5.39"/>
    <m/>
    <x v="1"/>
    <s v="VBI Vaccines Inc. operates as a biopharmaceutical company in the United States."/>
    <s v="Healthcare"/>
    <n v="2006"/>
    <n v="41.6"/>
    <n v="0"/>
    <n v="-13"/>
    <n v="-13.2"/>
    <n v="-14.4"/>
    <n v="12.6"/>
    <n v="0.107"/>
    <n v="14.1"/>
    <n v="2.15"/>
    <n v="10.7"/>
    <n v="0.112"/>
    <m/>
    <n v="9.99"/>
    <m/>
    <n v="3.18"/>
    <n v="2.4500000000000002"/>
    <n v="1.78"/>
    <n v="1.44"/>
    <n v="2.48"/>
    <m/>
    <m/>
    <n v="-13.2"/>
    <n v="-1.1299999999999999"/>
    <n v="3.0000000000000001E-3"/>
    <m/>
    <n v="-14.4"/>
    <m/>
    <m/>
    <n v="-1.55"/>
    <n v="-1.55"/>
    <n v="-0.96599999999999997"/>
    <n v="-1.55"/>
    <n v="-1.55"/>
    <m/>
    <m/>
    <m/>
    <m/>
    <n v="1.53"/>
    <n v="1.42"/>
    <m/>
    <n v="0.65"/>
    <m/>
    <m/>
    <n v="1.77"/>
    <m/>
    <n v="0"/>
    <m/>
    <m/>
    <m/>
    <m/>
    <m/>
    <n v="0.21299999999999999"/>
    <n v="0.29399999999999998"/>
    <n v="0.27300000000000002"/>
    <n v="-0.434"/>
    <m/>
    <m/>
    <m/>
    <n v="15.2"/>
    <m/>
    <n v="4.5"/>
    <n v="0.76"/>
    <m/>
    <m/>
    <n v="0.71199999999999997"/>
    <m/>
    <m/>
    <n v="38.799999999999997"/>
    <n v="20"/>
    <n v="10.7"/>
    <n v="2.6"/>
    <n v="0.27100000000000002"/>
    <s v="United States"/>
    <m/>
    <n v="-13"/>
    <n v="-14.4"/>
    <m/>
    <m/>
    <n v="20"/>
    <s v="IQ30964761"/>
    <m/>
    <s v="0.26"/>
    <m/>
    <n v="5.67"/>
    <n v="1.9"/>
    <m/>
    <m/>
    <m/>
    <m/>
    <m/>
    <m/>
    <m/>
    <n v="1E-3"/>
    <n v="26.7"/>
    <m/>
    <n v="0"/>
    <n v="100"/>
    <n v="3.9E-2"/>
    <n v="20"/>
    <n v="13.2"/>
    <m/>
    <m/>
    <m/>
    <m/>
    <n v="0.27100000000000002"/>
    <n v="2.8"/>
    <n v="2.19"/>
    <n v="1"/>
    <m/>
    <m/>
    <m/>
    <m/>
    <m/>
    <m/>
    <m/>
    <m/>
    <m/>
    <m/>
    <n v="-4.4000000000000004"/>
    <n v="-3.6"/>
    <m/>
    <m/>
    <m/>
    <m/>
    <m/>
    <m/>
    <m/>
    <m/>
    <n v="-5.59"/>
    <n v="-5.45"/>
    <m/>
    <m/>
    <m/>
    <m/>
  </r>
  <r>
    <s v="CytoDyn Inc. (OTCPK:CYDY)"/>
    <s v="OTCPK:CYDY"/>
    <e v="#N/A"/>
    <s v="NA"/>
    <s v="NA"/>
    <s v="NA"/>
    <n v="0"/>
    <n v="-0.46327503974562795"/>
    <s v="NA"/>
    <s v="NA"/>
    <s v="NA"/>
    <s v="NA"/>
    <n v="6.2941374085594262E-2"/>
    <n v="51.725472803823401"/>
    <n v="15.096"/>
    <n v="-10.093599999999999"/>
    <n v="-6.9935999999999998"/>
    <n v="3.4054728038233955"/>
    <s v="NA"/>
    <n v="-3.3080030122543986"/>
    <s v="NA"/>
    <s v="NA"/>
    <s v="NA"/>
    <n v="3.4264356653301138"/>
    <s v="NA"/>
    <n v="15.826000000000001"/>
    <s v="NA"/>
    <n v="9.8619329388560148E-2"/>
    <s v="NA"/>
    <n v="1"/>
    <s v="NA"/>
    <s v="NA"/>
    <s v="NA"/>
    <n v="6.5472803823395542E-2"/>
    <s v="Biotechnology (Primary)"/>
    <s v="Public Company"/>
    <s v="Common Stock"/>
    <n v="50.7"/>
    <n v="3.54"/>
    <n v="3.1E-2"/>
    <n v="1.2E-2"/>
    <n v="0.106"/>
    <n v="1.1499999999999999"/>
    <n v="0.94699999999999995"/>
    <n v="2.54"/>
    <n v="59.3"/>
    <n v="7.0000000000000007E-2"/>
    <m/>
    <m/>
    <m/>
    <m/>
    <m/>
    <m/>
    <m/>
    <m/>
    <m/>
    <m/>
    <m/>
    <m/>
    <m/>
    <m/>
    <m/>
    <m/>
    <m/>
    <m/>
    <n v="0"/>
    <n v="7.84"/>
    <n v="0.73499999999999999"/>
    <x v="1"/>
    <s v="CytoDyn Inc., a biotechnology company, develops therapeutic monoclonal antibodies to address unmet medical needs in the areas of human immunodeficiency virus (HIV) and acquired immune deficiency syndrome (AIDS)."/>
    <s v="Healthcare"/>
    <m/>
    <n v="51.9"/>
    <n v="0"/>
    <n v="-11.1"/>
    <n v="-11.5"/>
    <n v="-14.6"/>
    <n v="2.38"/>
    <n v="2.8000000000000001E-2"/>
    <n v="5.66"/>
    <n v="3.34"/>
    <n v="-1.69"/>
    <n v="2.4E-2"/>
    <m/>
    <n v="3.7"/>
    <m/>
    <n v="7.4"/>
    <n v="5.89"/>
    <n v="3.98"/>
    <n v="2.75"/>
    <n v="1.1299999999999999"/>
    <n v="0.71799999999999997"/>
    <n v="0.35699999999999998"/>
    <n v="-11.5"/>
    <n v="-2.5499999999999998"/>
    <n v="7.0000000000000001E-3"/>
    <m/>
    <n v="-14.6"/>
    <m/>
    <m/>
    <n v="-0.26200000000000001"/>
    <n v="-0.26200000000000001"/>
    <n v="-0.16600000000000001"/>
    <n v="-0.26200000000000001"/>
    <n v="-0.26200000000000001"/>
    <m/>
    <m/>
    <m/>
    <n v="6.8000000000000005E-2"/>
    <m/>
    <m/>
    <m/>
    <n v="1.83"/>
    <m/>
    <n v="0.378"/>
    <n v="1.23"/>
    <m/>
    <n v="0.26600000000000001"/>
    <m/>
    <m/>
    <m/>
    <m/>
    <m/>
    <n v="0.01"/>
    <n v="0.03"/>
    <n v="0.03"/>
    <n v="-0.60399999999999998"/>
    <m/>
    <m/>
    <m/>
    <n v="0.77700000000000002"/>
    <n v="-0.75"/>
    <n v="2"/>
    <m/>
    <m/>
    <m/>
    <n v="1.07"/>
    <m/>
    <m/>
    <n v="157.30000000000001"/>
    <m/>
    <n v="-1.96"/>
    <n v="0.85499999999999998"/>
    <m/>
    <s v="United States"/>
    <m/>
    <n v="-7.76"/>
    <n v="-12.4"/>
    <m/>
    <m/>
    <n v="10"/>
    <s v="IQ10039157"/>
    <m/>
    <s v="0.20"/>
    <m/>
    <n v="1.3"/>
    <n v="0.54"/>
    <m/>
    <n v="2.4300000000000002"/>
    <m/>
    <n v="10.1"/>
    <m/>
    <n v="0.27400000000000002"/>
    <n v="9.2200000000000006"/>
    <n v="0.02"/>
    <n v="92.2"/>
    <m/>
    <n v="100"/>
    <m/>
    <n v="2.1000000000000001E-2"/>
    <n v="3"/>
    <n v="2.84"/>
    <n v="10.5"/>
    <n v="0.81499999999999995"/>
    <n v="0.372"/>
    <n v="0.53700000000000003"/>
    <m/>
    <n v="30.8"/>
    <n v="1.1299999999999999"/>
    <n v="1"/>
    <m/>
    <m/>
    <n v="-0.52800000000000002"/>
    <n v="-0.69399999999999995"/>
    <n v="-2.56"/>
    <n v="-1.7"/>
    <n v="-1.73"/>
    <n v="-1.2"/>
    <n v="-4.04"/>
    <n v="-4.82"/>
    <n v="-9.26"/>
    <n v="-6.14"/>
    <n v="-0.54"/>
    <n v="-0.68600000000000005"/>
    <n v="-3.42"/>
    <n v="-1.58"/>
    <n v="-1.93"/>
    <n v="-0.93400000000000005"/>
    <n v="-4.05"/>
    <n v="-4.8499999999999996"/>
    <n v="-9.5299999999999994"/>
    <n v="-11"/>
    <m/>
    <m/>
    <m/>
    <m/>
  </r>
  <r>
    <s v="Golden Dragon Holding Co. (OTCPK:CPMD)"/>
    <s v="OTCPK:CPMD"/>
    <e v="#N/A"/>
    <s v="NA"/>
    <s v="NA"/>
    <s v="NA"/>
    <n v="0"/>
    <n v="-67.299999999998448"/>
    <n v="-0.27755102040816326"/>
    <s v="NA"/>
    <s v="NA"/>
    <n v="0"/>
    <n v="0"/>
    <n v="47.46"/>
    <n v="1.0000000000000231E-2"/>
    <n v="-0.68"/>
    <n v="-0.67300000000000004"/>
    <n v="0"/>
    <s v="NA"/>
    <n v="-69.691629955947135"/>
    <s v="NA"/>
    <s v="NA"/>
    <s v="NA"/>
    <n v="4745.9999999998909"/>
    <s v="NA"/>
    <n v="0"/>
    <s v="NA"/>
    <s v="NA"/>
    <s v="NA"/>
    <n v="1"/>
    <s v="NA"/>
    <s v="NA"/>
    <s v="NA"/>
    <n v="0"/>
    <s v="Biotechnology (Primary)"/>
    <s v="Public Company"/>
    <s v="Common Stock"/>
    <n v="49.9"/>
    <m/>
    <n v="1E-3"/>
    <n v="5.0000000000000001E-3"/>
    <n v="3.3000000000000002E-2"/>
    <n v="-0.51"/>
    <n v="-1.39"/>
    <n v="5.32"/>
    <n v="17.5"/>
    <n v="2E-3"/>
    <m/>
    <m/>
    <m/>
    <m/>
    <m/>
    <m/>
    <m/>
    <m/>
    <m/>
    <m/>
    <m/>
    <m/>
    <m/>
    <m/>
    <m/>
    <m/>
    <m/>
    <m/>
    <m/>
    <m/>
    <m/>
    <x v="1"/>
    <s v="As of March 23, 2015, Golden Dragon Holding Co. (OTCPK:CPMD) was acquired by CannaPharmaRX, Inc. in a reverse merger transaction."/>
    <s v="Healthcare"/>
    <m/>
    <n v="47.4"/>
    <n v="0"/>
    <m/>
    <n v="-0.67300000000000004"/>
    <n v="-0.68"/>
    <n v="2.44"/>
    <n v="1.2E-2"/>
    <n v="2.4500000000000002"/>
    <n v="0"/>
    <n v="2.4500000000000002"/>
    <n v="1.2E-2"/>
    <m/>
    <n v="0.67300000000000004"/>
    <m/>
    <m/>
    <m/>
    <m/>
    <m/>
    <m/>
    <m/>
    <m/>
    <n v="-0.67300000000000004"/>
    <n v="-8.9999999999999993E-3"/>
    <n v="1E-3"/>
    <m/>
    <n v="-0.68"/>
    <m/>
    <m/>
    <n v="-8.5000000000000006E-2"/>
    <n v="-8.5000000000000006E-2"/>
    <n v="-5.2999999999999999E-2"/>
    <n v="-8.5000000000000006E-2"/>
    <n v="-8.5000000000000006E-2"/>
    <m/>
    <m/>
    <m/>
    <m/>
    <n v="1.2E-2"/>
    <m/>
    <m/>
    <m/>
    <m/>
    <m/>
    <m/>
    <m/>
    <m/>
    <m/>
    <m/>
    <m/>
    <m/>
    <m/>
    <m/>
    <m/>
    <m/>
    <m/>
    <m/>
    <m/>
    <m/>
    <n v="3.33"/>
    <n v="-3.4000000000000002E-2"/>
    <n v="2E-3"/>
    <m/>
    <m/>
    <m/>
    <n v="-5.1999999999999998E-2"/>
    <m/>
    <m/>
    <m/>
    <m/>
    <n v="2.4500000000000002"/>
    <n v="2.85"/>
    <m/>
    <s v="United States"/>
    <m/>
    <m/>
    <n v="-9.4E-2"/>
    <m/>
    <m/>
    <m/>
    <s v="IQ405513"/>
    <m/>
    <s v="0.20"/>
    <m/>
    <n v="4.9800000000000004"/>
    <n v="0.4"/>
    <m/>
    <n v="0.19700000000000001"/>
    <m/>
    <m/>
    <m/>
    <m/>
    <n v="-0.27"/>
    <n v="0"/>
    <m/>
    <m/>
    <m/>
    <n v="100"/>
    <m/>
    <n v="1"/>
    <n v="2.44"/>
    <m/>
    <n v="5.1999999999999998E-2"/>
    <n v="2.1999999999999999E-2"/>
    <m/>
    <m/>
    <m/>
    <m/>
    <n v="1"/>
    <m/>
    <m/>
    <m/>
    <n v="0"/>
    <n v="-7.5999999999999998E-2"/>
    <n v="-0.112"/>
    <n v="-0.2"/>
    <n v="-9.4E-2"/>
    <n v="-9.0999999999999998E-2"/>
    <n v="-9.7000000000000003E-2"/>
    <n v="-0.09"/>
    <n v="-0.08"/>
    <m/>
    <n v="0.51500000000000001"/>
    <n v="0.01"/>
    <n v="7.11"/>
    <n v="-0.20200000000000001"/>
    <n v="0.109"/>
    <n v="0.57499999999999996"/>
    <n v="-0.1"/>
    <n v="-9.8000000000000004E-2"/>
    <n v="-9.4E-2"/>
    <m/>
    <m/>
    <m/>
    <m/>
  </r>
  <r>
    <s v="OncoGenex Pharmaceuticals, Inc. (NasdaqCM:OGXI)"/>
    <s v="NasdaqCM:OGXI"/>
    <e v="#N/A"/>
    <s v="NA"/>
    <n v="-0.98338870431893688"/>
    <n v="-1.2372093023255812"/>
    <n v="0"/>
    <n v="-0.23807697225418739"/>
    <n v="-0.89048843187660676"/>
    <s v="NA"/>
    <s v="NA"/>
    <n v="0.18057712174356874"/>
    <n v="0.1494173238438628"/>
    <n v="8.3724358230898446"/>
    <n v="156.42000000000002"/>
    <n v="-34.64"/>
    <n v="-37.239999999999995"/>
    <n v="8.572435823089851"/>
    <s v="NA"/>
    <n v="7.3407964764177951E-3"/>
    <s v="NA"/>
    <n v="0.27815401405614099"/>
    <s v="NA"/>
    <n v="5.352535368296793E-2"/>
    <s v="NA"/>
    <n v="166.52"/>
    <s v="NA"/>
    <n v="1.1014344262295082"/>
    <s v="NA"/>
    <n v="1"/>
    <s v="NA"/>
    <s v="NA"/>
    <s v="NA"/>
    <n v="8.572435823089851"/>
    <s v="Biotechnology (Primary)"/>
    <s v="Public Company"/>
    <s v="Common Stock"/>
    <n v="48.8"/>
    <n v="35.97"/>
    <n v="2E-3"/>
    <n v="6.0000000000000001E-3"/>
    <n v="0.183"/>
    <n v="0.30299999999999999"/>
    <n v="0.434"/>
    <n v="1.7"/>
    <n v="22.7"/>
    <n v="0.25"/>
    <m/>
    <m/>
    <m/>
    <n v="-0.80500000000000005"/>
    <m/>
    <m/>
    <m/>
    <m/>
    <m/>
    <m/>
    <m/>
    <m/>
    <m/>
    <m/>
    <m/>
    <n v="65.8"/>
    <m/>
    <m/>
    <m/>
    <n v="0.878"/>
    <n v="0.437"/>
    <x v="1"/>
    <s v="OncoGenex Pharmaceuticals, Inc., a biopharmaceutical company, develops and commercializes therapies that address treatment resistance in cancer patients."/>
    <s v="Healthcare"/>
    <m/>
    <n v="1.7"/>
    <n v="30.1"/>
    <n v="-29.6"/>
    <n v="-29.8"/>
    <n v="-27.2"/>
    <n v="49"/>
    <n v="0.312"/>
    <n v="62.7"/>
    <n v="0"/>
    <n v="38.9"/>
    <n v="9.9000000000000005E-2"/>
    <m/>
    <n v="10.3"/>
    <m/>
    <n v="49.6"/>
    <n v="58"/>
    <n v="61.4"/>
    <n v="55.3"/>
    <n v="57.8"/>
    <n v="52.7"/>
    <m/>
    <n v="-29.8"/>
    <m/>
    <n v="4.4999999999999998E-2"/>
    <m/>
    <n v="-27.2"/>
    <m/>
    <m/>
    <n v="-1.66"/>
    <n v="-1.66"/>
    <n v="-1.04"/>
    <n v="-1.66"/>
    <n v="-1.66"/>
    <m/>
    <n v="4.83"/>
    <m/>
    <m/>
    <m/>
    <m/>
    <m/>
    <n v="1.56"/>
    <m/>
    <n v="5.09"/>
    <m/>
    <m/>
    <m/>
    <m/>
    <n v="-3.19"/>
    <m/>
    <n v="1.23"/>
    <n v="1.23"/>
    <n v="2.39"/>
    <n v="2.3199999999999998"/>
    <n v="2.33"/>
    <n v="-12.2"/>
    <m/>
    <m/>
    <m/>
    <n v="17"/>
    <m/>
    <m/>
    <n v="28.8"/>
    <m/>
    <m/>
    <n v="1.52"/>
    <m/>
    <n v="5.0999999999999996"/>
    <m/>
    <m/>
    <n v="38.9"/>
    <n v="2.15"/>
    <m/>
    <s v="United States"/>
    <n v="29.9"/>
    <n v="-35.1"/>
    <n v="-31.8"/>
    <n v="32"/>
    <n v="-18.8"/>
    <n v="16.670000000000002"/>
    <s v="IQ1172058"/>
    <n v="-2.5099999999999998"/>
    <s v="0.26"/>
    <m/>
    <n v="12.09"/>
    <n v="1.92"/>
    <n v="-19.5"/>
    <n v="0"/>
    <m/>
    <n v="13"/>
    <m/>
    <m/>
    <n v="43.5"/>
    <n v="0.215"/>
    <n v="93.1"/>
    <m/>
    <m/>
    <m/>
    <n v="11.8"/>
    <n v="39"/>
    <n v="61.3"/>
    <n v="59.7"/>
    <n v="3.9E-2"/>
    <n v="12.7"/>
    <n v="1.64"/>
    <n v="2.8"/>
    <n v="1.01"/>
    <n v="11.39"/>
    <n v="1"/>
    <m/>
    <m/>
    <n v="-3.71"/>
    <n v="-4.67"/>
    <n v="-11.3"/>
    <n v="-7.68"/>
    <n v="-11.1"/>
    <n v="1.37"/>
    <n v="-10.7"/>
    <n v="-22.3"/>
    <n v="-27.6"/>
    <n v="-35.299999999999997"/>
    <n v="-4.01"/>
    <n v="-4.93"/>
    <n v="-11.6"/>
    <n v="-8.5399999999999991"/>
    <n v="-4.2"/>
    <n v="-5.48"/>
    <n v="-12.6"/>
    <n v="-14.7"/>
    <n v="-21.1"/>
    <n v="-31.8"/>
    <m/>
    <m/>
    <n v="30.1"/>
    <s v="Development and Commercialization of New Cancer Therapies: 30.1 (100.0%)"/>
  </r>
  <r>
    <s v="Hemispherx Biopharma, Inc. (AMEX:HEB)"/>
    <s v="AMEX:HEB"/>
    <n v="4"/>
    <n v="25"/>
    <n v="-91.370558375634516"/>
    <n v="-93.705583756345177"/>
    <n v="0"/>
    <n v="-0.38184676485189484"/>
    <n v="-0.6903999999999999"/>
    <n v="-0.16699999999999998"/>
    <s v="NA"/>
    <n v="2.0241318494501784E-2"/>
    <n v="1.0558553470739217E-2"/>
    <n v="46.756487347256751"/>
    <n v="48.343999999999994"/>
    <n v="-17.259999999999998"/>
    <n v="-18.46"/>
    <n v="0.51648734725674872"/>
    <s v="NA"/>
    <n v="-2.545554638040187"/>
    <s v="NA"/>
    <n v="237.34257536678552"/>
    <s v="NA"/>
    <n v="0.96716215760501323"/>
    <s v="NA"/>
    <n v="25.481999999999999"/>
    <s v="NA"/>
    <n v="1.069214876033058"/>
    <s v="NA"/>
    <n v="1"/>
    <s v="NA"/>
    <s v="NA"/>
    <s v="NA"/>
    <n v="0.4944873472567487"/>
    <s v="Biotechnology (Primary)"/>
    <s v="Public Company"/>
    <s v="Common Stock"/>
    <n v="48.4"/>
    <n v="5.95"/>
    <n v="1E-3"/>
    <n v="2.3E-2"/>
    <n v="3.3000000000000002E-2"/>
    <n v="-0.107"/>
    <n v="-0.95199999999999996"/>
    <n v="1.28"/>
    <n v="215.1"/>
    <n v="1.39"/>
    <m/>
    <m/>
    <m/>
    <n v="-7.8E-2"/>
    <m/>
    <m/>
    <m/>
    <n v="-16.7"/>
    <m/>
    <m/>
    <m/>
    <n v="12.2"/>
    <m/>
    <m/>
    <m/>
    <n v="6.96"/>
    <m/>
    <m/>
    <m/>
    <n v="1.43"/>
    <n v="0.39600000000000002"/>
    <x v="1"/>
    <s v="Hemispherx Biopharma, Inc., a specialty pharmaceutical company, is engaged in the clinical development of new drug therapies based on natural immune system enhancing technologies for the treatment of viral and immune based chronic disorders in the United States."/>
    <s v="Healthcare"/>
    <n v="1990"/>
    <n v="32.299999999999997"/>
    <n v="0.19700000000000001"/>
    <n v="-18"/>
    <n v="-18.7"/>
    <n v="-17.5"/>
    <n v="2.16"/>
    <n v="11.9"/>
    <n v="29.4"/>
    <n v="2.1999999999999999E-2"/>
    <n v="25"/>
    <n v="0.504"/>
    <m/>
    <n v="9.06"/>
    <m/>
    <n v="8.99"/>
    <n v="8.08"/>
    <n v="8.36"/>
    <n v="8.35"/>
    <n v="8.36"/>
    <n v="10.6"/>
    <m/>
    <n v="-18.7"/>
    <n v="-1.0999999999999999E-2"/>
    <n v="0.66500000000000004"/>
    <m/>
    <n v="-17.5"/>
    <m/>
    <m/>
    <n v="-9.2999999999999999E-2"/>
    <n v="-9.2999999999999999E-2"/>
    <n v="-5.6000000000000001E-2"/>
    <n v="-9.2999999999999999E-2"/>
    <n v="-9.2999999999999999E-2"/>
    <m/>
    <m/>
    <m/>
    <m/>
    <n v="16.899999999999999"/>
    <n v="5"/>
    <m/>
    <n v="2.08"/>
    <m/>
    <m/>
    <m/>
    <m/>
    <m/>
    <m/>
    <n v="31.3"/>
    <m/>
    <m/>
    <n v="6.8000000000000005E-2"/>
    <n v="0.161"/>
    <n v="0.157"/>
    <n v="0.154"/>
    <n v="-1.87"/>
    <m/>
    <m/>
    <m/>
    <n v="12.8"/>
    <n v="-3.4000000000000002E-2"/>
    <m/>
    <n v="2.99"/>
    <m/>
    <m/>
    <n v="0.86899999999999999"/>
    <m/>
    <m/>
    <n v="29.6"/>
    <n v="37"/>
    <n v="25"/>
    <n v="0.22500000000000001"/>
    <n v="0.16300000000000001"/>
    <s v="United States"/>
    <n v="0.19700000000000001"/>
    <n v="-18"/>
    <n v="-17.5"/>
    <m/>
    <m/>
    <n v="28.57"/>
    <s v="IQ97799"/>
    <n v="1349.2"/>
    <s v="0.34"/>
    <m/>
    <n v="0.41899999999999998"/>
    <n v="0.21"/>
    <n v="-1.05"/>
    <n v="5.6000000000000001E-2"/>
    <m/>
    <n v="0.80300000000000005"/>
    <m/>
    <m/>
    <n v="29.3"/>
    <n v="0.20699999999999999"/>
    <n v="98.6"/>
    <m/>
    <m/>
    <m/>
    <n v="0.69099999999999995"/>
    <n v="37"/>
    <n v="16.5"/>
    <n v="18.600000000000001"/>
    <n v="1.27"/>
    <n v="1.23"/>
    <m/>
    <n v="0.16300000000000001"/>
    <n v="15.1"/>
    <n v="1.57"/>
    <n v="1"/>
    <n v="0.19700000000000001"/>
    <s v="United States: .2 (100.0%)"/>
    <n v="-10.9"/>
    <n v="-9.7200000000000006"/>
    <n v="-18.600000000000001"/>
    <n v="-18.8"/>
    <n v="-12.8"/>
    <n v="-13"/>
    <n v="-16.3"/>
    <n v="-14.1"/>
    <n v="-20.3"/>
    <n v="-17"/>
    <n v="-16.899999999999999"/>
    <n v="-12.4"/>
    <n v="-19.399999999999999"/>
    <n v="-18.100000000000001"/>
    <n v="-12.2"/>
    <n v="-7.18"/>
    <n v="-13.1"/>
    <n v="-9.02"/>
    <n v="-17.399999999999999"/>
    <n v="-16.2"/>
    <m/>
    <m/>
    <n v="0.19700000000000001"/>
    <s v="Clinical Development of New Drug Therapies Based on Natural Immune System: .2 (100.0%)"/>
  </r>
  <r>
    <s v="CASI Pharmaceuticals, Inc. (NasdaqCM:CASI)"/>
    <s v="NasdaqCM:CASI"/>
    <n v="3"/>
    <n v="24"/>
    <n v="-268.75"/>
    <n v="-267.58333333333337"/>
    <n v="0"/>
    <n v="-0.6185706029666731"/>
    <n v="-31.171837708830552"/>
    <n v="-0.26500000000000001"/>
    <s v="NA"/>
    <n v="0.62047101449275366"/>
    <n v="2.7749645533724939E-2"/>
    <n v="49.37"/>
    <n v="10.382000000000001"/>
    <n v="-26.122"/>
    <n v="-6.4220000000000006"/>
    <n v="1.37"/>
    <s v="NA"/>
    <n v="-1.83206106870229"/>
    <s v="NA"/>
    <n v="2057.083333333333"/>
    <s v="NA"/>
    <n v="4.755345790791754"/>
    <s v="NA"/>
    <n v="8.1740000000000013"/>
    <s v="NA"/>
    <n v="0.109375"/>
    <s v="NA"/>
    <n v="1"/>
    <s v="NA"/>
    <s v="NA"/>
    <s v="NA"/>
    <n v="0"/>
    <s v="Biotechnology (Primary)"/>
    <s v="Public Company"/>
    <s v="Common Stock"/>
    <n v="48"/>
    <n v="11.89"/>
    <n v="3.0000000000000001E-3"/>
    <n v="0"/>
    <n v="3.5999999999999997E-2"/>
    <n v="0.22600000000000001"/>
    <n v="6.0999999999999999E-2"/>
    <n v="1.37"/>
    <n v="32.4"/>
    <n v="2.4E-2"/>
    <m/>
    <m/>
    <m/>
    <m/>
    <m/>
    <m/>
    <m/>
    <n v="-26.5"/>
    <m/>
    <m/>
    <m/>
    <n v="-66.099999999999994"/>
    <m/>
    <m/>
    <m/>
    <n v="-77"/>
    <m/>
    <m/>
    <n v="24.26"/>
    <n v="1.44"/>
    <n v="0"/>
    <x v="1"/>
    <s v="CASI Pharmaceuticals, Inc., a clinical-stage pharmaceutical company, develops therapeutics to treat cancer and other diseases primarily in the United States and China."/>
    <s v="Healthcare"/>
    <n v="1991"/>
    <n v="37.6"/>
    <n v="2.4E-2"/>
    <n v="-6.45"/>
    <n v="-6.5"/>
    <n v="-26.2"/>
    <m/>
    <m/>
    <m/>
    <n v="1.37"/>
    <n v="0.83799999999999997"/>
    <m/>
    <m/>
    <n v="3.76"/>
    <m/>
    <n v="2.77"/>
    <n v="2.65"/>
    <n v="2.69"/>
    <n v="2.8"/>
    <n v="2.75"/>
    <n v="2.57"/>
    <m/>
    <n v="-6.5"/>
    <m/>
    <m/>
    <m/>
    <n v="-26.2"/>
    <m/>
    <m/>
    <n v="-0.91600000000000004"/>
    <n v="-0.91600000000000004"/>
    <n v="-0.14299999999999999"/>
    <n v="-0.92"/>
    <n v="-0.92"/>
    <m/>
    <m/>
    <m/>
    <m/>
    <m/>
    <m/>
    <m/>
    <m/>
    <m/>
    <m/>
    <m/>
    <m/>
    <m/>
    <m/>
    <m/>
    <m/>
    <m/>
    <m/>
    <m/>
    <m/>
    <m/>
    <m/>
    <m/>
    <m/>
    <m/>
    <m/>
    <m/>
    <m/>
    <m/>
    <m/>
    <m/>
    <m/>
    <m/>
    <m/>
    <m/>
    <m/>
    <n v="0.83799999999999997"/>
    <n v="1.48"/>
    <m/>
    <s v="United States"/>
    <n v="2.4E-2"/>
    <n v="-6.45"/>
    <n v="-26.2"/>
    <m/>
    <m/>
    <n v="20"/>
    <s v="IQ354853"/>
    <m/>
    <s v="0.28"/>
    <m/>
    <n v="2.09"/>
    <n v="1.07"/>
    <n v="2.4E-2"/>
    <n v="0"/>
    <m/>
    <n v="15.1"/>
    <m/>
    <m/>
    <n v="14.9"/>
    <n v="2.1000000000000001E-2"/>
    <n v="55.9"/>
    <m/>
    <m/>
    <m/>
    <n v="0.59699999999999998"/>
    <m/>
    <m/>
    <n v="15.4"/>
    <n v="0.40200000000000002"/>
    <n v="0.156"/>
    <n v="7.0000000000000001E-3"/>
    <m/>
    <m/>
    <m/>
    <n v="3"/>
    <m/>
    <m/>
    <n v="-16.600000000000001"/>
    <n v="-17.3"/>
    <n v="-22.2"/>
    <n v="-23.7"/>
    <n v="-20.399999999999999"/>
    <n v="-6.72"/>
    <n v="-4.54"/>
    <n v="-4.57"/>
    <n v="-4.22"/>
    <n v="-5.74"/>
    <n v="-12.6"/>
    <n v="-16.3"/>
    <n v="-49.9"/>
    <n v="-22.4"/>
    <n v="-23.9"/>
    <n v="-8.2200000000000006"/>
    <n v="-8.1"/>
    <n v="-4.5599999999999996"/>
    <n v="-14.5"/>
    <n v="-5.74"/>
    <m/>
    <m/>
    <m/>
    <m/>
  </r>
  <r>
    <s v="Lpath Inc. (NasdaqCM:LPTN)"/>
    <s v="NasdaqCM:LPTN"/>
    <e v="#N/A"/>
    <s v="NA"/>
    <n v="-3.4645669291338583"/>
    <n v="-2.4960629921259838"/>
    <n v="0"/>
    <n v="-0.27770477441962327"/>
    <n v="-0.72658227848101253"/>
    <n v="0.26400000000000001"/>
    <s v="NA"/>
    <n v="3.5737339358018885E-2"/>
    <n v="1.2077342588001982E-2"/>
    <n v="31.185576923076919"/>
    <n v="45.66"/>
    <n v="-11.479999999999999"/>
    <n v="-12.679999999999998"/>
    <n v="0.58557692307692299"/>
    <s v="NA"/>
    <n v="-1.8433734939759032"/>
    <s v="NA"/>
    <n v="6.1388930950938816"/>
    <s v="NA"/>
    <n v="0.68299555241079546"/>
    <s v="NA"/>
    <n v="47.16"/>
    <s v="NA"/>
    <n v="0.54279749478079331"/>
    <s v="NA"/>
    <n v="1"/>
    <s v="NA"/>
    <s v="NA"/>
    <s v="NA"/>
    <n v="0.58557692307692299"/>
    <s v="Biotechnology (Primary)"/>
    <s v="Public Company"/>
    <s v="Common Stock"/>
    <n v="47.9"/>
    <n v="20.14"/>
    <n v="0"/>
    <n v="7.0000000000000001E-3"/>
    <n v="5.0999999999999997E-2"/>
    <n v="1.4999999999999999E-2"/>
    <n v="0.307"/>
    <n v="0.95599999999999996"/>
    <n v="19.3"/>
    <n v="3.7999999999999999E-2"/>
    <m/>
    <m/>
    <m/>
    <n v="1.7"/>
    <m/>
    <m/>
    <m/>
    <n v="26.4"/>
    <m/>
    <m/>
    <m/>
    <n v="-15.7"/>
    <m/>
    <m/>
    <m/>
    <n v="-18.5"/>
    <m/>
    <m/>
    <n v="2.98"/>
    <n v="12.64"/>
    <m/>
    <x v="1"/>
    <s v="Lpath, Inc., a biotechnology company, focuses on the discovery and development of lipidomic-based therapeutic antibodies for treating a range of human diseases primarily in the United States."/>
    <s v="Healthcare"/>
    <m/>
    <n v="30.6"/>
    <n v="5.08"/>
    <n v="-17.600000000000001"/>
    <n v="-17.8"/>
    <n v="-16.600000000000001"/>
    <n v="17.3"/>
    <n v="0.221"/>
    <n v="21"/>
    <n v="0"/>
    <n v="15.8"/>
    <n v="0.106"/>
    <m/>
    <n v="4.76"/>
    <m/>
    <n v="18.100000000000001"/>
    <n v="15.4"/>
    <n v="15.2"/>
    <n v="13.4"/>
    <n v="11.3"/>
    <n v="9.6"/>
    <m/>
    <n v="-17.8"/>
    <m/>
    <m/>
    <m/>
    <n v="-16.600000000000001"/>
    <m/>
    <m/>
    <n v="-1"/>
    <n v="-1"/>
    <n v="-0.625"/>
    <n v="-1"/>
    <n v="-1"/>
    <m/>
    <n v="0.72699999999999998"/>
    <m/>
    <m/>
    <n v="0.76900000000000002"/>
    <n v="0.54800000000000004"/>
    <m/>
    <n v="2.87"/>
    <m/>
    <n v="3.4000000000000002E-2"/>
    <m/>
    <m/>
    <m/>
    <m/>
    <n v="-36.4"/>
    <m/>
    <m/>
    <m/>
    <m/>
    <n v="0.28599999999999998"/>
    <n v="0.33400000000000002"/>
    <n v="-1.19"/>
    <m/>
    <m/>
    <m/>
    <n v="21.2"/>
    <m/>
    <m/>
    <n v="-0.43"/>
    <m/>
    <m/>
    <n v="1.1000000000000001"/>
    <m/>
    <n v="0.58299999999999996"/>
    <m/>
    <n v="25"/>
    <n v="15.8"/>
    <n v="2.48"/>
    <n v="0.373"/>
    <s v="United States"/>
    <n v="5.08"/>
    <n v="-17.600000000000001"/>
    <n v="-16.600000000000001"/>
    <n v="53.3"/>
    <m/>
    <n v="0"/>
    <s v="IQ25071868"/>
    <m/>
    <s v="0.33"/>
    <m/>
    <n v="4.79"/>
    <n v="2.2200000000000002"/>
    <n v="-13"/>
    <n v="0"/>
    <m/>
    <n v="11.9"/>
    <m/>
    <m/>
    <n v="9.9700000000000006"/>
    <n v="0.104"/>
    <n v="63.5"/>
    <m/>
    <m/>
    <m/>
    <n v="0.94499999999999995"/>
    <n v="25"/>
    <n v="18.399999999999999"/>
    <n v="13.5"/>
    <n v="2.0299999999999998"/>
    <n v="0.98399999999999999"/>
    <n v="0.52200000000000002"/>
    <n v="0.373"/>
    <n v="0.74099999999999999"/>
    <m/>
    <m/>
    <n v="5.08"/>
    <s v="United States: 5.1 (100.0%)"/>
    <n v="-0.16"/>
    <n v="-2.1"/>
    <n v="-5.77"/>
    <n v="-15.5"/>
    <n v="-11.7"/>
    <n v="1.8"/>
    <n v="-4.49"/>
    <n v="-3.71"/>
    <n v="-5.56"/>
    <n v="-7.59"/>
    <n v="-0.246"/>
    <n v="-2.8"/>
    <n v="-5.61"/>
    <n v="-15.1"/>
    <n v="-11.5"/>
    <n v="3.98"/>
    <n v="-4.5999999999999996"/>
    <n v="-3.11"/>
    <n v="-2.75"/>
    <n v="-6.57"/>
    <m/>
    <m/>
    <n v="5.08"/>
    <s v="Discovery and Development of Lipidomic-Based Therapeutic Antibodies: 5.1 (100.0%)"/>
  </r>
  <r>
    <s v="BioPharmX Corporation (OTCPK:BPMX)"/>
    <s v="OTCPK:BPMX"/>
    <e v="#N/A"/>
    <s v="NA"/>
    <s v="NA"/>
    <s v="NA"/>
    <n v="0"/>
    <n v="-1.3411408441999875"/>
    <n v="-36.231147540983606"/>
    <s v="NA"/>
    <s v="NA"/>
    <n v="0.86406070795987788"/>
    <n v="1.6063222233840907E-2"/>
    <n v="47.065459433318161"/>
    <n v="3.2362000000000002"/>
    <n v="-4.4201999999999995"/>
    <n v="-4.3401999999999994"/>
    <n v="0.77545943331816103"/>
    <s v="NA"/>
    <n v="-7.9810344827586208"/>
    <s v="NA"/>
    <s v="NA"/>
    <s v="NA"/>
    <n v="14.54343348165075"/>
    <s v="NA"/>
    <n v="4.3242000000000003"/>
    <s v="NA"/>
    <n v="1.5789473684210527E-2"/>
    <s v="NA"/>
    <n v="1"/>
    <s v="NA"/>
    <s v="NA"/>
    <s v="NA"/>
    <n v="0.77545943331816103"/>
    <s v="Biotechnology (Primary)"/>
    <s v="Public Company"/>
    <s v="Common Stock"/>
    <n v="47.5"/>
    <n v="2.58"/>
    <n v="1.4999999999999999E-2"/>
    <n v="1.4999999999999999E-2"/>
    <n v="0.104"/>
    <n v="-18.899999999999999"/>
    <n v="-18.899999999999999"/>
    <n v="-58.8"/>
    <n v="15.8"/>
    <n v="4.0000000000000001E-3"/>
    <m/>
    <m/>
    <m/>
    <m/>
    <m/>
    <m/>
    <m/>
    <m/>
    <m/>
    <m/>
    <m/>
    <m/>
    <m/>
    <m/>
    <m/>
    <m/>
    <m/>
    <m/>
    <m/>
    <n v="52"/>
    <n v="15.81"/>
    <x v="1"/>
    <s v="BioPharmX Corporation, a development stage biotechnology company, focuses on the development of novel delivery mechanisms and novel routes of administration for known drugs and tissues."/>
    <s v="Healthcare"/>
    <m/>
    <n v="49.9"/>
    <n v="0"/>
    <n v="-5.71"/>
    <n v="-5.72"/>
    <n v="-5.8"/>
    <n v="1.21"/>
    <n v="0.188"/>
    <n v="1.93"/>
    <n v="0"/>
    <n v="0.122"/>
    <n v="0.16700000000000001"/>
    <m/>
    <n v="3.6"/>
    <m/>
    <n v="2.12"/>
    <n v="1.54"/>
    <n v="1.03"/>
    <n v="0.67100000000000004"/>
    <n v="0.42899999999999999"/>
    <n v="3.1E-2"/>
    <m/>
    <n v="-5.72"/>
    <n v="-0.106"/>
    <m/>
    <m/>
    <n v="-5.8"/>
    <m/>
    <n v="7.0000000000000007E-2"/>
    <n v="-0.63500000000000001"/>
    <n v="-0.63500000000000001"/>
    <n v="-0.39200000000000002"/>
    <n v="-0.63500000000000001"/>
    <n v="-0.63500000000000001"/>
    <m/>
    <m/>
    <m/>
    <m/>
    <n v="0.20399999999999999"/>
    <n v="1.6E-2"/>
    <m/>
    <n v="1.33"/>
    <m/>
    <n v="0.4"/>
    <m/>
    <m/>
    <n v="3.64"/>
    <m/>
    <m/>
    <m/>
    <m/>
    <m/>
    <n v="0.27100000000000002"/>
    <n v="0.28799999999999998"/>
    <n v="0.27900000000000003"/>
    <n v="-1.25"/>
    <m/>
    <m/>
    <m/>
    <n v="4.2999999999999997E-2"/>
    <m/>
    <n v="1.42"/>
    <n v="-4.4999999999999998E-2"/>
    <m/>
    <m/>
    <n v="1.22"/>
    <m/>
    <m/>
    <m/>
    <n v="15"/>
    <n v="-3.52"/>
    <n v="3"/>
    <m/>
    <s v="United States"/>
    <m/>
    <n v="-1.51"/>
    <n v="-1.59"/>
    <m/>
    <m/>
    <n v="20"/>
    <s v="IQ254013347"/>
    <m/>
    <s v="0.16"/>
    <m/>
    <n v="3.5"/>
    <n v="0.15"/>
    <m/>
    <n v="0.69"/>
    <m/>
    <n v="2.4E-2"/>
    <m/>
    <m/>
    <n v="-0.71299999999999997"/>
    <n v="3.0000000000000001E-3"/>
    <n v="48"/>
    <m/>
    <n v="119.7"/>
    <m/>
    <m/>
    <n v="7"/>
    <n v="1.51"/>
    <n v="0.16700000000000001"/>
    <n v="0.25900000000000001"/>
    <m/>
    <n v="0.13900000000000001"/>
    <m/>
    <n v="2.61"/>
    <n v="0.25"/>
    <n v="1"/>
    <m/>
    <m/>
    <m/>
    <m/>
    <m/>
    <m/>
    <m/>
    <m/>
    <m/>
    <n v="-7.0000000000000001E-3"/>
    <n v="-8.3000000000000004E-2"/>
    <n v="-1.51"/>
    <m/>
    <m/>
    <m/>
    <m/>
    <m/>
    <m/>
    <m/>
    <n v="-7.0000000000000001E-3"/>
    <n v="-8.7999999999999995E-2"/>
    <n v="-1.59"/>
    <m/>
    <m/>
    <m/>
    <m/>
  </r>
  <r>
    <s v="ImmunoCellular Therapeutics, Ltd. (AMEX:IMUC)"/>
    <s v="AMEX:IMUC"/>
    <e v="#N/A"/>
    <s v="NA"/>
    <s v="NA"/>
    <s v="NA"/>
    <n v="0"/>
    <n v="-0.53353589916722921"/>
    <n v="-0.38635193133047219"/>
    <s v="NA"/>
    <s v="NA"/>
    <n v="6.8194930938050751E-3"/>
    <n v="3.4509330921030589E-3"/>
    <n v="23.159985207100593"/>
    <n v="17.772000000000002"/>
    <n v="-9.0020000000000024"/>
    <n v="-9.4819999999999993"/>
    <n v="0.15998520710059172"/>
    <s v="NA"/>
    <n v="-2.4483713008303174"/>
    <s v="NA"/>
    <s v="NA"/>
    <s v="NA"/>
    <n v="1.3031726990265919"/>
    <s v="NA"/>
    <n v="17.672000000000001"/>
    <s v="NA"/>
    <n v="1.7748917748917747"/>
    <s v="NA"/>
    <n v="1"/>
    <s v="NA"/>
    <s v="NA"/>
    <s v="NA"/>
    <n v="0.15998520710059172"/>
    <s v="Biotechnology (Primary)"/>
    <s v="Public Company"/>
    <s v="Common Stock"/>
    <n v="46.2"/>
    <n v="4.66"/>
    <n v="0"/>
    <n v="2.7E-2"/>
    <n v="2.5000000000000001E-2"/>
    <n v="-8.7999999999999995E-2"/>
    <n v="1.26"/>
    <n v="1.0900000000000001"/>
    <n v="90.3"/>
    <n v="0.60899999999999999"/>
    <m/>
    <m/>
    <m/>
    <n v="-0.16"/>
    <m/>
    <m/>
    <m/>
    <m/>
    <m/>
    <m/>
    <m/>
    <m/>
    <m/>
    <m/>
    <m/>
    <m/>
    <m/>
    <m/>
    <m/>
    <n v="0.49199999999999999"/>
    <n v="0.253"/>
    <x v="1"/>
    <s v="ImmunoCellular Therapeutics, Ltd., a clinical-stage biotechnology company, develops immune-based therapies for the treatment of brain and ovarian cancers."/>
    <s v="Healthcare"/>
    <m/>
    <n v="23"/>
    <n v="0"/>
    <n v="-9.81"/>
    <n v="-9.86"/>
    <n v="-9.3800000000000008"/>
    <n v="23.2"/>
    <n v="4.7E-2"/>
    <n v="25.2"/>
    <n v="0"/>
    <n v="23.3"/>
    <n v="2.9000000000000001E-2"/>
    <m/>
    <n v="3.89"/>
    <n v="0.65400000000000003"/>
    <n v="5.97"/>
    <n v="6.08"/>
    <n v="5.87"/>
    <n v="5.62"/>
    <n v="5.34"/>
    <n v="5.05"/>
    <m/>
    <n v="-9.86"/>
    <m/>
    <n v="1.4E-2"/>
    <m/>
    <n v="-9.3800000000000008"/>
    <m/>
    <m/>
    <n v="-0.157"/>
    <n v="-0.157"/>
    <n v="-9.8000000000000004E-2"/>
    <n v="-0.16"/>
    <n v="-0.16"/>
    <m/>
    <m/>
    <m/>
    <n v="1.22"/>
    <n v="0.20200000000000001"/>
    <n v="0.155"/>
    <m/>
    <n v="0.32200000000000001"/>
    <m/>
    <m/>
    <m/>
    <m/>
    <m/>
    <m/>
    <m/>
    <m/>
    <m/>
    <m/>
    <m/>
    <n v="6.8000000000000005E-2"/>
    <n v="0.10100000000000001"/>
    <n v="0.56999999999999995"/>
    <m/>
    <m/>
    <m/>
    <n v="5.54"/>
    <m/>
    <m/>
    <m/>
    <m/>
    <m/>
    <n v="-0.64500000000000002"/>
    <m/>
    <m/>
    <m/>
    <n v="7"/>
    <n v="23.3"/>
    <n v="0.51200000000000001"/>
    <n v="9.9000000000000005E-2"/>
    <s v="United States"/>
    <m/>
    <n v="-9.81"/>
    <n v="-9.3800000000000008"/>
    <n v="0"/>
    <n v="-11.9"/>
    <n v="16.670000000000002"/>
    <s v="IQ27792717"/>
    <m/>
    <s v="0.25"/>
    <m/>
    <n v="1.45"/>
    <n v="0.51100000000000001"/>
    <m/>
    <n v="0"/>
    <m/>
    <n v="27.6"/>
    <m/>
    <m/>
    <n v="26.5"/>
    <n v="0.32800000000000001"/>
    <n v="84.7"/>
    <m/>
    <m/>
    <m/>
    <n v="0.26700000000000002"/>
    <n v="7"/>
    <n v="24.4"/>
    <n v="28.4"/>
    <n v="0.86099999999999999"/>
    <n v="0.54100000000000004"/>
    <m/>
    <n v="9.9000000000000005E-2"/>
    <n v="9.32"/>
    <n v="1.33"/>
    <n v="1"/>
    <m/>
    <m/>
    <n v="-1.4E-2"/>
    <n v="-0.20699999999999999"/>
    <n v="-5.34"/>
    <n v="-2.3199999999999998"/>
    <n v="-3.18"/>
    <n v="-2.65"/>
    <n v="-5.14"/>
    <n v="-8.6300000000000008"/>
    <n v="-11.8"/>
    <n v="-9.4600000000000009"/>
    <n v="-1.4E-2"/>
    <n v="-0.246"/>
    <n v="-5.15"/>
    <n v="-3.62"/>
    <n v="-3.06"/>
    <n v="-2.63"/>
    <n v="-6.15"/>
    <n v="-5.72"/>
    <n v="-14.5"/>
    <n v="-8.8000000000000007"/>
    <m/>
    <m/>
    <m/>
    <m/>
  </r>
  <r>
    <s v="Enzon Pharmaceuticals Inc. (NasdaqCM:ENZN)"/>
    <s v="NasdaqCM:ENZN"/>
    <n v="4"/>
    <n v="34"/>
    <n v="0.93548387096774188"/>
    <n v="0.85314193548387107"/>
    <n v="1.9400000000000001E-3"/>
    <s v="NA"/>
    <n v="0.89349324324324331"/>
    <s v="NA"/>
    <s v="NA"/>
    <n v="0.12377438052111407"/>
    <n v="8.4844711492456412E-2"/>
    <n v="14.681253756999126"/>
    <n v="-3.3422000000000001"/>
    <n v="26.447400000000002"/>
    <n v="26.447400000000002"/>
    <n v="4.1812537569991246"/>
    <n v="1.5659722222222223"/>
    <n v="0.36458333333333331"/>
    <n v="1.705271595695607"/>
    <n v="0.47358883087093956"/>
    <n v="0.55511141953459042"/>
    <s v="NA"/>
    <n v="0.50625012955169402"/>
    <n v="1.6577999999999999"/>
    <n v="0.50625012955169402"/>
    <n v="0.97006651884700668"/>
    <n v="28.9"/>
    <n v="1"/>
    <n v="5.6000000000000001E-2"/>
    <n v="28.8"/>
    <n v="45.1"/>
    <n v="4.1812537569991246"/>
    <s v="Biotechnology (Primary)"/>
    <s v="Public Company"/>
    <s v="Common Stock"/>
    <n v="45.1"/>
    <n v="44.58"/>
    <n v="2.5999999999999999E-2"/>
    <n v="8.9999999999999993E-3"/>
    <n v="0.13"/>
    <n v="1.06"/>
    <n v="0.63600000000000001"/>
    <n v="1.36"/>
    <n v="44.2"/>
    <n v="0.38900000000000001"/>
    <n v="-8.83"/>
    <m/>
    <m/>
    <n v="0.50900000000000001"/>
    <m/>
    <m/>
    <m/>
    <m/>
    <n v="111.3"/>
    <m/>
    <m/>
    <n v="-9.6"/>
    <m/>
    <m/>
    <m/>
    <n v="-10.5"/>
    <n v="58.7"/>
    <n v="25.5"/>
    <m/>
    <n v="0.54900000000000004"/>
    <n v="6.5000000000000002E-2"/>
    <x v="1"/>
    <s v="Enzon Pharmaceuticals, Inc. engages in licensing drug products."/>
    <s v="Healthcare"/>
    <n v="1981"/>
    <n v="10.5"/>
    <n v="31"/>
    <n v="29"/>
    <n v="28.8"/>
    <n v="28.8"/>
    <n v="34.6"/>
    <m/>
    <n v="35"/>
    <n v="0"/>
    <n v="29.6"/>
    <m/>
    <m/>
    <n v="2.38"/>
    <m/>
    <m/>
    <n v="0.19"/>
    <n v="0.84299999999999997"/>
    <n v="1.1399999999999999"/>
    <n v="2.72"/>
    <n v="6.87"/>
    <m/>
    <n v="28.8"/>
    <m/>
    <m/>
    <m/>
    <n v="28.9"/>
    <n v="5.6000000000000001E-2"/>
    <m/>
    <n v="0.65300000000000002"/>
    <n v="0.65300000000000002"/>
    <n v="0.40799999999999997"/>
    <n v="0.65"/>
    <n v="0.65"/>
    <n v="0.19400000000000001"/>
    <m/>
    <m/>
    <n v="0.47799999999999998"/>
    <m/>
    <m/>
    <m/>
    <n v="0.18099999999999999"/>
    <m/>
    <n v="4.6100000000000003"/>
    <m/>
    <m/>
    <m/>
    <n v="25.3"/>
    <n v="-9.7899999999999991"/>
    <n v="1.2"/>
    <n v="0.79800000000000004"/>
    <n v="0.77400000000000002"/>
    <n v="0.74199999999999999"/>
    <n v="0.70299999999999996"/>
    <n v="0.70299999999999996"/>
    <n v="-3.87"/>
    <m/>
    <n v="-4.42"/>
    <m/>
    <m/>
    <m/>
    <m/>
    <m/>
    <m/>
    <m/>
    <n v="8.7999999999999995E-2"/>
    <m/>
    <m/>
    <m/>
    <n v="1"/>
    <n v="29.6"/>
    <n v="1.02"/>
    <n v="-0.13500000000000001"/>
    <s v="United States"/>
    <n v="31"/>
    <n v="29"/>
    <n v="28.8"/>
    <m/>
    <m/>
    <n v="0"/>
    <s v="IQ269599"/>
    <m/>
    <s v="0.44"/>
    <m/>
    <n v="1.83"/>
    <n v="0.8"/>
    <n v="31"/>
    <n v="0"/>
    <m/>
    <n v="6.52"/>
    <m/>
    <m/>
    <n v="5.26"/>
    <n v="0.17499999999999999"/>
    <n v="91.8"/>
    <m/>
    <m/>
    <m/>
    <n v="3.62"/>
    <n v="1"/>
    <n v="35"/>
    <n v="7.12"/>
    <n v="9.2999999999999999E-2"/>
    <n v="0.96599999999999997"/>
    <n v="0.249"/>
    <n v="-0.13500000000000001"/>
    <n v="0.51900000000000002"/>
    <n v="4.08"/>
    <n v="1"/>
    <n v="24.7"/>
    <s v="United States (US): 3.0 (12.1%);_x000d_Other Foreign: 10.5 (42.5%);_x000d_Europe: 6.5 (26.3%);_x000d_Japan: 4.7 (19.0%)"/>
    <n v="19.8"/>
    <n v="5.18"/>
    <n v="21.5"/>
    <n v="11.5"/>
    <n v="-41.5"/>
    <n v="-56.4"/>
    <n v="-27.4"/>
    <n v="-15.4"/>
    <n v="7.92"/>
    <n v="22.9"/>
    <n v="2.4300000000000002"/>
    <n v="-380"/>
    <n v="21.3"/>
    <n v="83.1"/>
    <n v="-2.72"/>
    <n v="0.68300000000000005"/>
    <n v="177.2"/>
    <n v="-20.8"/>
    <n v="-2.78"/>
    <n v="18.2"/>
    <m/>
    <m/>
    <n v="31"/>
    <s v="Pharmaceuticals: 31.0 (100.0%)"/>
  </r>
  <r>
    <s v="Amarantus Bioscience Holdings, Inc (OTCPK:AMBS)"/>
    <s v="OTCPK:AMBS"/>
    <n v="1"/>
    <n v="7"/>
    <s v="NA"/>
    <s v="NA"/>
    <n v="0"/>
    <n v="-0.94937275985663061"/>
    <s v="NA"/>
    <s v="NA"/>
    <s v="NA"/>
    <s v="NA"/>
    <n v="1.7068685630376064E-2"/>
    <n v="44.999692307692307"/>
    <n v="8.9280000000000008"/>
    <n v="-17.475999999999999"/>
    <n v="-8.4759999999999991"/>
    <n v="0.77969230769230768"/>
    <s v="NA"/>
    <n v="-2.1891089108910893"/>
    <s v="NA"/>
    <s v="NA"/>
    <s v="NA"/>
    <n v="5.0402881169010199"/>
    <s v="NA"/>
    <n v="9.5180000000000007"/>
    <s v="NA"/>
    <n v="1.2360801781737194"/>
    <s v="NA"/>
    <n v="1"/>
    <s v="NA"/>
    <s v="NA"/>
    <s v="NA"/>
    <n v="5.7692307692307689E-2"/>
    <s v="Biotechnology (Primary)"/>
    <s v="Public Company"/>
    <s v="Common Stock"/>
    <n v="44.9"/>
    <n v="3.9E-2"/>
    <n v="8.0000000000000002E-3"/>
    <n v="0"/>
    <n v="1E-3"/>
    <n v="0.56299999999999994"/>
    <n v="-0.13600000000000001"/>
    <n v="0.872"/>
    <n v="799.7"/>
    <n v="5.75"/>
    <m/>
    <m/>
    <m/>
    <n v="-1.2999999999999999E-2"/>
    <m/>
    <m/>
    <m/>
    <m/>
    <m/>
    <m/>
    <m/>
    <m/>
    <m/>
    <m/>
    <m/>
    <m/>
    <m/>
    <m/>
    <m/>
    <n v="4.9000000000000004"/>
    <n v="1"/>
    <x v="1"/>
    <s v="Amarantus BioScience Holdings, Inc., a biotechnology company, engages in discovering and developing treatments and diagnostics for diseases associated with neurodegeneration and apoptosis."/>
    <s v="Healthcare"/>
    <n v="2008"/>
    <n v="45.8"/>
    <n v="0"/>
    <n v="-11"/>
    <n v="-11.2"/>
    <n v="-20.2"/>
    <n v="0.68"/>
    <n v="0.127"/>
    <n v="2.76"/>
    <n v="0.72199999999999998"/>
    <n v="-0.63200000000000001"/>
    <n v="0.14399999999999999"/>
    <m/>
    <n v="6.5"/>
    <m/>
    <n v="4.72"/>
    <n v="3.11"/>
    <n v="1.94"/>
    <n v="2.09"/>
    <n v="1.55"/>
    <n v="1.29"/>
    <m/>
    <n v="-11.2"/>
    <n v="-1.73"/>
    <m/>
    <m/>
    <n v="-20.2"/>
    <m/>
    <n v="0.104"/>
    <n v="-0.03"/>
    <n v="-0.03"/>
    <n v="-1.4999999999999999E-2"/>
    <n v="-0.03"/>
    <n v="-0.03"/>
    <m/>
    <m/>
    <m/>
    <n v="0.129"/>
    <n v="0.14399999999999999"/>
    <n v="1.7000000000000001E-2"/>
    <m/>
    <n v="2.2799999999999998"/>
    <n v="0.72199999999999998"/>
    <n v="2.5999999999999999E-2"/>
    <m/>
    <m/>
    <n v="0.84"/>
    <m/>
    <m/>
    <m/>
    <m/>
    <m/>
    <m/>
    <m/>
    <n v="0.06"/>
    <n v="0.79500000000000004"/>
    <m/>
    <m/>
    <m/>
    <n v="6.85"/>
    <n v="-8.9999999999999993E-3"/>
    <n v="1.73"/>
    <n v="-0.66100000000000003"/>
    <m/>
    <m/>
    <n v="0.29599999999999999"/>
    <n v="-0.5"/>
    <m/>
    <n v="22.3"/>
    <m/>
    <n v="-1.47"/>
    <n v="5.6000000000000001E-2"/>
    <m/>
    <s v="United States"/>
    <m/>
    <n v="-5.64"/>
    <n v="-15.1"/>
    <n v="0.75"/>
    <m/>
    <n v="18.75"/>
    <s v="IQ54426315"/>
    <m/>
    <s v="0.25"/>
    <m/>
    <n v="0.19600000000000001"/>
    <n v="4.9000000000000002E-2"/>
    <m/>
    <n v="1.1399999999999999"/>
    <m/>
    <n v="1.02"/>
    <m/>
    <n v="0.83899999999999997"/>
    <n v="-3.36"/>
    <n v="0.222"/>
    <n v="95.1"/>
    <m/>
    <n v="287.8"/>
    <m/>
    <m/>
    <n v="3"/>
    <n v="1.1000000000000001"/>
    <n v="1.5"/>
    <n v="0.97299999999999998"/>
    <n v="0.16500000000000001"/>
    <n v="2.39"/>
    <n v="0.03"/>
    <n v="6.94"/>
    <n v="0.05"/>
    <n v="1"/>
    <m/>
    <m/>
    <m/>
    <m/>
    <m/>
    <m/>
    <m/>
    <n v="-0.28799999999999998"/>
    <n v="-1.22"/>
    <n v="-3.74"/>
    <n v="-4.09"/>
    <n v="-5.71"/>
    <m/>
    <m/>
    <m/>
    <m/>
    <m/>
    <n v="-0.30599999999999999"/>
    <n v="-1.21"/>
    <n v="-4.4400000000000004"/>
    <n v="-5.14"/>
    <n v="-15.1"/>
    <m/>
    <m/>
    <m/>
    <m/>
  </r>
  <r>
    <s v="Emisphere Technologies, Inc. (OTCPK:EMIS)"/>
    <s v="OTCPK:EMIS"/>
    <n v="4"/>
    <n v="29"/>
    <s v="NA"/>
    <s v="NA"/>
    <n v="0"/>
    <s v="NA"/>
    <s v="NA"/>
    <s v="NA"/>
    <s v="NA"/>
    <s v="NA"/>
    <n v="0.47856423527835956"/>
    <n v="81.543066616189904"/>
    <n v="-72.703199999999995"/>
    <n v="-28.661999999999999"/>
    <n v="-8.411999999999999"/>
    <n v="40.933066616189912"/>
    <s v="NA"/>
    <n v="-1.4159199470032424"/>
    <s v="NA"/>
    <s v="NA"/>
    <s v="NA"/>
    <s v="NA"/>
    <s v="NA"/>
    <n v="3.1868000000000003"/>
    <s v="NA"/>
    <n v="0.18497757847533633"/>
    <s v="NA"/>
    <n v="1"/>
    <s v="NA"/>
    <s v="NA"/>
    <s v="NA"/>
    <n v="0.43306661618990927"/>
    <s v="Pharmaceuticals (Primary)"/>
    <s v="Public Company"/>
    <s v="Common Stock"/>
    <n v="44.6"/>
    <n v="6.68"/>
    <n v="1E-3"/>
    <n v="2.4E-2"/>
    <n v="1E-3"/>
    <n v="-0.31"/>
    <n v="1.65"/>
    <n v="0.40600000000000003"/>
    <n v="60.7"/>
    <n v="6.0999999999999999E-2"/>
    <m/>
    <m/>
    <m/>
    <m/>
    <m/>
    <m/>
    <m/>
    <m/>
    <m/>
    <m/>
    <m/>
    <m/>
    <m/>
    <m/>
    <m/>
    <m/>
    <m/>
    <m/>
    <n v="5.54"/>
    <n v="6.64"/>
    <n v="0"/>
    <x v="0"/>
    <s v="Emisphere Technologies, Inc., a biopharmaceutical company, focuses on the delivery of therapeutic molecules and pharmaceutical compounds using its Eligen technology."/>
    <s v="Healthcare"/>
    <n v="1986"/>
    <n v="81.099999999999994"/>
    <n v="0"/>
    <n v="-8.33"/>
    <n v="-8.35"/>
    <n v="-28.6"/>
    <n v="3.99"/>
    <n v="2.9000000000000001E-2"/>
    <n v="5.09"/>
    <n v="40.5"/>
    <n v="-112.4"/>
    <n v="1.9E-2"/>
    <m/>
    <n v="7.33"/>
    <m/>
    <n v="1.1000000000000001"/>
    <n v="1.1200000000000001"/>
    <n v="0.96399999999999997"/>
    <n v="0.83599999999999997"/>
    <n v="1.39"/>
    <n v="1.5"/>
    <n v="1.4E-2"/>
    <n v="-8.35"/>
    <n v="-6.09"/>
    <n v="8.1000000000000003E-2"/>
    <m/>
    <n v="-30.3"/>
    <n v="-1.66"/>
    <m/>
    <n v="-0.47099999999999997"/>
    <n v="-0.47099999999999997"/>
    <n v="-0.312"/>
    <n v="-0.47599999999999998"/>
    <n v="-0.47599999999999998"/>
    <m/>
    <m/>
    <n v="0.69399999999999995"/>
    <n v="6.7000000000000004E-2"/>
    <n v="0.628"/>
    <n v="0.59899999999999998"/>
    <m/>
    <n v="0.58199999999999996"/>
    <m/>
    <n v="8.41"/>
    <n v="40.5"/>
    <m/>
    <m/>
    <m/>
    <m/>
    <m/>
    <m/>
    <n v="7.3999999999999996E-2"/>
    <n v="0.14799999999999999"/>
    <n v="0.13600000000000001"/>
    <n v="0.11700000000000001"/>
    <n v="-3.3"/>
    <m/>
    <m/>
    <m/>
    <m/>
    <m/>
    <n v="5"/>
    <n v="0"/>
    <m/>
    <m/>
    <n v="0.189"/>
    <n v="-0.13500000000000001"/>
    <n v="0"/>
    <n v="19.2"/>
    <m/>
    <n v="-112.4"/>
    <n v="0.73499999999999999"/>
    <m/>
    <s v="United States"/>
    <m/>
    <n v="-7.59"/>
    <n v="-20.9"/>
    <m/>
    <m/>
    <n v="14.29"/>
    <s v="IQ261438"/>
    <m/>
    <s v="0.44"/>
    <m/>
    <n v="0.84799999999999998"/>
    <n v="0.2"/>
    <m/>
    <n v="31.3"/>
    <m/>
    <n v="6.14"/>
    <m/>
    <m/>
    <n v="-84.1"/>
    <n v="3.3000000000000002E-2"/>
    <n v="58.8"/>
    <m/>
    <n v="100"/>
    <m/>
    <n v="0.61"/>
    <n v="11"/>
    <n v="5.03"/>
    <n v="6.47"/>
    <n v="0.35099999999999998"/>
    <n v="0.47199999999999998"/>
    <n v="4.58"/>
    <n v="0.1"/>
    <n v="4.3600000000000003"/>
    <n v="0.93899999999999995"/>
    <n v="3"/>
    <m/>
    <m/>
    <n v="-32.200000000000003"/>
    <n v="-32.9"/>
    <n v="-27"/>
    <n v="-32.299999999999997"/>
    <n v="-21.8"/>
    <n v="-14.2"/>
    <n v="-10.7"/>
    <n v="-7.54"/>
    <n v="-6.83"/>
    <n v="-7.59"/>
    <n v="-37.5"/>
    <n v="-18.100000000000001"/>
    <n v="-41.8"/>
    <n v="-16.899999999999999"/>
    <n v="-24.4"/>
    <n v="-16.8"/>
    <n v="-56.9"/>
    <n v="15.1"/>
    <n v="-1.93"/>
    <n v="-20.9"/>
    <m/>
    <m/>
    <m/>
    <m/>
  </r>
  <r>
    <s v="Restorgenex Corporation (OTCPK:RESX)"/>
    <s v="OTCPK:RESX"/>
    <e v="#N/A"/>
    <s v="NA"/>
    <n v="-86.944444444444443"/>
    <n v="-84.591666666666683"/>
    <n v="0"/>
    <n v="-0.29138280771586045"/>
    <n v="-0.20678971962616824"/>
    <s v="NA"/>
    <s v="NA"/>
    <n v="5.8072009291521487E-3"/>
    <n v="5.6116722783389455E-3"/>
    <n v="20.749999999999996"/>
    <n v="20.902399999999997"/>
    <n v="-8.8506"/>
    <n v="-6.0906000000000002"/>
    <n v="0.25"/>
    <s v="NA"/>
    <n v="-2.0297029702970293"/>
    <s v="NA"/>
    <n v="288.1944444444444"/>
    <s v="NA"/>
    <n v="0.99270897121861601"/>
    <s v="NA"/>
    <n v="1.6524000000000001"/>
    <s v="NA"/>
    <n v="0.15237020316027089"/>
    <s v="NA"/>
    <n v="1"/>
    <s v="NA"/>
    <s v="NA"/>
    <s v="NA"/>
    <n v="0"/>
    <s v="Biotechnology (Primary)"/>
    <s v="Public Company"/>
    <s v="Common Stock"/>
    <n v="44.3"/>
    <n v="5.78"/>
    <n v="1E-3"/>
    <n v="6.0000000000000001E-3"/>
    <n v="5.0000000000000001E-3"/>
    <n v="0.16500000000000001"/>
    <n v="1.29"/>
    <n v="0.55800000000000005"/>
    <n v="18.600000000000001"/>
    <n v="8.0000000000000002E-3"/>
    <m/>
    <m/>
    <m/>
    <n v="-0.46"/>
    <m/>
    <m/>
    <m/>
    <m/>
    <m/>
    <m/>
    <m/>
    <m/>
    <m/>
    <m/>
    <m/>
    <n v="-37.299999999999997"/>
    <m/>
    <m/>
    <n v="4.03"/>
    <n v="24.08"/>
    <n v="0"/>
    <x v="1"/>
    <s v="RestorGenex Corporation operates as a specialty biopharmaceutical company that focuses on developing products for dermatology, ophthalmology, and women’s health."/>
    <s v="Healthcare"/>
    <m/>
    <n v="20.8"/>
    <n v="7.1999999999999995E-2"/>
    <n v="-6.26"/>
    <n v="-7.34"/>
    <n v="-10.1"/>
    <n v="23.8"/>
    <n v="5.3999999999999999E-2"/>
    <n v="50.5"/>
    <n v="0.25"/>
    <n v="42.8"/>
    <m/>
    <m/>
    <n v="4.21"/>
    <n v="1.6"/>
    <n v="1.33"/>
    <n v="0.40300000000000002"/>
    <m/>
    <m/>
    <m/>
    <m/>
    <n v="1.87"/>
    <n v="-7.34"/>
    <n v="-0.438"/>
    <m/>
    <n v="0"/>
    <n v="-10.199999999999999"/>
    <m/>
    <n v="0"/>
    <n v="-1.03"/>
    <n v="-1.05"/>
    <n v="-0.67"/>
    <n v="-1.03"/>
    <n v="-1.05"/>
    <m/>
    <m/>
    <m/>
    <n v="2.2200000000000002"/>
    <n v="5.8000000000000003E-2"/>
    <n v="4.0000000000000001E-3"/>
    <n v="11.5"/>
    <n v="0.106"/>
    <n v="0.25"/>
    <n v="0.43099999999999999"/>
    <m/>
    <m/>
    <m/>
    <m/>
    <m/>
    <m/>
    <m/>
    <m/>
    <m/>
    <m/>
    <m/>
    <n v="3.48"/>
    <m/>
    <m/>
    <m/>
    <n v="31.8"/>
    <n v="-1.54"/>
    <n v="0.4"/>
    <m/>
    <m/>
    <m/>
    <n v="-3.98"/>
    <m/>
    <m/>
    <n v="59.5"/>
    <m/>
    <n v="42.8"/>
    <n v="2.38"/>
    <m/>
    <s v="United States"/>
    <n v="7.1999999999999995E-2"/>
    <n v="-7.76"/>
    <n v="-2.46"/>
    <n v="0"/>
    <m/>
    <n v="37.5"/>
    <s v="IQ1939962"/>
    <m/>
    <s v="0.21"/>
    <m/>
    <n v="6.2"/>
    <n v="2.35"/>
    <n v="7.1999999999999995E-2"/>
    <n v="2.63"/>
    <n v="-4.7E-2"/>
    <n v="0.25600000000000001"/>
    <m/>
    <m/>
    <n v="-6.29"/>
    <n v="2.7E-2"/>
    <n v="64.400000000000006"/>
    <m/>
    <n v="100"/>
    <n v="0"/>
    <m/>
    <m/>
    <n v="26"/>
    <n v="3.21"/>
    <n v="1.54"/>
    <n v="4.58"/>
    <n v="0.81799999999999995"/>
    <m/>
    <n v="0.38900000000000001"/>
    <n v="11.77"/>
    <m/>
    <m/>
    <m/>
    <m/>
    <n v="-1.37"/>
    <n v="-0.73099999999999998"/>
    <n v="-2.88"/>
    <n v="-0.99099999999999999"/>
    <n v="-2.95"/>
    <n v="-6.99"/>
    <n v="-14.6"/>
    <n v="-10.4"/>
    <n v="-7.91"/>
    <m/>
    <n v="-1.84"/>
    <n v="-0.74099999999999999"/>
    <n v="-2.67"/>
    <n v="-2.09"/>
    <n v="-3.4"/>
    <n v="-8.41"/>
    <n v="-22.6"/>
    <n v="-6.87"/>
    <n v="-2.46"/>
    <m/>
    <m/>
    <m/>
    <m/>
  </r>
  <r>
    <s v="Immune Pharmaceuticals, Inc. (NasdaqCM:IMNP)"/>
    <s v="NasdaqCM:IMNP"/>
    <n v="1"/>
    <n v="5"/>
    <n v="-7599.9999999999991"/>
    <n v="-6949.9999999999991"/>
    <n v="0"/>
    <n v="-0.53830067384400893"/>
    <n v="-1.6697247706422018"/>
    <s v="NA"/>
    <s v="NA"/>
    <n v="0.28653290753861477"/>
    <n v="9.0486450924403869E-2"/>
    <n v="47.443509103322718"/>
    <n v="25.822000000000003"/>
    <n v="-18.2"/>
    <n v="-13.899999999999999"/>
    <n v="4.377509103322712"/>
    <s v="NA"/>
    <n v="-2.1641206030150757"/>
    <s v="NA"/>
    <n v="23721.754551661357"/>
    <s v="NA"/>
    <n v="1.8373289870390641"/>
    <s v="NA"/>
    <n v="11.756"/>
    <s v="NA"/>
    <n v="0.23863636363636365"/>
    <s v="NA"/>
    <n v="1"/>
    <s v="NA"/>
    <s v="NA"/>
    <s v="NA"/>
    <n v="0.27750910332271278"/>
    <s v="Biotechnology (Primary)"/>
    <s v="Public Company"/>
    <s v="Common Stock"/>
    <n v="44"/>
    <n v="4.0199999999999996"/>
    <n v="2E-3"/>
    <n v="3.0000000000000001E-3"/>
    <m/>
    <n v="0.21099999999999999"/>
    <n v="0.42199999999999999"/>
    <m/>
    <n v="23.8"/>
    <n v="7.1999999999999995E-2"/>
    <m/>
    <n v="-145.5"/>
    <m/>
    <n v="-0.45400000000000001"/>
    <m/>
    <m/>
    <m/>
    <m/>
    <m/>
    <m/>
    <m/>
    <m/>
    <m/>
    <m/>
    <m/>
    <m/>
    <m/>
    <m/>
    <n v="7.2"/>
    <n v="22.31"/>
    <n v="18.670000000000002"/>
    <x v="1"/>
    <s v="Immune Pharmaceuticals, Inc., a clinical stage biopharmaceutical company, engages in the development and commercialization of targeted therapeutics for the treatment of inflammatory diseases and cancer."/>
    <s v="Healthcare"/>
    <n v="2010"/>
    <n v="48.3"/>
    <n v="2E-3"/>
    <n v="-15.2"/>
    <n v="-15.6"/>
    <n v="-19.899999999999999"/>
    <n v="0.93400000000000005"/>
    <n v="4.7E-2"/>
    <n v="32.200000000000003"/>
    <n v="4.0999999999999996"/>
    <n v="10.9"/>
    <n v="2.4E-2"/>
    <m/>
    <n v="10.5"/>
    <m/>
    <n v="5.07"/>
    <n v="3.38"/>
    <n v="3.19"/>
    <n v="3.57"/>
    <n v="3.2"/>
    <n v="3.51"/>
    <m/>
    <n v="-15.6"/>
    <n v="-0.55800000000000005"/>
    <m/>
    <n v="0"/>
    <n v="-19.899999999999999"/>
    <n v="8.0000000000000002E-3"/>
    <n v="0.93"/>
    <n v="-1.87"/>
    <n v="-1.87"/>
    <n v="-0.94099999999999995"/>
    <n v="-1.87"/>
    <n v="-1.87"/>
    <m/>
    <m/>
    <m/>
    <n v="0.20399999999999999"/>
    <n v="9.7000000000000003E-2"/>
    <n v="0.05"/>
    <m/>
    <n v="2.69"/>
    <m/>
    <n v="0.61399999999999999"/>
    <n v="2.0499999999999998"/>
    <m/>
    <n v="1.1299999999999999"/>
    <m/>
    <n v="-89.5"/>
    <m/>
    <m/>
    <m/>
    <n v="0.1"/>
    <n v="0.1"/>
    <n v="0.1"/>
    <n v="2.08"/>
    <m/>
    <m/>
    <m/>
    <n v="2.64"/>
    <n v="-1.03"/>
    <n v="3.6999999999999998E-2"/>
    <n v="0.27700000000000002"/>
    <m/>
    <n v="0"/>
    <n v="-2.63"/>
    <m/>
    <m/>
    <n v="9.3800000000000008"/>
    <m/>
    <n v="9.8000000000000007"/>
    <n v="1.85"/>
    <m/>
    <s v="United States"/>
    <n v="1.9E-2"/>
    <n v="-8.69"/>
    <n v="-5.76"/>
    <n v="7.5"/>
    <m/>
    <n v="12.5"/>
    <s v="IQ112205409"/>
    <n v="2194.1999999999998"/>
    <s v="0.51"/>
    <m/>
    <n v="5.21"/>
    <n v="1.5"/>
    <n v="2E-3"/>
    <n v="4.87"/>
    <m/>
    <n v="0.41699999999999998"/>
    <m/>
    <m/>
    <n v="7.83"/>
    <n v="4.2000000000000003E-2"/>
    <n v="70.5"/>
    <m/>
    <n v="7.67"/>
    <n v="91.6"/>
    <n v="5.1999999999999998E-2"/>
    <n v="8"/>
    <n v="1.1399999999999999"/>
    <n v="0.754"/>
    <n v="5.09"/>
    <n v="2.71"/>
    <n v="0.19500000000000001"/>
    <n v="0.1"/>
    <m/>
    <m/>
    <n v="3"/>
    <m/>
    <m/>
    <m/>
    <m/>
    <m/>
    <m/>
    <m/>
    <m/>
    <m/>
    <n v="-1.86"/>
    <n v="-9.19"/>
    <n v="-9"/>
    <m/>
    <m/>
    <m/>
    <m/>
    <m/>
    <m/>
    <m/>
    <n v="-2.12"/>
    <n v="-12.6"/>
    <n v="-5.76"/>
    <m/>
    <m/>
    <n v="2E-3"/>
    <s v="Acquiring, Developing and Commercializing Prescription Drug Products: .0 (100.0%)"/>
  </r>
  <r>
    <s v="Citius Pharmaceuticals, Inc. (OTCPK:CTXR)"/>
    <s v="OTCPK:CTXR"/>
    <n v="1"/>
    <n v="8"/>
    <s v="NA"/>
    <s v="NA"/>
    <n v="0"/>
    <s v="NA"/>
    <s v="NA"/>
    <s v="NA"/>
    <s v="NA"/>
    <s v="NA"/>
    <n v="0"/>
    <n v="42.683"/>
    <n v="-1.0535999999999999"/>
    <n v="-1.6501999999999999"/>
    <n v="-1.6301999999999999"/>
    <n v="0"/>
    <s v="NA"/>
    <n v="-33.529457973291443"/>
    <s v="NA"/>
    <s v="NA"/>
    <s v="NA"/>
    <s v="NA"/>
    <s v="NA"/>
    <n v="0.58740000000000003"/>
    <s v="NA"/>
    <n v="1.1494252873563218E-2"/>
    <s v="NA"/>
    <n v="1"/>
    <s v="NA"/>
    <s v="NA"/>
    <s v="NA"/>
    <n v="0"/>
    <s v="Pharmaceuticals (Primary)"/>
    <s v="Public Company"/>
    <s v="Common Stock"/>
    <n v="43.5"/>
    <m/>
    <m/>
    <m/>
    <m/>
    <m/>
    <m/>
    <m/>
    <n v="31.1"/>
    <n v="4.0000000000000001E-3"/>
    <m/>
    <m/>
    <m/>
    <m/>
    <m/>
    <m/>
    <m/>
    <m/>
    <m/>
    <m/>
    <m/>
    <m/>
    <m/>
    <m/>
    <m/>
    <m/>
    <m/>
    <m/>
    <n v="8.57"/>
    <n v="56.69"/>
    <n v="0.64300000000000002"/>
    <x v="0"/>
    <s v="Citius Pharmaceuticals, Inc., a specialty pharmaceutical company, develops and commercializes therapeutic products."/>
    <s v="Healthcare"/>
    <n v="2007"/>
    <n v="42.7"/>
    <n v="0"/>
    <m/>
    <n v="-1.25"/>
    <n v="-1.27"/>
    <n v="0.81699999999999995"/>
    <m/>
    <n v="0.82299999999999995"/>
    <n v="0"/>
    <n v="-0.82399999999999995"/>
    <m/>
    <m/>
    <n v="1.21"/>
    <m/>
    <n v="0.04"/>
    <n v="1E-3"/>
    <n v="0.437"/>
    <n v="0.46500000000000002"/>
    <n v="0.49199999999999999"/>
    <n v="0.70599999999999996"/>
    <m/>
    <n v="-1.25"/>
    <n v="-9.6000000000000002E-2"/>
    <n v="3.0000000000000001E-3"/>
    <m/>
    <n v="-1.27"/>
    <m/>
    <m/>
    <n v="-5.7000000000000002E-2"/>
    <n v="-5.7000000000000002E-2"/>
    <n v="-3.5999999999999997E-2"/>
    <n v="-5.7000000000000002E-2"/>
    <n v="-5.7000000000000002E-2"/>
    <m/>
    <m/>
    <m/>
    <m/>
    <m/>
    <m/>
    <m/>
    <n v="0.19900000000000001"/>
    <m/>
    <n v="1.39"/>
    <m/>
    <m/>
    <m/>
    <m/>
    <m/>
    <m/>
    <m/>
    <m/>
    <m/>
    <m/>
    <m/>
    <m/>
    <m/>
    <m/>
    <m/>
    <n v="2.2400000000000002"/>
    <m/>
    <n v="-0.6"/>
    <m/>
    <m/>
    <m/>
    <n v="2.1999999999999999E-2"/>
    <m/>
    <m/>
    <m/>
    <m/>
    <n v="-0.82399999999999995"/>
    <n v="1.4"/>
    <m/>
    <s v="United States"/>
    <m/>
    <m/>
    <n v="-0.98399999999999999"/>
    <m/>
    <m/>
    <n v="100"/>
    <s v="IQ272471835"/>
    <m/>
    <s v="0.16"/>
    <m/>
    <n v="2"/>
    <n v="0.8"/>
    <m/>
    <n v="2.64"/>
    <m/>
    <n v="5.3999999999999999E-2"/>
    <m/>
    <m/>
    <n v="-2.9"/>
    <n v="2E-3"/>
    <n v="34.700000000000003"/>
    <n v="0"/>
    <n v="100"/>
    <m/>
    <m/>
    <n v="1"/>
    <n v="0.81699999999999995"/>
    <n v="0.10299999999999999"/>
    <n v="0.17199999999999999"/>
    <n v="0.20200000000000001"/>
    <m/>
    <m/>
    <n v="3.3"/>
    <n v="0.45"/>
    <m/>
    <m/>
    <m/>
    <m/>
    <m/>
    <m/>
    <m/>
    <m/>
    <m/>
    <m/>
    <m/>
    <n v="-1.02"/>
    <n v="-1.18"/>
    <m/>
    <m/>
    <m/>
    <m/>
    <m/>
    <m/>
    <m/>
    <m/>
    <n v="-1.05"/>
    <n v="-1.29"/>
    <m/>
    <m/>
    <m/>
    <m/>
  </r>
  <r>
    <s v="Evoke Pharma, Inc. (NasdaqCM:EVOK)"/>
    <s v="NasdaqCM:EVOK"/>
    <n v="1"/>
    <n v="8"/>
    <s v="NA"/>
    <s v="NA"/>
    <n v="0"/>
    <n v="-0.33133643674934909"/>
    <n v="-0.74507072905331873"/>
    <s v="NA"/>
    <s v="NA"/>
    <n v="0.32769657151700166"/>
    <n v="9.3752138231375751E-2"/>
    <n v="33.579423076923078"/>
    <n v="20.665400000000002"/>
    <n v="-6.8471999999999991"/>
    <n v="-6.8471999999999991"/>
    <n v="4.4794230769230765"/>
    <s v="NA"/>
    <n v="-2.2028766086298259"/>
    <s v="NA"/>
    <s v="NA"/>
    <s v="NA"/>
    <n v="1.6249103853263462"/>
    <s v="NA"/>
    <n v="21.285400000000003"/>
    <s v="NA"/>
    <n v="0.39838337182448041"/>
    <s v="NA"/>
    <n v="1"/>
    <s v="NA"/>
    <s v="NA"/>
    <s v="NA"/>
    <n v="8.9423076923076925E-2"/>
    <s v="Pharmaceuticals (Primary)"/>
    <s v="Public Company"/>
    <s v="Common Stock"/>
    <n v="43.3"/>
    <n v="7.37"/>
    <n v="1E-3"/>
    <n v="3.0000000000000001E-3"/>
    <m/>
    <n v="0.16500000000000001"/>
    <n v="-0.377"/>
    <m/>
    <n v="6.14"/>
    <n v="1.6E-2"/>
    <m/>
    <n v="40"/>
    <m/>
    <n v="-1.93"/>
    <m/>
    <m/>
    <m/>
    <m/>
    <m/>
    <m/>
    <m/>
    <m/>
    <m/>
    <m/>
    <m/>
    <m/>
    <m/>
    <m/>
    <m/>
    <n v="31.54"/>
    <n v="4.62"/>
    <x v="0"/>
    <s v="Evoke Pharma, Inc., a specialty pharmaceutical company, primarily focuses on developing drugs for the treatment of gastroenterological disorders and diseases."/>
    <s v="Healthcare"/>
    <n v="2007"/>
    <n v="33.5"/>
    <n v="0"/>
    <m/>
    <n v="-13.2"/>
    <n v="-13.2"/>
    <n v="14.2"/>
    <m/>
    <n v="15.3"/>
    <n v="4.3899999999999997"/>
    <n v="9.19"/>
    <m/>
    <m/>
    <n v="3.16"/>
    <m/>
    <n v="9.99"/>
    <n v="8.4499999999999993"/>
    <n v="5.44"/>
    <n v="2.7"/>
    <n v="0.95699999999999996"/>
    <n v="0.63900000000000001"/>
    <m/>
    <n v="-13.2"/>
    <n v="-0.108"/>
    <n v="0.01"/>
    <m/>
    <n v="-13.2"/>
    <m/>
    <m/>
    <n v="-2.2000000000000002"/>
    <n v="-2.2000000000000002"/>
    <n v="-1.37"/>
    <n v="-2.2000000000000002"/>
    <n v="-2.2000000000000002"/>
    <m/>
    <m/>
    <m/>
    <n v="0.161"/>
    <m/>
    <m/>
    <m/>
    <n v="0.99"/>
    <m/>
    <n v="1.2E-2"/>
    <n v="4.24"/>
    <m/>
    <m/>
    <m/>
    <m/>
    <m/>
    <m/>
    <m/>
    <m/>
    <m/>
    <n v="9.2999999999999999E-2"/>
    <n v="-0.02"/>
    <m/>
    <m/>
    <m/>
    <n v="4.2999999999999997E-2"/>
    <n v="-3"/>
    <n v="4.5"/>
    <m/>
    <m/>
    <m/>
    <n v="0.86699999999999999"/>
    <m/>
    <m/>
    <m/>
    <n v="7"/>
    <n v="9.19"/>
    <n v="7.05"/>
    <n v="8.1000000000000003E-2"/>
    <s v="United States"/>
    <m/>
    <m/>
    <n v="-13.2"/>
    <n v="0"/>
    <m/>
    <n v="28.57"/>
    <s v="IQ35230943"/>
    <m/>
    <s v="0.41"/>
    <m/>
    <n v="10.28"/>
    <n v="4.72"/>
    <m/>
    <n v="2.95"/>
    <m/>
    <n v="24.2"/>
    <m/>
    <m/>
    <n v="21.2"/>
    <n v="6.9000000000000006E-2"/>
    <n v="31.4"/>
    <m/>
    <m/>
    <m/>
    <n v="0.16900000000000001"/>
    <n v="7"/>
    <n v="15.2"/>
    <n v="24.4"/>
    <n v="0.28499999999999998"/>
    <n v="0.55700000000000005"/>
    <m/>
    <n v="8.1000000000000003E-2"/>
    <n v="0.68400000000000005"/>
    <n v="7.67"/>
    <n v="3"/>
    <m/>
    <m/>
    <m/>
    <m/>
    <m/>
    <m/>
    <m/>
    <m/>
    <m/>
    <n v="-2.42"/>
    <n v="-2"/>
    <n v="-2.6"/>
    <m/>
    <m/>
    <m/>
    <m/>
    <m/>
    <m/>
    <m/>
    <n v="-2.4"/>
    <n v="-2.02"/>
    <n v="-2.84"/>
    <m/>
    <m/>
    <m/>
    <m/>
  </r>
  <r>
    <s v="Palatin Technologies Inc. (AMEX:PTN)"/>
    <s v="AMEX:PTN"/>
    <n v="4"/>
    <n v="29"/>
    <n v="-0.3323076923076923"/>
    <n v="-0.27923076923076928"/>
    <n v="0"/>
    <n v="-0.10933734939759038"/>
    <n v="-4.4648318042813481E-2"/>
    <n v="3.15E-2"/>
    <s v="NA"/>
    <n v="0.23503266092026415"/>
    <n v="0.18868551451149215"/>
    <n v="10.546923076923079"/>
    <n v="33.200000000000003"/>
    <n v="-1.4600000000000009"/>
    <n v="-3.6300000000000008"/>
    <n v="10.046923076923077"/>
    <s v="NA"/>
    <n v="-0.21939447125932426"/>
    <s v="NA"/>
    <n v="0.81130177514792912"/>
    <s v="NA"/>
    <n v="0.317678405931418"/>
    <s v="NA"/>
    <n v="33.380000000000003"/>
    <s v="NA"/>
    <n v="0.51504629629629628"/>
    <s v="NA"/>
    <n v="1"/>
    <s v="NA"/>
    <s v="NA"/>
    <s v="NA"/>
    <n v="0.22692307692307689"/>
    <s v="Biotechnology (Primary)"/>
    <s v="Public Company"/>
    <s v="Common Stock"/>
    <n v="43.2"/>
    <n v="19.47"/>
    <n v="4.0000000000000001E-3"/>
    <n v="1.4E-2"/>
    <n v="7.1999999999999995E-2"/>
    <n v="0.42099999999999999"/>
    <n v="0.66700000000000004"/>
    <n v="1.29"/>
    <n v="41.5"/>
    <n v="0.18099999999999999"/>
    <m/>
    <m/>
    <m/>
    <n v="-0.27800000000000002"/>
    <m/>
    <m/>
    <m/>
    <n v="3.15"/>
    <m/>
    <m/>
    <m/>
    <n v="-8.6300000000000008"/>
    <m/>
    <m/>
    <m/>
    <n v="269.89999999999998"/>
    <m/>
    <m/>
    <m/>
    <n v="2.19"/>
    <n v="1.04"/>
    <x v="1"/>
    <s v="Palatin Technologies, Inc., a biopharmaceutical company, develops peptide therapeutics for the treatment of diseases."/>
    <s v="Healthcare"/>
    <n v="1986"/>
    <n v="10.3"/>
    <n v="13"/>
    <n v="-4.32"/>
    <n v="-4.43"/>
    <n v="-2.2599999999999998"/>
    <n v="42.7"/>
    <n v="0.186"/>
    <n v="47.6"/>
    <n v="9.82"/>
    <n v="32.700000000000003"/>
    <n v="0"/>
    <m/>
    <n v="5.48"/>
    <m/>
    <n v="11.9"/>
    <n v="10.3"/>
    <n v="10.8"/>
    <n v="11"/>
    <n v="11.8"/>
    <n v="11.6"/>
    <m/>
    <n v="-4.43"/>
    <n v="-3.6999999999999998E-2"/>
    <n v="1.9E-2"/>
    <m/>
    <n v="-4.6399999999999997"/>
    <n v="-2.38"/>
    <m/>
    <n v="-2.1000000000000001E-2"/>
    <n v="-2.1000000000000001E-2"/>
    <n v="-2.7E-2"/>
    <n v="-2.1000000000000001E-2"/>
    <n v="-2.1000000000000001E-2"/>
    <m/>
    <n v="3.04"/>
    <m/>
    <m/>
    <m/>
    <m/>
    <m/>
    <n v="1.91"/>
    <m/>
    <m/>
    <n v="9.74"/>
    <m/>
    <n v="0"/>
    <m/>
    <m/>
    <m/>
    <m/>
    <m/>
    <m/>
    <m/>
    <n v="0.23599999999999999"/>
    <n v="2.59"/>
    <m/>
    <m/>
    <m/>
    <n v="19.399999999999999"/>
    <n v="-8.0000000000000002E-3"/>
    <n v="10"/>
    <n v="1.5"/>
    <m/>
    <m/>
    <n v="1.1200000000000001"/>
    <m/>
    <n v="-3.04"/>
    <m/>
    <m/>
    <n v="32.700000000000003"/>
    <n v="1.04"/>
    <m/>
    <s v="United States"/>
    <m/>
    <n v="-15.6"/>
    <n v="-13.9"/>
    <n v="8.4"/>
    <m/>
    <n v="22.22"/>
    <s v="IQ32651"/>
    <m/>
    <s v="0.30"/>
    <m/>
    <n v="1.43"/>
    <n v="0.59"/>
    <n v="1.04"/>
    <n v="8.0000000000000002E-3"/>
    <m/>
    <n v="16.7"/>
    <m/>
    <n v="0"/>
    <n v="15.3"/>
    <n v="8.8999999999999996E-2"/>
    <n v="89.4"/>
    <m/>
    <m/>
    <m/>
    <n v="0.47299999999999998"/>
    <n v="17"/>
    <n v="47.2"/>
    <n v="18.5"/>
    <n v="0.29099999999999998"/>
    <n v="2.1800000000000002"/>
    <n v="1"/>
    <n v="0.22"/>
    <n v="4.24"/>
    <n v="1.63"/>
    <n v="1"/>
    <m/>
    <m/>
    <n v="-21.2"/>
    <n v="-23.7"/>
    <n v="-32.200000000000003"/>
    <n v="-19.600000000000001"/>
    <n v="-17.8"/>
    <n v="3.11"/>
    <n v="-12.7"/>
    <n v="-14.3"/>
    <n v="-18.600000000000001"/>
    <n v="-16.8"/>
    <n v="-20.3"/>
    <n v="-22.5"/>
    <n v="-30.4"/>
    <n v="-16.899999999999999"/>
    <n v="-15.1"/>
    <n v="4.3600000000000003"/>
    <n v="-12"/>
    <n v="-13.1"/>
    <n v="-23.4"/>
    <n v="-16.8"/>
    <m/>
    <m/>
    <m/>
    <m/>
  </r>
  <r>
    <s v="GlobeImmune Inc. (NasdaqCM:GBIM)"/>
    <s v="NasdaqCM:GBIM"/>
    <n v="3"/>
    <n v="20"/>
    <n v="-0.92462311557788945"/>
    <n v="-1.3832495812395309"/>
    <n v="0"/>
    <n v="-0.61783630106239718"/>
    <n v="-3.3460714285714288"/>
    <s v="NA"/>
    <s v="NA"/>
    <n v="0.2982982852656651"/>
    <n v="5.2925017652083989E-2"/>
    <n v="28.180598995857043"/>
    <n v="13.365999999999998"/>
    <n v="-18.738"/>
    <n v="-8.2579999999999991"/>
    <n v="2.3805989958570453"/>
    <s v="NA"/>
    <n v="-1.5828220858895705"/>
    <s v="NA"/>
    <n v="4.7203683410145798"/>
    <s v="NA"/>
    <n v="2.1083793951711094"/>
    <s v="NA"/>
    <n v="24.565999999999999"/>
    <s v="NA"/>
    <n v="1.050469483568075"/>
    <s v="NA"/>
    <n v="1"/>
    <s v="NA"/>
    <s v="NA"/>
    <s v="NA"/>
    <n v="2.3805989958570453"/>
    <s v="Biotechnology (Primary)"/>
    <s v="Public Company"/>
    <s v="Common Stock"/>
    <n v="42.6"/>
    <n v="14.87"/>
    <m/>
    <m/>
    <m/>
    <m/>
    <m/>
    <m/>
    <n v="5.75"/>
    <n v="3.4000000000000002E-2"/>
    <m/>
    <m/>
    <m/>
    <m/>
    <m/>
    <m/>
    <m/>
    <m/>
    <m/>
    <m/>
    <m/>
    <n v="18.600000000000001"/>
    <m/>
    <m/>
    <m/>
    <n v="5.32"/>
    <m/>
    <m/>
    <n v="10.44"/>
    <n v="0.32100000000000001"/>
    <n v="0.106"/>
    <x v="1"/>
    <s v="GlobeImmune, Inc., a biopharmaceutical company, focuses on developing therapeutic products for cancer and infectious diseases based on proprietary Tarmogen platform."/>
    <s v="Healthcare"/>
    <n v="1995"/>
    <n v="25.8"/>
    <n v="5.97"/>
    <n v="-5.52"/>
    <n v="-5.82"/>
    <n v="-16.3"/>
    <n v="16.8"/>
    <n v="0.45600000000000002"/>
    <n v="18.399999999999999"/>
    <n v="0"/>
    <n v="5.6"/>
    <n v="0.29399999999999998"/>
    <m/>
    <n v="4.28"/>
    <m/>
    <n v="7.21"/>
    <n v="7.87"/>
    <n v="8.66"/>
    <n v="9.2100000000000009"/>
    <n v="10.9"/>
    <n v="11.6"/>
    <n v="0.29499999999999998"/>
    <n v="-5.82"/>
    <n v="-3.89"/>
    <m/>
    <m/>
    <n v="-16.3"/>
    <m/>
    <n v="7.17"/>
    <n v="-8.0399999999999991"/>
    <n v="-8.0399999999999991"/>
    <n v="-2.48"/>
    <n v="-8.0399999999999991"/>
    <n v="-8.0399999999999991"/>
    <m/>
    <m/>
    <m/>
    <n v="1"/>
    <n v="12.3"/>
    <n v="11.8"/>
    <m/>
    <n v="0.57299999999999995"/>
    <m/>
    <m/>
    <m/>
    <m/>
    <m/>
    <m/>
    <n v="-73.5"/>
    <m/>
    <n v="0.16300000000000001"/>
    <n v="0.64600000000000002"/>
    <n v="0.628"/>
    <n v="0.60899999999999999"/>
    <n v="0.59599999999999997"/>
    <n v="1.34"/>
    <m/>
    <m/>
    <m/>
    <n v="17.3"/>
    <m/>
    <n v="7.5"/>
    <m/>
    <m/>
    <m/>
    <n v="-1.1599999999999999"/>
    <m/>
    <m/>
    <m/>
    <n v="22"/>
    <n v="5.6"/>
    <n v="7.4"/>
    <n v="0.59799999999999998"/>
    <s v="United States"/>
    <n v="5.97"/>
    <n v="-5.52"/>
    <n v="-16.3"/>
    <m/>
    <m/>
    <n v="16.670000000000002"/>
    <s v="IQ1497235"/>
    <m/>
    <s v="0.31"/>
    <m/>
    <n v="15"/>
    <n v="4.29"/>
    <n v="0.97399999999999998"/>
    <n v="0.19800000000000001"/>
    <m/>
    <n v="5.92"/>
    <m/>
    <n v="188.8"/>
    <n v="-199.3"/>
    <n v="0.17899999999999999"/>
    <n v="64.099999999999994"/>
    <m/>
    <m/>
    <m/>
    <n v="1.0999999999999999E-2"/>
    <n v="22"/>
    <n v="17.8"/>
    <n v="6.83"/>
    <n v="1.74"/>
    <n v="0.80500000000000005"/>
    <n v="3.87"/>
    <n v="0.59799999999999998"/>
    <n v="0.219"/>
    <n v="8.35"/>
    <n v="1"/>
    <n v="5.97"/>
    <s v="United States: 6.0 (100.0%)"/>
    <m/>
    <m/>
    <m/>
    <m/>
    <m/>
    <n v="-20.399999999999999"/>
    <n v="-15.8"/>
    <n v="-12.6"/>
    <n v="-3.97"/>
    <n v="7.69"/>
    <m/>
    <m/>
    <m/>
    <m/>
    <m/>
    <n v="-22.1"/>
    <n v="-14.8"/>
    <n v="-13.7"/>
    <n v="-2.02"/>
    <n v="9.48"/>
    <m/>
    <m/>
    <n v="5.97"/>
    <s v="Developing and Commercializing Various Biopharmaceutical Products: 6.0 (100.0%)"/>
  </r>
  <r>
    <s v="HedgePath Pharmaceuticals, Inc. (OTCPK:HPPI)"/>
    <s v="OTCPK:HPPI"/>
    <n v="3"/>
    <n v="23"/>
    <s v="NA"/>
    <s v="NA"/>
    <n v="0"/>
    <n v="-0.54354995150339458"/>
    <n v="-45.838709677419352"/>
    <s v="NA"/>
    <s v="NA"/>
    <n v="0"/>
    <n v="0"/>
    <n v="41.934999999999995"/>
    <n v="5.1550000000000011"/>
    <n v="-2.8419999999999996"/>
    <n v="-2.8019999999999996"/>
    <n v="0"/>
    <s v="NA"/>
    <n v="-10.536432160804019"/>
    <s v="NA"/>
    <s v="NA"/>
    <s v="NA"/>
    <n v="8.134820562560618"/>
    <s v="NA"/>
    <n v="5.4580000000000011"/>
    <s v="NA"/>
    <n v="1.1820330969267141E-2"/>
    <s v="NA"/>
    <n v="1"/>
    <s v="NA"/>
    <s v="NA"/>
    <s v="NA"/>
    <n v="0"/>
    <s v="Pharmaceuticals (Primary)"/>
    <s v="Public Company"/>
    <s v="Common Stock"/>
    <n v="42.3"/>
    <m/>
    <n v="1E-3"/>
    <n v="0"/>
    <n v="3.0000000000000001E-3"/>
    <n v="-0.60199999999999998"/>
    <n v="0.17100000000000001"/>
    <n v="-0.98"/>
    <n v="211.4"/>
    <n v="0.01"/>
    <m/>
    <m/>
    <m/>
    <m/>
    <m/>
    <m/>
    <m/>
    <m/>
    <m/>
    <m/>
    <m/>
    <m/>
    <m/>
    <m/>
    <m/>
    <m/>
    <m/>
    <m/>
    <n v="91.07"/>
    <n v="0.52800000000000002"/>
    <m/>
    <x v="0"/>
    <s v="HedgePath Pharmaceuticals, Inc., a clinical stage biopharmaceutical company, discovers, develops, and commercializes therapeutics for patients with cancer in the United States."/>
    <s v="Healthcare"/>
    <n v="1992"/>
    <n v="41.9"/>
    <n v="0"/>
    <m/>
    <n v="-3.94"/>
    <n v="-3.98"/>
    <n v="0.36499999999999999"/>
    <m/>
    <n v="0.46300000000000002"/>
    <n v="0"/>
    <n v="6.2E-2"/>
    <m/>
    <m/>
    <n v="1.51"/>
    <m/>
    <n v="2.4300000000000002"/>
    <n v="2.14"/>
    <n v="1.1100000000000001"/>
    <n v="1.0900000000000001"/>
    <n v="1.07"/>
    <n v="1.05"/>
    <m/>
    <n v="-3.94"/>
    <n v="-3.6999999999999998E-2"/>
    <m/>
    <m/>
    <n v="-3.98"/>
    <m/>
    <m/>
    <n v="-4.1000000000000002E-2"/>
    <n v="-4.1000000000000002E-2"/>
    <n v="-2.5999999999999999E-2"/>
    <n v="-4.1000000000000002E-2"/>
    <n v="-4.1000000000000002E-2"/>
    <m/>
    <m/>
    <m/>
    <m/>
    <m/>
    <m/>
    <m/>
    <n v="0.32500000000000001"/>
    <m/>
    <n v="7.5999999999999998E-2"/>
    <m/>
    <m/>
    <m/>
    <m/>
    <m/>
    <m/>
    <m/>
    <m/>
    <m/>
    <m/>
    <m/>
    <n v="2.8000000000000001E-2"/>
    <m/>
    <m/>
    <m/>
    <n v="1.5"/>
    <n v="-0.105"/>
    <n v="0.27400000000000002"/>
    <m/>
    <m/>
    <m/>
    <n v="6.0999999999999999E-2"/>
    <m/>
    <m/>
    <m/>
    <n v="4"/>
    <n v="6.2E-2"/>
    <n v="0.2"/>
    <m/>
    <s v="United States"/>
    <m/>
    <m/>
    <n v="-3.98"/>
    <m/>
    <m/>
    <n v="20"/>
    <s v="IQ369680"/>
    <m/>
    <s v="0.48"/>
    <m/>
    <n v="0.3"/>
    <n v="0.05"/>
    <m/>
    <n v="0.435"/>
    <m/>
    <n v="0"/>
    <m/>
    <n v="0"/>
    <n v="-0.76600000000000001"/>
    <n v="2E-3"/>
    <n v="8.41"/>
    <m/>
    <m/>
    <m/>
    <m/>
    <n v="4"/>
    <n v="0.46300000000000002"/>
    <n v="0.01"/>
    <n v="0.28699999999999998"/>
    <n v="2E-3"/>
    <n v="5.2999999999999999E-2"/>
    <m/>
    <m/>
    <m/>
    <m/>
    <m/>
    <m/>
    <n v="0.26200000000000001"/>
    <n v="0.253"/>
    <n v="-0.95899999999999996"/>
    <n v="-2.56"/>
    <n v="-3.43"/>
    <n v="-1.79"/>
    <n v="-1.03"/>
    <n v="-0.80600000000000005"/>
    <n v="-0.56100000000000005"/>
    <n v="-1.88"/>
    <n v="-0.36799999999999999"/>
    <n v="7.9000000000000001E-2"/>
    <n v="-1.1499999999999999"/>
    <n v="-2.76"/>
    <n v="-9.86"/>
    <n v="-2.36"/>
    <n v="-1"/>
    <n v="-0.22800000000000001"/>
    <n v="0.186"/>
    <n v="-1.84"/>
    <m/>
    <m/>
    <m/>
    <m/>
  </r>
  <r>
    <s v="Cannabis Science, Inc. (OTCPK:CBIS)"/>
    <s v="OTCPK:CBIS"/>
    <e v="#N/A"/>
    <s v="NA"/>
    <n v="-577.27272727272725"/>
    <n v="-583.4545454545455"/>
    <n v="0"/>
    <s v="NA"/>
    <s v="NA"/>
    <s v="NA"/>
    <s v="NA"/>
    <s v="NA"/>
    <n v="4.6000453206435525E-2"/>
    <n v="43.686"/>
    <n v="-1.5620000000000003"/>
    <n v="-10.087999999999999"/>
    <n v="-6.4180000000000001"/>
    <n v="2.0299999999999998"/>
    <s v="NA"/>
    <n v="-4.1243564356435645"/>
    <s v="NA"/>
    <n v="3971.4545454545455"/>
    <s v="NA"/>
    <s v="NA"/>
    <s v="NA"/>
    <n v="1.2E-2"/>
    <s v="NA"/>
    <n v="1.2589073634204275"/>
    <s v="NA"/>
    <n v="1"/>
    <s v="NA"/>
    <s v="NA"/>
    <s v="NA"/>
    <n v="0"/>
    <s v="Pharmaceuticals (Primary)"/>
    <s v="Public Company"/>
    <s v="Common Stock"/>
    <n v="42.1"/>
    <n v="4.93"/>
    <n v="0.10100000000000001"/>
    <n v="3.0000000000000001E-3"/>
    <n v="1.2999999999999999E-2"/>
    <n v="2.6"/>
    <n v="0.623"/>
    <n v="2.3199999999999998"/>
    <n v="934.9"/>
    <n v="5.14"/>
    <m/>
    <m/>
    <m/>
    <m/>
    <m/>
    <m/>
    <m/>
    <m/>
    <m/>
    <m/>
    <m/>
    <m/>
    <m/>
    <m/>
    <m/>
    <n v="-47.3"/>
    <m/>
    <m/>
    <m/>
    <n v="15.54"/>
    <n v="2.4300000000000002"/>
    <x v="0"/>
    <s v="Cannabis Science, Inc. develops, produces, and commercializes phytocannabinoid-based pharmaceutical products."/>
    <s v="Healthcare"/>
    <m/>
    <n v="43.5"/>
    <n v="1.0999999999999999E-2"/>
    <n v="-6.35"/>
    <n v="-6.43"/>
    <n v="-10.1"/>
    <n v="0.44400000000000001"/>
    <n v="0"/>
    <n v="1"/>
    <n v="2.0299999999999998"/>
    <n v="-3.16"/>
    <m/>
    <m/>
    <n v="6.34"/>
    <m/>
    <n v="1.2E-2"/>
    <m/>
    <m/>
    <m/>
    <m/>
    <m/>
    <n v="7.6999999999999999E-2"/>
    <n v="-6.43"/>
    <n v="0"/>
    <n v="0"/>
    <m/>
    <n v="-10.1"/>
    <m/>
    <m/>
    <n v="-1.2999999999999999E-2"/>
    <n v="-1.2999999999999999E-2"/>
    <n v="-5.0000000000000001E-3"/>
    <n v="-1.2999999999999999E-2"/>
    <n v="-1.2999999999999999E-2"/>
    <m/>
    <n v="8.9999999999999993E-3"/>
    <m/>
    <m/>
    <n v="8.9999999999999993E-3"/>
    <n v="8.9999999999999993E-3"/>
    <n v="6.6000000000000003E-2"/>
    <n v="0.13400000000000001"/>
    <n v="2.0299999999999998"/>
    <m/>
    <m/>
    <m/>
    <n v="1E-3"/>
    <m/>
    <n v="-84.9"/>
    <m/>
    <m/>
    <m/>
    <m/>
    <m/>
    <m/>
    <n v="-0.29199999999999998"/>
    <m/>
    <m/>
    <m/>
    <n v="1"/>
    <n v="-0.26600000000000001"/>
    <n v="0.16400000000000001"/>
    <n v="-5.8000000000000003E-2"/>
    <m/>
    <m/>
    <n v="0.41799999999999998"/>
    <m/>
    <n v="-3.4000000000000002E-2"/>
    <m/>
    <m/>
    <n v="-3.16"/>
    <n v="4.4999999999999998E-2"/>
    <m/>
    <s v="United States"/>
    <n v="8.3000000000000004E-2"/>
    <n v="-3.25"/>
    <n v="-5.93"/>
    <m/>
    <m/>
    <n v="26.32"/>
    <s v="IQ49786146"/>
    <m/>
    <s v="0.16"/>
    <m/>
    <n v="0.17699999999999999"/>
    <n v="3.3000000000000002E-2"/>
    <n v="2E-3"/>
    <n v="1.78"/>
    <m/>
    <n v="0"/>
    <n v="6.6000000000000003E-2"/>
    <n v="1E-3"/>
    <n v="-2.97"/>
    <n v="0.21199999999999999"/>
    <n v="84.5"/>
    <m/>
    <n v="91.7"/>
    <n v="8.34"/>
    <n v="2.4E-2"/>
    <n v="1"/>
    <n v="0.78200000000000003"/>
    <n v="0.28899999999999998"/>
    <n v="0.16500000000000001"/>
    <n v="1.61"/>
    <m/>
    <m/>
    <n v="1.7"/>
    <n v="0.41"/>
    <n v="1"/>
    <n v="1.0999999999999999E-2"/>
    <s v="United States: .0 (100.0%)"/>
    <m/>
    <m/>
    <m/>
    <m/>
    <n v="-0.22600000000000001"/>
    <n v="-1.94"/>
    <n v="-3.47"/>
    <n v="-3.12"/>
    <n v="-5.4"/>
    <n v="-3.37"/>
    <m/>
    <m/>
    <m/>
    <m/>
    <n v="3.56"/>
    <n v="-4.53"/>
    <n v="-8.15"/>
    <n v="-8.34"/>
    <n v="-16"/>
    <n v="-5.93"/>
    <m/>
    <m/>
    <n v="1.0999999999999999E-2"/>
    <s v="Creation of Cannabis-Based Medicines: .0 (100.0%)"/>
  </r>
  <r>
    <s v="Soligenix, Inc. (OTCBB:SNGX)"/>
    <s v="OTCBB:SNGX"/>
    <n v="4"/>
    <n v="28"/>
    <n v="-0.86769230769230765"/>
    <n v="-0.6359999999999999"/>
    <n v="0"/>
    <n v="-0.26455906821963393"/>
    <s v="NA"/>
    <n v="0.45799999999999996"/>
    <s v="NA"/>
    <s v="NA"/>
    <n v="2.888722431182919E-3"/>
    <n v="37.41022928994083"/>
    <n v="15.625999999999999"/>
    <n v="-5.8939999999999992"/>
    <n v="-4.1339999999999995"/>
    <n v="0.1202292899408284"/>
    <s v="NA"/>
    <n v="-4.8796126668411413"/>
    <s v="NA"/>
    <n v="5.7554198907601277"/>
    <s v="NA"/>
    <n v="2.3941014520632811"/>
    <s v="NA"/>
    <n v="24.116"/>
    <s v="NA"/>
    <n v="0.48192771084337349"/>
    <s v="NA"/>
    <n v="1"/>
    <s v="NA"/>
    <s v="NA"/>
    <s v="NA"/>
    <n v="0.1202292899408284"/>
    <s v="Biotechnology (Primary)"/>
    <s v="Public Company"/>
    <s v="Common Stock"/>
    <n v="41.5"/>
    <n v="1.83"/>
    <n v="3.0000000000000001E-3"/>
    <n v="0"/>
    <n v="6.6000000000000003E-2"/>
    <n v="-0.33300000000000002"/>
    <n v="5.2999999999999999E-2"/>
    <n v="2.37"/>
    <n v="25.2"/>
    <n v="7.0999999999999994E-2"/>
    <m/>
    <m/>
    <m/>
    <n v="-0.505"/>
    <m/>
    <m/>
    <m/>
    <n v="45.8"/>
    <m/>
    <m/>
    <m/>
    <n v="24.5"/>
    <m/>
    <m/>
    <m/>
    <n v="-3.89"/>
    <m/>
    <m/>
    <n v="21.27"/>
    <n v="1.85"/>
    <n v="0.30099999999999999"/>
    <x v="1"/>
    <s v="Soligenix, Inc., a clinical stage biopharmaceutical company, is engaged in developing products to treat life-threatening side effects of cancer treatments and serious gastrointestinal diseases, and various biodefense vaccines and therapeutics."/>
    <s v="Healthcare"/>
    <n v="1987"/>
    <n v="36"/>
    <n v="6.5"/>
    <n v="-5.64"/>
    <n v="-5.88"/>
    <n v="-7.64"/>
    <n v="4.21"/>
    <n v="5.2999999999999999E-2"/>
    <n v="6.27"/>
    <n v="0"/>
    <n v="-4.28"/>
    <n v="5.3999999999999999E-2"/>
    <m/>
    <n v="3.28"/>
    <m/>
    <n v="9.09"/>
    <n v="7.35"/>
    <n v="7.78"/>
    <n v="7.62"/>
    <n v="7.15"/>
    <n v="6.82"/>
    <m/>
    <n v="-5.88"/>
    <m/>
    <n v="2E-3"/>
    <m/>
    <n v="-8.39"/>
    <n v="-0.75"/>
    <m/>
    <n v="-0.38300000000000001"/>
    <n v="-0.38300000000000001"/>
    <n v="-0.13800000000000001"/>
    <n v="-0.38300000000000001"/>
    <n v="-0.38300000000000001"/>
    <m/>
    <n v="1.34"/>
    <m/>
    <m/>
    <m/>
    <m/>
    <m/>
    <n v="3.06"/>
    <m/>
    <n v="7.43"/>
    <m/>
    <m/>
    <m/>
    <m/>
    <n v="145.30000000000001"/>
    <m/>
    <m/>
    <m/>
    <m/>
    <n v="2.5000000000000001E-2"/>
    <n v="0.10100000000000001"/>
    <n v="1.88"/>
    <m/>
    <m/>
    <m/>
    <n v="1.1399999999999999"/>
    <m/>
    <m/>
    <m/>
    <m/>
    <m/>
    <n v="1.85"/>
    <m/>
    <n v="-1.18"/>
    <m/>
    <m/>
    <n v="-4.28"/>
    <n v="1.65"/>
    <m/>
    <s v="United States"/>
    <n v="3.22"/>
    <n v="-6.93"/>
    <n v="-10.1"/>
    <n v="6.95"/>
    <m/>
    <n v="2.63"/>
    <s v="IQ28075"/>
    <n v="-7.82"/>
    <s v="0.28"/>
    <m/>
    <n v="2.4500000000000002"/>
    <n v="0.91"/>
    <n v="1.7"/>
    <n v="0"/>
    <m/>
    <n v="6.58"/>
    <m/>
    <m/>
    <n v="-3.6"/>
    <n v="0.08"/>
    <n v="63.6"/>
    <m/>
    <m/>
    <m/>
    <n v="0.23100000000000001"/>
    <n v="17"/>
    <n v="5.75"/>
    <n v="6.94"/>
    <n v="1.22"/>
    <n v="5.6000000000000001E-2"/>
    <n v="9.98"/>
    <m/>
    <n v="2.0499999999999998"/>
    <n v="2.63"/>
    <n v="1"/>
    <n v="6.5"/>
    <s v="United States: 6.5 (100.0%)"/>
    <n v="-5.76"/>
    <n v="-4.67"/>
    <n v="-6.4"/>
    <n v="-6.33"/>
    <n v="-3.46"/>
    <n v="-5.93"/>
    <n v="-7.5"/>
    <n v="-2.87"/>
    <n v="-4.62"/>
    <n v="-7.16"/>
    <n v="-5.87"/>
    <n v="-4.72"/>
    <n v="-8.16"/>
    <n v="-6.17"/>
    <n v="-3.42"/>
    <n v="-6.03"/>
    <n v="-7.39"/>
    <n v="-2.38"/>
    <n v="-4.16"/>
    <n v="-10.1"/>
    <m/>
    <m/>
    <n v="6.5"/>
    <s v="BioTherapeutics: .2 (3.8%);_x000d_Vaccines/BioDefense: 6.2 (96.2%)"/>
  </r>
  <r>
    <s v="AXIM Biotechnologies, Inc. (OTCBB:AXIM)"/>
    <s v="OTCBB:AXIM"/>
    <n v="1"/>
    <n v="5"/>
    <n v="-12.1"/>
    <n v="-12.5"/>
    <n v="0"/>
    <n v="-11.363636363636468"/>
    <s v="NA"/>
    <s v="NA"/>
    <s v="NA"/>
    <s v="NA"/>
    <n v="2.7090694935217905E-2"/>
    <n v="41.499999999999993"/>
    <n v="1.0999999999999899E-2"/>
    <n v="-0.23400000000000001"/>
    <n v="-0.125"/>
    <n v="1.1499999999999999"/>
    <s v="NA"/>
    <n v="-172.4358974358974"/>
    <s v="NA"/>
    <n v="4149.9999999999991"/>
    <s v="NA"/>
    <n v="3772.7272727273066"/>
    <s v="NA"/>
    <n v="0"/>
    <s v="NA"/>
    <n v="1.8159806295399518E-2"/>
    <s v="NA"/>
    <n v="1"/>
    <s v="NA"/>
    <s v="NA"/>
    <s v="NA"/>
    <n v="0"/>
    <s v="Biotechnology (Primary)"/>
    <s v="Public Company"/>
    <s v="Common Stock"/>
    <n v="41.3"/>
    <m/>
    <n v="1.2E-2"/>
    <n v="8.0000000000000002E-3"/>
    <m/>
    <n v="17.2"/>
    <n v="12.9"/>
    <m/>
    <n v="33"/>
    <n v="2E-3"/>
    <m/>
    <m/>
    <m/>
    <m/>
    <m/>
    <m/>
    <m/>
    <m/>
    <m/>
    <m/>
    <m/>
    <m/>
    <m/>
    <m/>
    <m/>
    <m/>
    <m/>
    <m/>
    <n v="90.57"/>
    <n v="6.0000000000000001E-3"/>
    <n v="6.0000000000000001E-3"/>
    <x v="1"/>
    <s v="AXIM Biotechnologies, Inc., a biotechnology company, focuses on the treatment of pain, spasticity, anxiety, and other medical disorders with the application of cannabinoids based products."/>
    <s v="Healthcare"/>
    <n v="2010"/>
    <n v="41.5"/>
    <n v="0.01"/>
    <n v="-0.121"/>
    <n v="-0.125"/>
    <n v="-0.23400000000000001"/>
    <n v="0.95"/>
    <m/>
    <n v="1.06"/>
    <n v="1.1499999999999999"/>
    <n v="-0.189"/>
    <m/>
    <m/>
    <n v="0.13300000000000001"/>
    <m/>
    <m/>
    <m/>
    <m/>
    <m/>
    <m/>
    <m/>
    <n v="3.0000000000000001E-3"/>
    <n v="-0.125"/>
    <n v="-1.0999999999999999E-2"/>
    <m/>
    <m/>
    <n v="-0.23400000000000001"/>
    <m/>
    <m/>
    <n v="-7.0000000000000001E-3"/>
    <n v="-7.0000000000000001E-3"/>
    <n v="-3.0000000000000001E-3"/>
    <n v="-1.0999999999999999E-2"/>
    <n v="-1.0999999999999999E-2"/>
    <m/>
    <m/>
    <m/>
    <m/>
    <m/>
    <m/>
    <m/>
    <n v="7.0000000000000007E-2"/>
    <n v="1.1499999999999999"/>
    <n v="0.03"/>
    <m/>
    <m/>
    <n v="0"/>
    <m/>
    <n v="-69.2"/>
    <m/>
    <m/>
    <m/>
    <m/>
    <m/>
    <m/>
    <n v="5.8000000000000003E-2"/>
    <m/>
    <m/>
    <m/>
    <m/>
    <m/>
    <n v="1"/>
    <m/>
    <m/>
    <m/>
    <n v="0.08"/>
    <m/>
    <n v="1.0999999999999999E-2"/>
    <n v="7.17"/>
    <m/>
    <n v="-0.189"/>
    <n v="1.25"/>
    <m/>
    <s v="United States"/>
    <n v="2.1999999999999999E-2"/>
    <n v="-2.5000000000000001E-2"/>
    <n v="-8.8999999999999996E-2"/>
    <m/>
    <m/>
    <n v="42.86"/>
    <s v="IQ128291607"/>
    <m/>
    <s v="0.13"/>
    <m/>
    <n v="10"/>
    <n v="0.25"/>
    <n v="0.01"/>
    <n v="9.1999999999999998E-2"/>
    <m/>
    <n v="1E-3"/>
    <m/>
    <n v="0"/>
    <n v="-5.0999999999999997E-2"/>
    <n v="3.0000000000000001E-3"/>
    <n v="9.43"/>
    <m/>
    <m/>
    <n v="100"/>
    <m/>
    <m/>
    <n v="1.06"/>
    <n v="5.0000000000000001E-3"/>
    <n v="4.7E-2"/>
    <n v="3.0000000000000001E-3"/>
    <m/>
    <n v="1E-3"/>
    <m/>
    <m/>
    <n v="1"/>
    <n v="0.01"/>
    <s v="United States: .0 (100.0%)"/>
    <m/>
    <m/>
    <m/>
    <m/>
    <m/>
    <m/>
    <n v="-2.5000000000000001E-2"/>
    <n v="-1E-3"/>
    <n v="-5.0000000000000001E-3"/>
    <n v="-3.5000000000000003E-2"/>
    <m/>
    <m/>
    <m/>
    <m/>
    <m/>
    <m/>
    <n v="-2.5000000000000001E-2"/>
    <n v="-3.0000000000000001E-3"/>
    <n v="-1.4999999999999999E-2"/>
    <n v="-8.8999999999999996E-2"/>
    <m/>
    <m/>
    <n v="0.01"/>
    <s v="Blank Checks: .0 (100.0%)"/>
  </r>
  <r>
    <s v="NovaBay Pharmaceuticals, Inc. (AMEX:NBY)"/>
    <s v="AMEX:NBY"/>
    <n v="2"/>
    <n v="15"/>
    <n v="-15.514018691588786"/>
    <n v="-15.962616822429904"/>
    <n v="0"/>
    <n v="-0.52862890745899094"/>
    <n v="-2.6678383128295251"/>
    <s v="NA"/>
    <s v="NA"/>
    <n v="0.40099170935123829"/>
    <n v="8.5196066146891E-2"/>
    <n v="36.829033801080428"/>
    <n v="32.31"/>
    <n v="-15.18"/>
    <n v="-17.079999999999998"/>
    <n v="3.8090338010804339"/>
    <s v="NA"/>
    <n v="-2.2161073825503355"/>
    <s v="NA"/>
    <n v="34.419657758019092"/>
    <s v="NA"/>
    <n v="1.1398648654001988"/>
    <s v="NA"/>
    <n v="34.5"/>
    <s v="NA"/>
    <n v="1.4119804400977995"/>
    <s v="NA"/>
    <n v="1"/>
    <s v="NA"/>
    <s v="NA"/>
    <s v="NA"/>
    <n v="3.8090338010804339"/>
    <s v="Pharmaceuticals (Primary)"/>
    <s v="Public Company"/>
    <s v="Common Stock"/>
    <n v="40.9"/>
    <n v="4.87"/>
    <n v="1E-3"/>
    <n v="0.01"/>
    <n v="3.1E-2"/>
    <n v="0.17199999999999999"/>
    <n v="0.64"/>
    <n v="0.59899999999999998"/>
    <n v="61.1"/>
    <n v="0.222"/>
    <m/>
    <m/>
    <m/>
    <n v="-0.23"/>
    <m/>
    <m/>
    <m/>
    <m/>
    <m/>
    <m/>
    <m/>
    <n v="-36.5"/>
    <m/>
    <m/>
    <m/>
    <n v="-56.3"/>
    <m/>
    <m/>
    <n v="15.7"/>
    <n v="11.06"/>
    <n v="5.63"/>
    <x v="0"/>
    <s v="NovaBay Pharmaceuticals, Inc., a clinical-stage biotechnology company, focuses on developing product candidates for the therapeutic needs of anti-infective market."/>
    <s v="Healthcare"/>
    <n v="2000"/>
    <n v="35.5"/>
    <n v="1.07"/>
    <n v="-16.600000000000001"/>
    <n v="-16.8"/>
    <n v="-14.9"/>
    <n v="7.88"/>
    <n v="0.47799999999999998"/>
    <n v="11"/>
    <n v="0"/>
    <n v="5.69"/>
    <n v="0.16800000000000001"/>
    <m/>
    <n v="6.53"/>
    <m/>
    <n v="11.1"/>
    <n v="11.3"/>
    <n v="12.1"/>
    <n v="12.5"/>
    <n v="10.5"/>
    <n v="10.5"/>
    <m/>
    <n v="-16.8"/>
    <m/>
    <m/>
    <m/>
    <n v="-14.9"/>
    <n v="1E-3"/>
    <m/>
    <n v="-0.316"/>
    <n v="-0.316"/>
    <n v="-0.19"/>
    <n v="-0.317"/>
    <n v="-0.317"/>
    <m/>
    <n v="0.36399999999999999"/>
    <n v="0.40500000000000003"/>
    <m/>
    <m/>
    <m/>
    <m/>
    <n v="0.91800000000000004"/>
    <m/>
    <m/>
    <m/>
    <m/>
    <m/>
    <m/>
    <n v="-73.7"/>
    <n v="1.3"/>
    <n v="0.68200000000000005"/>
    <n v="0.66200000000000003"/>
    <n v="0.64300000000000002"/>
    <n v="0.624"/>
    <n v="0.60599999999999998"/>
    <n v="1.33"/>
    <m/>
    <m/>
    <m/>
    <n v="14"/>
    <m/>
    <m/>
    <n v="2.62"/>
    <m/>
    <m/>
    <n v="-0.66"/>
    <n v="-0.34300000000000003"/>
    <n v="7.0999999999999994E-2"/>
    <m/>
    <m/>
    <n v="5.69"/>
    <n v="0.67"/>
    <m/>
    <s v="United States"/>
    <n v="3.48"/>
    <n v="-15.2"/>
    <n v="-16"/>
    <n v="4"/>
    <n v="-13.5"/>
    <n v="5.56"/>
    <s v="IQ32625201"/>
    <m/>
    <s v="0.44"/>
    <m/>
    <n v="1.38"/>
    <n v="0.42"/>
    <n v="-10.3"/>
    <n v="0"/>
    <m/>
    <n v="6.93"/>
    <m/>
    <m/>
    <n v="5.42"/>
    <n v="0.23100000000000001"/>
    <n v="73.2"/>
    <m/>
    <m/>
    <m/>
    <n v="2.76"/>
    <n v="32"/>
    <n v="10.4"/>
    <n v="11.5"/>
    <n v="1.01"/>
    <n v="1.84"/>
    <n v="0.20699999999999999"/>
    <n v="0.96599999999999997"/>
    <n v="7.16"/>
    <n v="1.66"/>
    <n v="3"/>
    <m/>
    <m/>
    <n v="-2.83"/>
    <n v="-3.57"/>
    <n v="-5.53"/>
    <n v="-5.88"/>
    <n v="-8.51"/>
    <n v="2.74"/>
    <n v="-4.5199999999999996"/>
    <n v="-4.32"/>
    <n v="-8.31"/>
    <n v="-15.5"/>
    <n v="-2.8"/>
    <n v="-3.46"/>
    <n v="-5.29"/>
    <n v="-5.4"/>
    <n v="-8.11"/>
    <n v="2.7"/>
    <n v="-4.3099999999999996"/>
    <n v="-5.09"/>
    <n v="-7.03"/>
    <n v="-16"/>
    <m/>
    <m/>
    <n v="1.07"/>
    <s v="Segment Adjustment: .1 (10.3%);_x000d_Dermatology: .3 (24.3%);_x000d_Wound Care: .4 (40.8%);_x000d_Other: .3 (24.6%)"/>
  </r>
  <r>
    <s v="Aeolus Pharmaceuticals Inc. (OTCPK:AOLS)"/>
    <s v="OTCPK:AOLS"/>
    <n v="3"/>
    <n v="21"/>
    <n v="0"/>
    <n v="0.2765368852459017"/>
    <n v="0"/>
    <n v="0.14406191619962644"/>
    <n v="2.4990740740740747"/>
    <n v="0.38799999999999996"/>
    <s v="NA"/>
    <n v="5.3134962805526037E-3"/>
    <n v="1.4138272303124559E-4"/>
    <n v="40.358769230769227"/>
    <n v="18.734999999999996"/>
    <n v="2.6990000000000007"/>
    <n v="2.6990000000000007"/>
    <n v="5.7692307692307696E-3"/>
    <s v="NA"/>
    <n v="-486.18072289156618"/>
    <n v="15.116709892552793"/>
    <n v="4.1351197982345518"/>
    <n v="14.953230541226089"/>
    <n v="2.1541910451438078"/>
    <s v="NA"/>
    <n v="18.101999999999997"/>
    <s v="NA"/>
    <n v="1.8382352941176471E-2"/>
    <s v="NA"/>
    <n v="1"/>
    <s v="NA"/>
    <s v="NA"/>
    <s v="NA"/>
    <n v="5.7692307692307696E-3"/>
    <s v="Pharmaceuticals (Primary)"/>
    <s v="Public Company"/>
    <s v="Common Stock"/>
    <n v="40.799999999999997"/>
    <n v="4.4800000000000004"/>
    <n v="3.0000000000000001E-3"/>
    <n v="2E-3"/>
    <n v="2.1999999999999999E-2"/>
    <n v="0.33300000000000002"/>
    <n v="0.25"/>
    <n v="0.90200000000000002"/>
    <n v="135.9"/>
    <n v="4.9000000000000002E-2"/>
    <m/>
    <m/>
    <m/>
    <m/>
    <m/>
    <m/>
    <m/>
    <n v="38.799999999999997"/>
    <m/>
    <m/>
    <m/>
    <m/>
    <m/>
    <m/>
    <m/>
    <n v="11.5"/>
    <m/>
    <m/>
    <n v="0.73599999999999999"/>
    <n v="0.29099999999999998"/>
    <n v="0.29099999999999998"/>
    <x v="0"/>
    <s v="Aeolus Pharmaceuticals, Inc., a biopharmaceutical company, develops of a platform of novel compounds in biodefense, oncology, and pulmonary disorders."/>
    <s v="Healthcare"/>
    <n v="1994"/>
    <n v="40.299999999999997"/>
    <n v="9.76"/>
    <m/>
    <n v="-8.3000000000000004E-2"/>
    <n v="-8.3000000000000004E-2"/>
    <n v="0.44700000000000001"/>
    <m/>
    <n v="2.78"/>
    <n v="0"/>
    <n v="1.08"/>
    <m/>
    <m/>
    <n v="2.61"/>
    <m/>
    <n v="7.23"/>
    <n v="6.97"/>
    <n v="5.56"/>
    <n v="3.45"/>
    <n v="2.9"/>
    <n v="3.36"/>
    <m/>
    <n v="-8.3000000000000004E-2"/>
    <m/>
    <m/>
    <m/>
    <n v="-8.3000000000000004E-2"/>
    <m/>
    <m/>
    <n v="-1E-3"/>
    <n v="-1E-3"/>
    <n v="0"/>
    <n v="-1E-3"/>
    <n v="-1E-3"/>
    <m/>
    <n v="1.81"/>
    <m/>
    <n v="0.42399999999999999"/>
    <m/>
    <m/>
    <m/>
    <n v="1.26"/>
    <m/>
    <m/>
    <m/>
    <m/>
    <n v="5.0000000000000001E-3"/>
    <m/>
    <n v="188.9"/>
    <m/>
    <m/>
    <m/>
    <m/>
    <m/>
    <n v="6.0000000000000001E-3"/>
    <n v="0.88700000000000001"/>
    <m/>
    <m/>
    <m/>
    <n v="0.32500000000000001"/>
    <m/>
    <m/>
    <m/>
    <m/>
    <m/>
    <n v="-0.13400000000000001"/>
    <m/>
    <n v="-0.70099999999999996"/>
    <m/>
    <m/>
    <n v="1.07"/>
    <n v="0.3"/>
    <m/>
    <s v="United States"/>
    <n v="9.6300000000000008"/>
    <n v="-7.3999999999999996E-2"/>
    <n v="-0.08"/>
    <m/>
    <m/>
    <n v="14.29"/>
    <s v="IQ346168"/>
    <m/>
    <s v="0.20"/>
    <m/>
    <n v="0.54900000000000004"/>
    <n v="0.188"/>
    <n v="2.5299999999999998"/>
    <n v="0"/>
    <m/>
    <n v="0.53400000000000003"/>
    <m/>
    <n v="5.0000000000000001E-3"/>
    <n v="0.27300000000000002"/>
    <n v="3.0000000000000001E-3"/>
    <n v="24.9"/>
    <m/>
    <m/>
    <m/>
    <n v="1E-3"/>
    <n v="4"/>
    <n v="2.75"/>
    <n v="2.73"/>
    <n v="1.4"/>
    <m/>
    <n v="1.0900000000000001"/>
    <n v="4.2000000000000003E-2"/>
    <n v="11.6"/>
    <n v="0.43"/>
    <n v="1"/>
    <n v="9.76"/>
    <s v="United States: 9.8 (100.0%)"/>
    <n v="-11.1"/>
    <n v="-6.54"/>
    <n v="-4.7"/>
    <n v="-3.07"/>
    <n v="-2.69"/>
    <n v="-2.19"/>
    <n v="-3.79"/>
    <n v="-3.87"/>
    <n v="-2.14"/>
    <n v="-2.91"/>
    <n v="-16.8"/>
    <n v="-6.47"/>
    <n v="-5.15"/>
    <n v="-2.72"/>
    <n v="-2.79"/>
    <n v="-17.100000000000001"/>
    <n v="-18.2"/>
    <n v="10.9"/>
    <n v="2.75"/>
    <n v="-7.93"/>
    <m/>
    <m/>
    <n v="9.76"/>
    <s v="Broad-Spectrum, Catalytic Antioxidant Compounds: 9.8 (100.0%)"/>
  </r>
  <r>
    <s v="Regado Biosciences, Inc. (NasdaqCM:RGDO)"/>
    <s v="NasdaqCM:RGDO"/>
    <n v="2"/>
    <n v="14"/>
    <s v="NA"/>
    <s v="NA"/>
    <n v="0"/>
    <n v="-0.2445928963555791"/>
    <n v="-1.1253863134657838"/>
    <s v="NA"/>
    <s v="NA"/>
    <n v="9.4948860805961488E-2"/>
    <n v="0.10455813478854253"/>
    <n v="-6.1475797131857917"/>
    <n v="151.19"/>
    <n v="-50.98"/>
    <n v="-36.980000000000004"/>
    <n v="4.7524202868142051"/>
    <s v="NA"/>
    <n v="0.1622313508364589"/>
    <s v="NA"/>
    <s v="NA"/>
    <s v="NA"/>
    <n v="-4.0661285225119331E-2"/>
    <s v="NA"/>
    <n v="154.86000000000001"/>
    <s v="NA"/>
    <n v="1.7014742014742013"/>
    <s v="NA"/>
    <n v="1"/>
    <s v="NA"/>
    <s v="NA"/>
    <s v="NA"/>
    <n v="2.1224202868142048"/>
    <s v="Biotechnology (Primary)"/>
    <s v="Public Company"/>
    <s v="Common Stock"/>
    <n v="40.700000000000003"/>
    <n v="36.659999999999997"/>
    <n v="1.7000000000000001E-2"/>
    <n v="3.0000000000000001E-3"/>
    <m/>
    <n v="-1.33"/>
    <n v="-0.63200000000000001"/>
    <m/>
    <n v="33.6"/>
    <n v="0.54200000000000004"/>
    <m/>
    <m/>
    <m/>
    <n v="-1.68"/>
    <m/>
    <m/>
    <m/>
    <m/>
    <m/>
    <m/>
    <m/>
    <m/>
    <m/>
    <m/>
    <m/>
    <m/>
    <m/>
    <m/>
    <m/>
    <n v="6.8"/>
    <n v="0"/>
    <x v="1"/>
    <s v="Regado Biosciences, Inc., a biopharmaceutical company, focuses on the discovery and development of antithrombotic drug systems for acute and sub-acute cardiovascular and other indications."/>
    <s v="Healthcare"/>
    <n v="2001"/>
    <n v="16.600000000000001"/>
    <n v="0"/>
    <n v="-52.8"/>
    <n v="-53.1"/>
    <n v="-67.099999999999994"/>
    <n v="51.6"/>
    <n v="0.23899999999999999"/>
    <n v="54.4"/>
    <n v="2.63"/>
    <n v="45.3"/>
    <n v="0.31"/>
    <m/>
    <n v="11.1"/>
    <m/>
    <n v="54.9"/>
    <n v="60.3"/>
    <n v="52.1"/>
    <n v="37.9"/>
    <n v="26.5"/>
    <n v="17.100000000000001"/>
    <m/>
    <n v="-53.1"/>
    <n v="-0.57499999999999996"/>
    <n v="8.7999999999999995E-2"/>
    <m/>
    <n v="-67.099999999999994"/>
    <m/>
    <n v="10.9"/>
    <n v="-2.54"/>
    <n v="-2.54"/>
    <n v="-1.0900000000000001"/>
    <n v="-2.54"/>
    <n v="-2.54"/>
    <m/>
    <m/>
    <m/>
    <n v="0.57399999999999995"/>
    <n v="0.40899999999999997"/>
    <n v="0.17"/>
    <m/>
    <n v="0.185"/>
    <m/>
    <n v="4.5999999999999996"/>
    <m/>
    <m/>
    <n v="24.8"/>
    <m/>
    <m/>
    <n v="0.29099999999999998"/>
    <n v="0.498"/>
    <n v="0.48899999999999999"/>
    <n v="0.47199999999999998"/>
    <n v="0.38900000000000001"/>
    <n v="0.315"/>
    <n v="-5.23"/>
    <m/>
    <m/>
    <m/>
    <n v="77.599999999999994"/>
    <n v="-2"/>
    <m/>
    <n v="-0.38900000000000001"/>
    <m/>
    <m/>
    <n v="-1.37"/>
    <m/>
    <m/>
    <n v="13.9"/>
    <n v="4"/>
    <n v="20.399999999999999"/>
    <n v="1.21"/>
    <n v="0.47799999999999998"/>
    <s v="United States"/>
    <m/>
    <n v="-52.8"/>
    <n v="-67.099999999999994"/>
    <n v="0"/>
    <n v="-58"/>
    <n v="4.55"/>
    <s v="IQ5845147"/>
    <m/>
    <s v="0.48"/>
    <m/>
    <n v="13.5"/>
    <n v="0.8"/>
    <m/>
    <n v="4.45"/>
    <m/>
    <n v="30.7"/>
    <m/>
    <m/>
    <n v="34.200000000000003"/>
    <n v="0.27700000000000002"/>
    <n v="62.1"/>
    <m/>
    <m/>
    <n v="95.1"/>
    <n v="0.23599999999999999"/>
    <n v="4"/>
    <n v="54.2"/>
    <n v="39.1"/>
    <n v="1.56"/>
    <n v="4.5199999999999996"/>
    <n v="1.02"/>
    <n v="0.47799999999999998"/>
    <n v="3.84"/>
    <n v="4.68"/>
    <n v="3"/>
    <m/>
    <m/>
    <m/>
    <m/>
    <m/>
    <m/>
    <m/>
    <m/>
    <m/>
    <n v="-18.8"/>
    <n v="-12.1"/>
    <n v="-33.5"/>
    <m/>
    <m/>
    <m/>
    <m/>
    <m/>
    <m/>
    <m/>
    <n v="-19.2"/>
    <n v="-13.1"/>
    <n v="-34.4"/>
    <m/>
    <m/>
    <m/>
    <m/>
  </r>
  <r>
    <s v="Alexza Pharmaceuticals Inc. (NasdaqCM:ALXA)"/>
    <s v="NasdaqCM:ALXA"/>
    <n v="2"/>
    <n v="15"/>
    <n v="-6.1330935251798566"/>
    <n v="-7.4100719424460442"/>
    <n v="0"/>
    <n v="-1.0172839506172844"/>
    <s v="NA"/>
    <n v="8.5999999999999993E-2"/>
    <s v="NA"/>
    <s v="NA"/>
    <n v="0.65383045940589224"/>
    <n v="97.461558648594234"/>
    <n v="40.499999999999986"/>
    <n v="-40.400000000000006"/>
    <n v="-41.2"/>
    <n v="73.661558648594237"/>
    <s v="NA"/>
    <n v="-0.64526624010411016"/>
    <s v="NA"/>
    <n v="17.529057310898246"/>
    <s v="NA"/>
    <n v="2.4064582382368953"/>
    <s v="NA"/>
    <n v="43.599999999999994"/>
    <s v="NA"/>
    <n v="0.19230769230769232"/>
    <s v="NA"/>
    <n v="1"/>
    <s v="NA"/>
    <s v="NA"/>
    <s v="NA"/>
    <n v="9.8615586485942366"/>
    <s v="Pharmaceuticals (Primary)"/>
    <s v="Public Company"/>
    <s v="Common Stock"/>
    <n v="39"/>
    <n v="27.08"/>
    <n v="2E-3"/>
    <n v="2.5999999999999999E-2"/>
    <n v="3.5000000000000003E-2"/>
    <n v="0.23"/>
    <n v="0.74099999999999999"/>
    <n v="1.01"/>
    <n v="19.399999999999999"/>
    <n v="0.11799999999999999"/>
    <m/>
    <m/>
    <m/>
    <n v="-1.72"/>
    <m/>
    <m/>
    <m/>
    <n v="8.6"/>
    <m/>
    <m/>
    <m/>
    <n v="-10.199999999999999"/>
    <m/>
    <m/>
    <m/>
    <n v="-0.58699999999999997"/>
    <m/>
    <m/>
    <n v="11.55"/>
    <n v="2.12"/>
    <n v="1.28"/>
    <x v="0"/>
    <s v="Alexza Pharmaceuticals, Inc., a pharmaceutical company, focuses on the research, development, and commercialization of proprietary products for the acute treatment of central nervous system conditions worldwide."/>
    <s v="Healthcare"/>
    <n v="2000"/>
    <n v="68"/>
    <n v="5.56"/>
    <n v="-34.1"/>
    <n v="-37.5"/>
    <n v="-36.700000000000003"/>
    <n v="15.2"/>
    <n v="14"/>
    <n v="61.6"/>
    <n v="63.8"/>
    <n v="-51.7"/>
    <n v="2.36"/>
    <m/>
    <n v="13.3"/>
    <m/>
    <n v="13.7"/>
    <n v="13.2"/>
    <n v="15.2"/>
    <n v="16"/>
    <n v="19.100000000000001"/>
    <n v="23.5"/>
    <m/>
    <n v="-37.5"/>
    <n v="-7.44"/>
    <n v="0.184"/>
    <m/>
    <n v="-36.700000000000003"/>
    <m/>
    <m/>
    <n v="-2.0699999999999998"/>
    <n v="-2.0699999999999998"/>
    <n v="-1.57"/>
    <n v="-2.0699999999999998"/>
    <n v="-2.0699999999999998"/>
    <m/>
    <n v="0.17299999999999999"/>
    <n v="3.73"/>
    <m/>
    <n v="46"/>
    <n v="32"/>
    <m/>
    <n v="1.8"/>
    <m/>
    <n v="1.7"/>
    <n v="63.8"/>
    <m/>
    <m/>
    <m/>
    <n v="-88.4"/>
    <m/>
    <m/>
    <n v="0.85299999999999998"/>
    <n v="3.39"/>
    <n v="3.29"/>
    <n v="3.2"/>
    <n v="4.58"/>
    <m/>
    <m/>
    <m/>
    <n v="5.88"/>
    <n v="-0.78100000000000003"/>
    <n v="50.8"/>
    <n v="-11.2"/>
    <m/>
    <m/>
    <n v="-1.99"/>
    <n v="-0.28199999999999997"/>
    <n v="-4.3999999999999997E-2"/>
    <n v="14"/>
    <n v="81"/>
    <n v="-51.7"/>
    <n v="2.0099999999999998"/>
    <n v="1.95"/>
    <s v="United States"/>
    <n v="5.56"/>
    <n v="-34.1"/>
    <n v="-36.700000000000003"/>
    <n v="16.8"/>
    <n v="-16.399999999999999"/>
    <n v="14.29"/>
    <s v="IQ25116017"/>
    <n v="99.9"/>
    <s v="0.34"/>
    <m/>
    <n v="5.27"/>
    <n v="1.25"/>
    <n v="-10.4"/>
    <n v="11.5"/>
    <m/>
    <n v="17.3"/>
    <m/>
    <m/>
    <n v="-24"/>
    <n v="0.03"/>
    <n v="77.400000000000006"/>
    <m/>
    <n v="109.8"/>
    <m/>
    <n v="14.2"/>
    <n v="81"/>
    <n v="41.8"/>
    <n v="30.9"/>
    <n v="3.79"/>
    <n v="4.91"/>
    <n v="5.42"/>
    <n v="1.95"/>
    <n v="1.98"/>
    <n v="7.1"/>
    <n v="1"/>
    <n v="5.56"/>
    <s v="United States: 5.6 (100.0%)"/>
    <n v="-16.899999999999999"/>
    <n v="-33.700000000000003"/>
    <n v="-45.4"/>
    <n v="-60.5"/>
    <n v="-78.7"/>
    <n v="-45.7"/>
    <n v="-4.6500000000000004"/>
    <n v="-34.4"/>
    <n v="-28.2"/>
    <n v="1.77"/>
    <n v="-16.600000000000001"/>
    <n v="-32.4"/>
    <n v="-41.8"/>
    <n v="-45.1"/>
    <n v="-58.5"/>
    <n v="-103.6"/>
    <n v="-1.48"/>
    <n v="-40.5"/>
    <n v="-28"/>
    <n v="-39.6"/>
    <m/>
    <m/>
    <n v="5.56"/>
    <s v="Research, Development, and Commercialization of Novel Proprietary Products: 5.6 (100.0%)"/>
  </r>
  <r>
    <s v="Manhattan Scientifics, Inc. (OTCPK:MHTX)"/>
    <s v="OTCPK:MHTX"/>
    <n v="3"/>
    <n v="23"/>
    <n v="-2.0102459016393444"/>
    <n v="0.37336065573770455"/>
    <n v="0"/>
    <n v="3.2409548543171192E-2"/>
    <s v="NA"/>
    <n v="0.125"/>
    <s v="NA"/>
    <s v="NA"/>
    <n v="6.9879518072289148E-2"/>
    <n v="40.29"/>
    <n v="5.6218000000000004"/>
    <n v="-6.7800000000000193E-2"/>
    <n v="0.18219999999999981"/>
    <n v="2.9"/>
    <s v="NA"/>
    <n v="-25.435374149659864"/>
    <s v="NA"/>
    <n v="82.561475409836063"/>
    <n v="221.13062568605952"/>
    <n v="7.1667437475541638"/>
    <s v="NA"/>
    <n v="4.9918000000000005"/>
    <s v="NA"/>
    <n v="0.36269430051813473"/>
    <s v="NA"/>
    <n v="1"/>
    <s v="NA"/>
    <s v="NA"/>
    <s v="NA"/>
    <n v="0"/>
    <s v="Biotechnology (Primary)"/>
    <s v="Public Company"/>
    <s v="Common Stock"/>
    <n v="38.6"/>
    <n v="0.01"/>
    <n v="2E-3"/>
    <n v="6.0000000000000001E-3"/>
    <n v="4.0000000000000001E-3"/>
    <n v="0.379"/>
    <n v="-0.57499999999999996"/>
    <n v="0.32"/>
    <n v="495.4"/>
    <n v="0.29299999999999998"/>
    <m/>
    <m/>
    <m/>
    <m/>
    <m/>
    <m/>
    <m/>
    <n v="12.5"/>
    <m/>
    <m/>
    <m/>
    <n v="-4.95"/>
    <m/>
    <m/>
    <m/>
    <n v="-33.799999999999997"/>
    <m/>
    <m/>
    <n v="2.06"/>
    <n v="16.28"/>
    <n v="2.11"/>
    <x v="1"/>
    <s v="Manhattan Scientifics, Inc., together with its subsidiaries, focuses on the technology transfer and commercialization of disruptive technologies in the nano medicine space in the United States."/>
    <s v="Healthcare"/>
    <n v="1992"/>
    <n v="41.4"/>
    <n v="0.48799999999999999"/>
    <n v="-0.98099999999999998"/>
    <n v="-1.22"/>
    <n v="-1.47"/>
    <n v="1.21"/>
    <n v="0.13800000000000001"/>
    <n v="2.35"/>
    <n v="2.9"/>
    <n v="-1.06"/>
    <n v="1.9E-2"/>
    <m/>
    <n v="-0.60799999999999998"/>
    <m/>
    <n v="2.3199999999999998"/>
    <n v="1.78"/>
    <n v="1.33"/>
    <n v="0.96"/>
    <n v="0.32900000000000001"/>
    <n v="0.19"/>
    <m/>
    <n v="-1.22"/>
    <n v="-0.17199999999999999"/>
    <m/>
    <m/>
    <n v="-1.47"/>
    <m/>
    <m/>
    <n v="-3.0000000000000001E-3"/>
    <n v="-3.0000000000000001E-3"/>
    <n v="-2E-3"/>
    <n v="-3.0000000000000001E-3"/>
    <n v="-3.0000000000000001E-3"/>
    <m/>
    <m/>
    <m/>
    <m/>
    <m/>
    <m/>
    <m/>
    <n v="6.2E-2"/>
    <n v="1.35"/>
    <m/>
    <n v="1.55"/>
    <m/>
    <n v="1.06"/>
    <m/>
    <n v="-41.1"/>
    <m/>
    <m/>
    <m/>
    <m/>
    <m/>
    <m/>
    <n v="0.53100000000000003"/>
    <m/>
    <m/>
    <m/>
    <n v="1.66"/>
    <m/>
    <n v="1.17"/>
    <m/>
    <m/>
    <m/>
    <n v="3.4000000000000002E-2"/>
    <m/>
    <n v="0"/>
    <n v="10.7"/>
    <n v="1"/>
    <n v="-2.11"/>
    <n v="7.8E-2"/>
    <m/>
    <s v="United States"/>
    <n v="0.65200000000000002"/>
    <n v="-1.58"/>
    <n v="-1.93"/>
    <m/>
    <m/>
    <n v="50"/>
    <s v="IQ736556"/>
    <m/>
    <s v="0.21"/>
    <m/>
    <n v="0.18"/>
    <n v="7.0000000000000007E-2"/>
    <n v="0.48799999999999999"/>
    <n v="2.79"/>
    <m/>
    <n v="0.64"/>
    <m/>
    <m/>
    <n v="-1.83"/>
    <n v="5.6000000000000001E-2"/>
    <n v="81.7"/>
    <m/>
    <n v="91"/>
    <n v="17.100000000000001"/>
    <m/>
    <n v="8"/>
    <n v="1.21"/>
    <n v="0.71"/>
    <n v="0.307"/>
    <n v="0.80400000000000005"/>
    <m/>
    <n v="6.0000000000000001E-3"/>
    <n v="36"/>
    <n v="2.8000000000000001E-2"/>
    <n v="1"/>
    <n v="0.48799999999999999"/>
    <s v="United States: .5 (100.0%)"/>
    <n v="-2.13"/>
    <n v="-1.62"/>
    <n v="-1.93"/>
    <n v="-3.44"/>
    <n v="-2.15"/>
    <n v="-0.39700000000000002"/>
    <n v="7.0000000000000001E-3"/>
    <n v="-2.17"/>
    <n v="-1.65"/>
    <n v="-1.81"/>
    <n v="-1.52"/>
    <n v="-0.219"/>
    <n v="-1.69"/>
    <n v="-3.01"/>
    <n v="-2.14"/>
    <n v="-0.44600000000000001"/>
    <n v="-4.2999999999999997E-2"/>
    <n v="-2.29"/>
    <n v="-2.09"/>
    <n v="-1.93"/>
    <m/>
    <m/>
    <n v="0.48799999999999999"/>
    <s v="Technology Incubator: .5 (100.0%)"/>
  </r>
  <r>
    <s v="Oragenics Inc. (AMEX:OGEN)"/>
    <s v="AMEX:OGEN"/>
    <n v="3"/>
    <n v="19"/>
    <n v="-6.1702127659574471"/>
    <n v="-11.755319148936172"/>
    <n v="0"/>
    <n v="-0.62887712708440047"/>
    <n v="-1.0699029126213593"/>
    <n v="0.17"/>
    <s v="NA"/>
    <n v="7.3552975177157448E-2"/>
    <n v="2.1066219103688506E-2"/>
    <n v="28.417743080851913"/>
    <n v="17.571000000000002"/>
    <n v="-11.020000000000001"/>
    <n v="-11.05"/>
    <n v="0.81774308085191483"/>
    <s v="NA"/>
    <n v="-4.7365711343744641"/>
    <s v="NA"/>
    <n v="30.231641575374379"/>
    <s v="NA"/>
    <n v="1.6173093780007917"/>
    <s v="NA"/>
    <n v="17.606000000000002"/>
    <s v="NA"/>
    <n v="0.13815789473684212"/>
    <s v="NA"/>
    <n v="1"/>
    <s v="NA"/>
    <s v="NA"/>
    <s v="NA"/>
    <n v="0.75274308085191477"/>
    <s v="Biotechnology (Primary)"/>
    <s v="Public Company"/>
    <s v="Common Stock"/>
    <n v="38"/>
    <n v="13.74"/>
    <n v="0.128"/>
    <n v="0.02"/>
    <n v="0.1"/>
    <n v="2.21"/>
    <n v="0.95599999999999996"/>
    <n v="2.2400000000000002"/>
    <n v="36.200000000000003"/>
    <n v="3.4000000000000002E-2"/>
    <m/>
    <m/>
    <m/>
    <m/>
    <m/>
    <m/>
    <m/>
    <n v="17"/>
    <m/>
    <m/>
    <m/>
    <n v="7.95"/>
    <m/>
    <m/>
    <m/>
    <n v="-13.3"/>
    <m/>
    <m/>
    <n v="47.26"/>
    <n v="14.08"/>
    <n v="0.39400000000000002"/>
    <x v="1"/>
    <s v="Oragenics, Inc. focuses on the discovery, development, and commercialization of various technologies associated with oral health, antibiotics, and other general health benefits."/>
    <s v="Healthcare"/>
    <n v="1996"/>
    <n v="27.6"/>
    <n v="0.94"/>
    <n v="-5.8"/>
    <n v="-5.82"/>
    <n v="-5.79"/>
    <n v="10.4"/>
    <n v="0.109"/>
    <n v="11.1"/>
    <n v="6.5000000000000002E-2"/>
    <n v="10.3"/>
    <n v="0.111"/>
    <m/>
    <n v="3.32"/>
    <m/>
    <n v="3.07"/>
    <n v="3.59"/>
    <n v="9.9"/>
    <n v="9.6300000000000008"/>
    <n v="9.36"/>
    <n v="9.02"/>
    <m/>
    <n v="-5.82"/>
    <n v="-4.0000000000000001E-3"/>
    <n v="3.6999999999999998E-2"/>
    <m/>
    <n v="-5.79"/>
    <m/>
    <m/>
    <n v="-0.16"/>
    <n v="-0.16"/>
    <n v="-0.1"/>
    <n v="-0.16"/>
    <n v="-0.16"/>
    <m/>
    <n v="1.6E-2"/>
    <n v="0.439"/>
    <m/>
    <n v="1.67"/>
    <n v="1.56"/>
    <m/>
    <n v="0.48399999999999999"/>
    <n v="6.5000000000000002E-2"/>
    <n v="1.6E-2"/>
    <m/>
    <m/>
    <m/>
    <m/>
    <n v="-8.94"/>
    <m/>
    <n v="0.127"/>
    <n v="0.13400000000000001"/>
    <n v="0.13900000000000001"/>
    <n v="0.217"/>
    <n v="0.218"/>
    <n v="0.24399999999999999"/>
    <m/>
    <m/>
    <m/>
    <m/>
    <n v="-0.158"/>
    <m/>
    <m/>
    <m/>
    <m/>
    <n v="-0.2"/>
    <n v="-0.151"/>
    <n v="4.9000000000000002E-2"/>
    <n v="5.39"/>
    <n v="13"/>
    <n v="10.3"/>
    <n v="1.05"/>
    <n v="0.19500000000000001"/>
    <s v="United States"/>
    <n v="0.94"/>
    <n v="-5.8"/>
    <n v="-5.79"/>
    <m/>
    <m/>
    <n v="8.33"/>
    <s v="IQ774436"/>
    <m/>
    <s v="0.21"/>
    <m/>
    <n v="3.11"/>
    <n v="0.7"/>
    <n v="0.56999999999999995"/>
    <n v="6.4000000000000001E-2"/>
    <m/>
    <n v="16.3"/>
    <m/>
    <m/>
    <n v="15.8"/>
    <n v="2.1000000000000001E-2"/>
    <n v="11.5"/>
    <m/>
    <n v="100"/>
    <m/>
    <n v="0.38900000000000001"/>
    <n v="13"/>
    <n v="11"/>
    <n v="16.8"/>
    <n v="0.249"/>
    <n v="0.28299999999999997"/>
    <n v="0.39700000000000002"/>
    <n v="0.19500000000000001"/>
    <n v="0.82099999999999995"/>
    <n v="4.03"/>
    <n v="1"/>
    <n v="0.94"/>
    <s v="United States: .9 (100.0%)"/>
    <n v="-3.13"/>
    <n v="-3.26"/>
    <n v="-2.96"/>
    <n v="-2.34"/>
    <n v="-6.05"/>
    <n v="-6.33"/>
    <n v="-7.91"/>
    <n v="-7.35"/>
    <n v="-12.5"/>
    <n v="-16.2"/>
    <n v="-3.08"/>
    <n v="-3.25"/>
    <n v="-2.94"/>
    <n v="-2.31"/>
    <n v="-6.02"/>
    <n v="-5.52"/>
    <n v="-7.81"/>
    <n v="-7.68"/>
    <n v="-13.1"/>
    <n v="-16.100000000000001"/>
    <m/>
    <m/>
    <n v="0.94"/>
    <s v="Discovery, Development and Commercialization of a Variety of Technologies Associated with Broad Spectrum Antibiotics, Oral Health, and Other General Health Benefits: .9 (100.0%)"/>
  </r>
  <r>
    <s v="Enumeral Biomedical Holdings, Inc. (OTCBB:ENUM)"/>
    <s v="OTCBB:ENUM"/>
    <n v="1"/>
    <n v="6"/>
    <n v="-37.378048780487802"/>
    <n v="-32.670731707317067"/>
    <n v="0"/>
    <s v="NA"/>
    <s v="NA"/>
    <s v="NA"/>
    <s v="NA"/>
    <s v="NA"/>
    <n v="8.744470660686457E-2"/>
    <n v="30.483817934950935"/>
    <n v="-2.9899999999999984"/>
    <n v="-7.1079999999999997"/>
    <n v="-5.3579999999999997"/>
    <n v="3.5838179349509387"/>
    <s v="NA"/>
    <n v="-3.2885085574572126"/>
    <s v="NA"/>
    <n v="185.87693862774958"/>
    <s v="NA"/>
    <s v="NA"/>
    <s v="NA"/>
    <n v="9.1900000000000013"/>
    <s v="NA"/>
    <n v="0.26737967914438504"/>
    <s v="NA"/>
    <n v="1"/>
    <s v="NA"/>
    <s v="NA"/>
    <s v="NA"/>
    <n v="3.5838179349509387"/>
    <s v="Biotechnology (Primary)"/>
    <s v="Public Company"/>
    <s v="Common Stock"/>
    <n v="37.4"/>
    <n v="2.82"/>
    <m/>
    <m/>
    <m/>
    <m/>
    <m/>
    <m/>
    <n v="51.6"/>
    <n v="2.1000000000000001E-2"/>
    <m/>
    <m/>
    <m/>
    <n v="-0.16"/>
    <m/>
    <m/>
    <m/>
    <m/>
    <m/>
    <m/>
    <m/>
    <m/>
    <m/>
    <m/>
    <m/>
    <m/>
    <m/>
    <m/>
    <n v="1.6"/>
    <n v="17.809999999999999"/>
    <n v="2.46"/>
    <x v="1"/>
    <s v="Enumeral Biomedical Holdings, Inc. discovers and develops novel antibody immunotherapies that help the immune system attack diseased cells."/>
    <s v="Healthcare"/>
    <n v="2009"/>
    <n v="23.9"/>
    <n v="0.16400000000000001"/>
    <n v="-6.13"/>
    <n v="-6.43"/>
    <n v="-8.18"/>
    <n v="10.5"/>
    <n v="1.01"/>
    <n v="15.5"/>
    <n v="0"/>
    <n v="-1.68"/>
    <n v="0.56399999999999995"/>
    <m/>
    <n v="3.02"/>
    <m/>
    <n v="3.58"/>
    <n v="3.16"/>
    <n v="2.68"/>
    <n v="2.5"/>
    <n v="2.37"/>
    <n v="1.83"/>
    <m/>
    <n v="-6.43"/>
    <n v="-0.24199999999999999"/>
    <m/>
    <m/>
    <n v="-8.18"/>
    <m/>
    <m/>
    <n v="-0.255"/>
    <n v="-0.255"/>
    <n v="-0.16"/>
    <n v="-0.255"/>
    <n v="-0.255"/>
    <m/>
    <n v="0.28399999999999997"/>
    <m/>
    <m/>
    <n v="1.87"/>
    <n v="0.85799999999999998"/>
    <m/>
    <n v="0.61399999999999999"/>
    <m/>
    <n v="16.2"/>
    <m/>
    <m/>
    <m/>
    <m/>
    <n v="-63.5"/>
    <n v="0.13400000000000001"/>
    <n v="0.80100000000000005"/>
    <n v="0.77800000000000002"/>
    <n v="0.755"/>
    <n v="0.73299999999999998"/>
    <n v="0.84599999999999997"/>
    <n v="-16.3"/>
    <m/>
    <m/>
    <m/>
    <n v="19.899999999999999"/>
    <n v="-1.06"/>
    <n v="0.75"/>
    <n v="-3.55"/>
    <m/>
    <m/>
    <n v="0.27200000000000002"/>
    <m/>
    <n v="-0.159"/>
    <m/>
    <m/>
    <n v="-1.68"/>
    <n v="0.72499999999999998"/>
    <n v="0.309"/>
    <s v="United States"/>
    <n v="0.16400000000000001"/>
    <n v="-6.13"/>
    <n v="-8.18"/>
    <n v="0.37"/>
    <m/>
    <n v="30"/>
    <s v="IQ99865488"/>
    <n v="91.3"/>
    <s v="0.41"/>
    <m/>
    <n v="2.25"/>
    <n v="0.69799999999999995"/>
    <n v="-3.41"/>
    <n v="1.06"/>
    <m/>
    <n v="0.26400000000000001"/>
    <m/>
    <m/>
    <n v="-0.40500000000000003"/>
    <n v="0.04"/>
    <n v="59.9"/>
    <m/>
    <m/>
    <m/>
    <n v="0.46300000000000002"/>
    <m/>
    <n v="14"/>
    <n v="0.53200000000000003"/>
    <n v="0.34300000000000003"/>
    <n v="0.155"/>
    <n v="0.13300000000000001"/>
    <n v="0.309"/>
    <n v="2.73"/>
    <n v="0.78"/>
    <m/>
    <n v="0.16400000000000001"/>
    <s v="United States: .2 (100.0%)"/>
    <m/>
    <m/>
    <m/>
    <m/>
    <m/>
    <m/>
    <m/>
    <m/>
    <n v="-3.14"/>
    <n v="-3.75"/>
    <m/>
    <m/>
    <m/>
    <m/>
    <m/>
    <m/>
    <m/>
    <m/>
    <n v="-3.25"/>
    <n v="-3.87"/>
    <m/>
    <m/>
    <n v="0.16400000000000001"/>
    <s v="Biotechnology (Startups): .2 (100.0%)"/>
  </r>
  <r>
    <s v="AntriaBio, Inc. (OTCPK:ANTB)"/>
    <s v="OTCPK:ANTB"/>
    <n v="1"/>
    <n v="5"/>
    <s v="NA"/>
    <s v="NA"/>
    <n v="0"/>
    <n v="-5.4294054386234452"/>
    <n v="-1.3462915601023016"/>
    <s v="NA"/>
    <s v="NA"/>
    <n v="0.20603937182568069"/>
    <n v="5.1468123202789678E-2"/>
    <n v="30.839354895571805"/>
    <n v="1.3017999999999998"/>
    <n v="-10.527999999999999"/>
    <n v="-7.0680000000000005"/>
    <n v="2.0293548955718079"/>
    <s v="NA"/>
    <n v="-2.3599279161205771"/>
    <s v="NA"/>
    <s v="NA"/>
    <s v="NA"/>
    <n v="23.689779455808733"/>
    <s v="NA"/>
    <n v="1.8497999999999999"/>
    <s v="NA"/>
    <s v="NA"/>
    <s v="NA"/>
    <n v="1"/>
    <s v="NA"/>
    <s v="NA"/>
    <s v="NA"/>
    <n v="1.8073548955718077"/>
    <s v="Biotechnology (Primary)"/>
    <s v="Public Company"/>
    <s v="Common Stock"/>
    <n v="37.4"/>
    <n v="3.83"/>
    <n v="4.3999999999999997E-2"/>
    <n v="1.2E-2"/>
    <n v="3.7999999999999999E-2"/>
    <n v="3.23"/>
    <n v="1.74"/>
    <n v="-2.04"/>
    <n v="22"/>
    <n v="5.0000000000000001E-3"/>
    <m/>
    <m/>
    <m/>
    <n v="-0.62"/>
    <m/>
    <m/>
    <m/>
    <m/>
    <m/>
    <m/>
    <m/>
    <m/>
    <m/>
    <m/>
    <m/>
    <m/>
    <m/>
    <m/>
    <n v="13.63"/>
    <n v="17.25"/>
    <n v="2.99"/>
    <x v="1"/>
    <s v="AntriaBio, Inc., a preclinical stage company, focuses on developing novel therapeutic products for the diabetes market."/>
    <s v="Healthcare"/>
    <n v="2010"/>
    <n v="29"/>
    <n v="0"/>
    <n v="-8.67"/>
    <n v="-8.74"/>
    <n v="-12.2"/>
    <n v="8.59"/>
    <n v="1.18"/>
    <n v="10.7"/>
    <n v="0.222"/>
    <n v="7.82"/>
    <n v="0.33600000000000002"/>
    <m/>
    <n v="8.1199999999999992"/>
    <n v="0.70099999999999996"/>
    <n v="1.71"/>
    <n v="0.14699999999999999"/>
    <n v="3.4000000000000002E-2"/>
    <n v="3.0000000000000001E-3"/>
    <n v="3.0000000000000001E-3"/>
    <n v="3.0000000000000001E-3"/>
    <n v="1.0999999999999999E-2"/>
    <n v="-8.74"/>
    <n v="-3.45"/>
    <n v="8.0000000000000002E-3"/>
    <m/>
    <n v="-12.2"/>
    <m/>
    <m/>
    <n v="-0.8"/>
    <n v="-0.8"/>
    <n v="-0.5"/>
    <n v="-0.80200000000000005"/>
    <n v="-0.80200000000000005"/>
    <m/>
    <m/>
    <n v="7.5999999999999998E-2"/>
    <n v="6.7000000000000004E-2"/>
    <m/>
    <m/>
    <m/>
    <n v="0.875"/>
    <m/>
    <n v="1.1499999999999999"/>
    <m/>
    <m/>
    <m/>
    <m/>
    <m/>
    <n v="0.33600000000000002"/>
    <n v="0.39300000000000002"/>
    <n v="0.38100000000000001"/>
    <n v="0.37"/>
    <n v="0.35899999999999999"/>
    <n v="0.26200000000000001"/>
    <n v="0.02"/>
    <m/>
    <m/>
    <m/>
    <n v="15.9"/>
    <n v="-0.32500000000000001"/>
    <n v="1.28"/>
    <n v="-0.80800000000000005"/>
    <m/>
    <m/>
    <n v="-0.224"/>
    <n v="0.14699999999999999"/>
    <m/>
    <n v="3.94"/>
    <m/>
    <n v="7.82"/>
    <n v="1.7"/>
    <m/>
    <s v="United States"/>
    <m/>
    <n v="-4.91"/>
    <n v="-9.73"/>
    <n v="0"/>
    <m/>
    <n v="25"/>
    <s v="IQ177932577"/>
    <m/>
    <s v="0.16"/>
    <m/>
    <n v="4"/>
    <n v="0.9"/>
    <n v="-0.57499999999999996"/>
    <n v="3.73"/>
    <m/>
    <n v="1.1499999999999999"/>
    <m/>
    <m/>
    <n v="-4.4000000000000004"/>
    <n v="0"/>
    <n v="58.6"/>
    <m/>
    <m/>
    <m/>
    <m/>
    <n v="5"/>
    <n v="8.73"/>
    <n v="1.86"/>
    <n v="0.47699999999999998"/>
    <n v="1.67"/>
    <n v="0.66400000000000003"/>
    <n v="0.13500000000000001"/>
    <n v="4.34"/>
    <n v="3.61"/>
    <n v="1"/>
    <m/>
    <m/>
    <m/>
    <m/>
    <m/>
    <m/>
    <m/>
    <m/>
    <n v="-0.318"/>
    <n v="-0.39300000000000002"/>
    <m/>
    <n v="-6.38"/>
    <m/>
    <m/>
    <m/>
    <m/>
    <m/>
    <m/>
    <n v="-0.40100000000000002"/>
    <n v="-0.59"/>
    <m/>
    <n v="-8.1999999999999993"/>
    <m/>
    <m/>
    <m/>
    <m/>
  </r>
  <r>
    <s v="Acura Pharmaceuticals, Inc. (NasdaqCM:ACUR)"/>
    <s v="NasdaqCM:ACUR"/>
    <n v="5"/>
    <n v="80"/>
    <n v="-15.845539280958722"/>
    <n v="-16.505992010652459"/>
    <n v="0"/>
    <n v="-0.44644529280414891"/>
    <n v="-2.6526732673267324"/>
    <n v="-1.09E-2"/>
    <s v="NA"/>
    <n v="0.65883574702490066"/>
    <n v="0.20994146303726935"/>
    <n v="45.678254210286752"/>
    <n v="27.765999999999998"/>
    <n v="-13.395999999999997"/>
    <n v="-12.395999999999997"/>
    <n v="9.7522542102867558"/>
    <s v="NA"/>
    <n v="-2.6814449917898195"/>
    <s v="NA"/>
    <n v="60.823241291993014"/>
    <s v="NA"/>
    <n v="1.6451146801947258"/>
    <s v="NA"/>
    <n v="13.770000000000001"/>
    <s v="NA"/>
    <n v="0.32016348773841957"/>
    <s v="NA"/>
    <n v="1"/>
    <s v="NA"/>
    <s v="NA"/>
    <s v="NA"/>
    <n v="3.2254210286754667E-2"/>
    <s v="Pharmaceuticals (Primary)"/>
    <s v="Public Company"/>
    <s v="Common Stock"/>
    <n v="36.700000000000003"/>
    <n v="3.97"/>
    <n v="2.5999999999999999E-2"/>
    <n v="7.0000000000000001E-3"/>
    <n v="0.13400000000000001"/>
    <n v="0.95799999999999996"/>
    <n v="0.5"/>
    <n v="1.84"/>
    <n v="48.9"/>
    <n v="0.123"/>
    <m/>
    <m/>
    <m/>
    <m/>
    <m/>
    <m/>
    <m/>
    <n v="-1.0900000000000001"/>
    <m/>
    <m/>
    <m/>
    <n v="-27.8"/>
    <m/>
    <m/>
    <m/>
    <n v="-66.8"/>
    <m/>
    <m/>
    <m/>
    <n v="1.99"/>
    <n v="0.128"/>
    <x v="0"/>
    <s v="Acura Pharmaceuticals, Inc., a specialty pharmaceutical company, researches, develops, and commercializes products to address medication abuse and misuse utilizing its proprietary Aversion and Impede technologies."/>
    <s v="Healthcare"/>
    <n v="1935"/>
    <n v="34.299999999999997"/>
    <n v="0.751"/>
    <n v="-11.9"/>
    <n v="-12.2"/>
    <n v="-13.2"/>
    <n v="0.77400000000000002"/>
    <n v="0.95699999999999996"/>
    <n v="16.2"/>
    <n v="9.7200000000000006"/>
    <n v="5.05"/>
    <n v="0.13500000000000001"/>
    <m/>
    <n v="7.94"/>
    <m/>
    <n v="4.58"/>
    <n v="4.4800000000000004"/>
    <n v="4.8099999999999996"/>
    <n v="4.34"/>
    <n v="4.92"/>
    <n v="5.33"/>
    <m/>
    <n v="-12.2"/>
    <n v="-1.21"/>
    <n v="0.19800000000000001"/>
    <m/>
    <n v="-13.2"/>
    <m/>
    <m/>
    <n v="-0.27"/>
    <n v="-0.27"/>
    <n v="-0.16900000000000001"/>
    <n v="-0.27"/>
    <n v="-0.27"/>
    <m/>
    <n v="7.5999999999999998E-2"/>
    <n v="0.30399999999999999"/>
    <n v="0.218"/>
    <n v="2.75"/>
    <n v="1.79"/>
    <m/>
    <n v="0.217"/>
    <m/>
    <n v="2.5999999999999999E-2"/>
    <n v="7.96"/>
    <m/>
    <m/>
    <m/>
    <n v="510.6"/>
    <m/>
    <m/>
    <m/>
    <n v="4.0000000000000001E-3"/>
    <n v="4.0000000000000001E-3"/>
    <n v="2.5999999999999999E-2"/>
    <n v="-0.372"/>
    <m/>
    <m/>
    <m/>
    <n v="8.9999999999999993E-3"/>
    <m/>
    <m/>
    <n v="0.13300000000000001"/>
    <m/>
    <m/>
    <n v="-5.7000000000000002E-2"/>
    <n v="-0.254"/>
    <n v="0.11799999999999999"/>
    <n v="12.6"/>
    <n v="15"/>
    <n v="5.05"/>
    <n v="0.75"/>
    <m/>
    <s v="United States"/>
    <n v="0.751"/>
    <n v="-11.9"/>
    <n v="-13.2"/>
    <n v="9.6999999999999993"/>
    <m/>
    <n v="20"/>
    <s v="IQ29262"/>
    <n v="287.89999999999998"/>
    <s v="0.13"/>
    <m/>
    <n v="1.55"/>
    <n v="0.41"/>
    <n v="0.32300000000000001"/>
    <n v="9.6"/>
    <m/>
    <n v="12.3"/>
    <m/>
    <m/>
    <n v="17.899999999999999"/>
    <n v="4.7E-2"/>
    <n v="47.6"/>
    <m/>
    <m/>
    <m/>
    <n v="3.3000000000000002E-2"/>
    <n v="15"/>
    <n v="13.2"/>
    <n v="27.5"/>
    <n v="0.27400000000000002"/>
    <n v="0.54100000000000004"/>
    <n v="0.29199999999999998"/>
    <m/>
    <n v="4.5599999999999996"/>
    <n v="4.1399999999999997"/>
    <n v="1"/>
    <n v="0.751"/>
    <s v="United States: .8 (100.0%)"/>
    <n v="-9.9700000000000006"/>
    <n v="-11.6"/>
    <n v="-10.8"/>
    <n v="-4.91"/>
    <n v="21"/>
    <n v="-13.5"/>
    <n v="-12.7"/>
    <n v="10.5"/>
    <n v="-9.74"/>
    <n v="-14.1"/>
    <n v="-70"/>
    <n v="-12.1"/>
    <n v="-5.97"/>
    <n v="-4.3099999999999996"/>
    <n v="14.5"/>
    <n v="-15.8"/>
    <n v="-12.7"/>
    <n v="10.4"/>
    <n v="-9.67"/>
    <n v="-13.9"/>
    <m/>
    <m/>
    <n v="0.751"/>
    <s v="Research, Development and Manufacture of Innovative Abuse Deterrent, Orally Administered Pharmaceutical Products: .8 (100.0%)"/>
  </r>
  <r>
    <s v="Cadus Corp. (OTCBB:KDUS)"/>
    <s v="OTCBB:KDUS"/>
    <n v="3"/>
    <n v="23"/>
    <s v="NA"/>
    <s v="NA"/>
    <n v="0"/>
    <n v="-2.8266666666666669E-2"/>
    <n v="-2.0827423167848701E-2"/>
    <s v="NA"/>
    <s v="NA"/>
    <n v="0"/>
    <n v="0"/>
    <n v="23.2"/>
    <n v="29.999999999999996"/>
    <n v="-0.88100000000000001"/>
    <n v="-0.84799999999999998"/>
    <n v="0"/>
    <s v="NA"/>
    <n v="-26.067415730337078"/>
    <s v="NA"/>
    <s v="NA"/>
    <s v="NA"/>
    <n v="0.77333333333333343"/>
    <s v="NA"/>
    <n v="0"/>
    <s v="NA"/>
    <n v="9.8591549295774641E-2"/>
    <s v="NA"/>
    <n v="1"/>
    <s v="NA"/>
    <s v="NA"/>
    <s v="NA"/>
    <n v="0"/>
    <s v="Biotechnology (Primary)"/>
    <s v="Public Company"/>
    <s v="Common Stock"/>
    <n v="35.5"/>
    <n v="73.28"/>
    <n v="3.1E-2"/>
    <n v="7.0000000000000001E-3"/>
    <n v="4.7E-2"/>
    <n v="0.34499999999999997"/>
    <n v="0.14499999999999999"/>
    <n v="0.19600000000000001"/>
    <n v="26.3"/>
    <n v="2.7E-2"/>
    <m/>
    <m/>
    <m/>
    <m/>
    <m/>
    <m/>
    <m/>
    <m/>
    <m/>
    <m/>
    <m/>
    <m/>
    <m/>
    <m/>
    <m/>
    <m/>
    <m/>
    <m/>
    <m/>
    <n v="6.44"/>
    <m/>
    <x v="1"/>
    <s v="Cadus Corporation focuses on real estate acquisition, renovation, and construction activities in Florida, the United States."/>
    <s v="Healthcare"/>
    <n v="1992"/>
    <n v="23.2"/>
    <n v="0"/>
    <n v="-0.79400000000000004"/>
    <n v="-0.84799999999999998"/>
    <n v="-0.88100000000000001"/>
    <n v="12.3"/>
    <m/>
    <n v="42.5"/>
    <n v="0"/>
    <n v="42.3"/>
    <m/>
    <m/>
    <n v="0.59499999999999997"/>
    <m/>
    <m/>
    <m/>
    <m/>
    <m/>
    <m/>
    <m/>
    <n v="5.3999999999999999E-2"/>
    <n v="-0.84799999999999998"/>
    <m/>
    <n v="8.9999999999999993E-3"/>
    <m/>
    <n v="-0.83899999999999997"/>
    <n v="4.2000000000000003E-2"/>
    <m/>
    <n v="-5.0999999999999997E-2"/>
    <n v="-5.0999999999999997E-2"/>
    <n v="-0.03"/>
    <n v="-5.0999999999999997E-2"/>
    <n v="-5.0999999999999997E-2"/>
    <m/>
    <m/>
    <n v="29.9"/>
    <m/>
    <m/>
    <m/>
    <m/>
    <m/>
    <m/>
    <m/>
    <m/>
    <m/>
    <m/>
    <m/>
    <m/>
    <m/>
    <m/>
    <m/>
    <m/>
    <m/>
    <m/>
    <n v="29.8"/>
    <m/>
    <m/>
    <m/>
    <n v="20.5"/>
    <m/>
    <m/>
    <m/>
    <m/>
    <m/>
    <m/>
    <m/>
    <m/>
    <m/>
    <m/>
    <n v="42.3"/>
    <n v="1.35"/>
    <m/>
    <s v="United States"/>
    <m/>
    <n v="-0.36399999999999999"/>
    <n v="-0.48799999999999999"/>
    <m/>
    <m/>
    <n v="50"/>
    <s v="IQ348374"/>
    <m/>
    <s v="0.31"/>
    <m/>
    <n v="1.89"/>
    <n v="1.3"/>
    <n v="-0.19900000000000001"/>
    <n v="0"/>
    <m/>
    <n v="22.3"/>
    <m/>
    <m/>
    <n v="22.6"/>
    <n v="1.4E-2"/>
    <n v="93.6"/>
    <m/>
    <m/>
    <m/>
    <m/>
    <m/>
    <n v="42.3"/>
    <n v="22.4"/>
    <m/>
    <n v="8.9999999999999993E-3"/>
    <m/>
    <n v="1.2999999999999999E-2"/>
    <m/>
    <m/>
    <n v="1"/>
    <m/>
    <m/>
    <n v="-0.67200000000000004"/>
    <n v="-0.71199999999999997"/>
    <n v="-0.69599999999999995"/>
    <n v="-0.54400000000000004"/>
    <n v="-0.54400000000000004"/>
    <n v="-0.51600000000000001"/>
    <n v="-0.38200000000000001"/>
    <n v="-0.40200000000000002"/>
    <n v="-0.44500000000000001"/>
    <n v="-0.45"/>
    <n v="-0.39400000000000002"/>
    <n v="-4.1000000000000002E-2"/>
    <n v="0.44600000000000001"/>
    <n v="-0.27200000000000002"/>
    <n v="-1.27"/>
    <n v="-0.27600000000000002"/>
    <n v="-0.40100000000000002"/>
    <n v="-0.503"/>
    <n v="-0.87"/>
    <n v="-0.48799999999999999"/>
    <m/>
    <m/>
    <m/>
    <m/>
  </r>
  <r>
    <s v="BG Medicine, Inc. (NasdaqCM:BGMD)"/>
    <s v="NasdaqCM:BGMD"/>
    <n v="2"/>
    <n v="15"/>
    <n v="-2.1834319526627217"/>
    <n v="-2.6189349112426039"/>
    <n v="0"/>
    <n v="-1.2053376906318083"/>
    <n v="-5.9541176470588235"/>
    <s v="NA"/>
    <s v="NA"/>
    <n v="0.77236802160373463"/>
    <n v="0.14431962687086922"/>
    <n v="33.658194987264103"/>
    <n v="7.3440000000000003"/>
    <n v="-10.122"/>
    <n v="-8.8520000000000003"/>
    <n v="5.768194987264101"/>
    <s v="NA"/>
    <n v="-3.2116536158452336"/>
    <s v="NA"/>
    <n v="9.9580458542201491"/>
    <s v="NA"/>
    <n v="4.5830875527320396"/>
    <s v="NA"/>
    <n v="7.8940000000000001"/>
    <s v="NA"/>
    <s v="NA"/>
    <s v="NA"/>
    <n v="1"/>
    <s v="NA"/>
    <s v="NA"/>
    <s v="NA"/>
    <n v="1.7081949872641011"/>
    <s v="Life Sciences Tools and Services (Primary)"/>
    <s v="Public Company"/>
    <s v="Common Stock"/>
    <n v="34.200000000000003"/>
    <n v="12.36"/>
    <n v="1E-3"/>
    <n v="0"/>
    <n v="2.1000000000000001E-2"/>
    <n v="0.30299999999999999"/>
    <n v="-0.24099999999999999"/>
    <n v="1.39"/>
    <n v="34.4"/>
    <n v="0.434"/>
    <m/>
    <m/>
    <m/>
    <n v="-0.12"/>
    <m/>
    <m/>
    <m/>
    <m/>
    <m/>
    <m/>
    <m/>
    <m/>
    <m/>
    <m/>
    <m/>
    <n v="32.5"/>
    <m/>
    <m/>
    <m/>
    <n v="4.55"/>
    <n v="0"/>
    <x v="2"/>
    <s v="BG Medicine, Inc., a diagnostics company, develops and commercializes novel cardiovascular diagnostic tests to address unmet medical needs in the United States."/>
    <s v="Healthcare"/>
    <n v="2000"/>
    <n v="32"/>
    <n v="3.38"/>
    <n v="-7.38"/>
    <n v="-7.41"/>
    <n v="-8.68"/>
    <n v="6.31"/>
    <n v="0.13500000000000001"/>
    <n v="7.57"/>
    <n v="4.0599999999999996"/>
    <n v="1.7"/>
    <n v="1.7000000000000001E-2"/>
    <m/>
    <n v="7.8"/>
    <m/>
    <n v="2.0499999999999998"/>
    <n v="2.38"/>
    <n v="2.92"/>
    <n v="3.74"/>
    <n v="3.46"/>
    <n v="4.96"/>
    <m/>
    <n v="-7.41"/>
    <n v="-0.872"/>
    <n v="4.0000000000000001E-3"/>
    <m/>
    <n v="-8.68"/>
    <m/>
    <m/>
    <n v="-0.27900000000000003"/>
    <n v="-0.27900000000000003"/>
    <n v="-0.16"/>
    <n v="-0.27900000000000003"/>
    <n v="-0.27900000000000003"/>
    <m/>
    <n v="0.254"/>
    <n v="0.35799999999999998"/>
    <m/>
    <m/>
    <m/>
    <m/>
    <n v="0.42499999999999999"/>
    <m/>
    <m/>
    <m/>
    <m/>
    <m/>
    <m/>
    <n v="-15.4"/>
    <m/>
    <n v="0.377"/>
    <n v="0.39400000000000002"/>
    <n v="0.38800000000000001"/>
    <n v="0.38300000000000001"/>
    <n v="0.377"/>
    <n v="2.06"/>
    <m/>
    <m/>
    <m/>
    <n v="8.5299999999999994"/>
    <n v="-4.4800000000000004"/>
    <m/>
    <m/>
    <m/>
    <m/>
    <n v="-2.61"/>
    <n v="5.2999999999999999E-2"/>
    <n v="0.19700000000000001"/>
    <n v="14.3"/>
    <m/>
    <n v="1.7"/>
    <n v="0.995"/>
    <m/>
    <s v="United States"/>
    <n v="4.07"/>
    <n v="-14.2"/>
    <n v="-15.8"/>
    <n v="6.9"/>
    <m/>
    <n v="16.670000000000002"/>
    <s v="IQ746820"/>
    <n v="41"/>
    <s v="0.51"/>
    <m/>
    <n v="2.08"/>
    <n v="0.27"/>
    <n v="2.31"/>
    <n v="8.39"/>
    <m/>
    <n v="11.3"/>
    <m/>
    <m/>
    <n v="0.61"/>
    <n v="1.82"/>
    <n v="81.400000000000006"/>
    <m/>
    <m/>
    <n v="102.5"/>
    <n v="0.64700000000000002"/>
    <n v="23"/>
    <n v="7.16"/>
    <n v="13"/>
    <n v="1.22"/>
    <n v="3"/>
    <n v="0.34200000000000003"/>
    <n v="0.59399999999999997"/>
    <n v="2.6"/>
    <n v="3.48"/>
    <n v="3"/>
    <n v="3.38"/>
    <s v="United States: 3.4 (100.0%)"/>
    <n v="-8.7100000000000009"/>
    <n v="-8.01"/>
    <n v="-4.1900000000000004"/>
    <n v="-7.97"/>
    <n v="-10.6"/>
    <n v="-16"/>
    <n v="-14.6"/>
    <n v="-17.5"/>
    <n v="-22.7"/>
    <n v="-14.4"/>
    <n v="-2.58"/>
    <n v="-8.23"/>
    <n v="-4.74"/>
    <n v="-11.4"/>
    <n v="-15.1"/>
    <n v="-16.100000000000001"/>
    <n v="-17.2"/>
    <n v="-17.600000000000001"/>
    <n v="-23.8"/>
    <n v="-15.8"/>
    <m/>
    <m/>
    <n v="3.38"/>
    <s v="Discovery, Development and Commercialization of Novel Cardiovascular Diagnostics: 3.4 (100.0%)"/>
  </r>
  <r>
    <s v="Biocept, Inc. (NasdaqCM:BIOC)"/>
    <s v="NasdaqCM:BIOC"/>
    <n v="3"/>
    <n v="18"/>
    <n v="-102.25563909774435"/>
    <n v="-97.819548872180462"/>
    <n v="0"/>
    <n v="-1.1427316644707952"/>
    <s v="NA"/>
    <s v="NA"/>
    <s v="NA"/>
    <s v="NA"/>
    <n v="0.25326754830322928"/>
    <n v="40.161702717275965"/>
    <n v="11.384999999999998"/>
    <n v="-15.010000000000002"/>
    <n v="-13.010000000000002"/>
    <n v="11.531702717275966"/>
    <s v="NA"/>
    <n v="-1.80062893081761"/>
    <s v="NA"/>
    <n v="301.96768960357866"/>
    <s v="NA"/>
    <n v="3.5275979549649512"/>
    <s v="NA"/>
    <n v="12.065999999999999"/>
    <s v="NA"/>
    <s v="NA"/>
    <s v="NA"/>
    <n v="1"/>
    <s v="NA"/>
    <s v="NA"/>
    <s v="NA"/>
    <n v="6.6217027172759657"/>
    <s v="Biotechnology (Primary)"/>
    <s v="Public Company"/>
    <s v="Common Stock"/>
    <n v="34"/>
    <n v="2.44"/>
    <n v="0"/>
    <n v="1E-3"/>
    <m/>
    <n v="0.16900000000000001"/>
    <n v="0.36199999999999999"/>
    <m/>
    <n v="16"/>
    <n v="0.81399999999999995"/>
    <m/>
    <n v="40"/>
    <m/>
    <n v="-1.0900000000000001"/>
    <m/>
    <m/>
    <m/>
    <m/>
    <m/>
    <m/>
    <m/>
    <m/>
    <m/>
    <m/>
    <m/>
    <n v="402.4"/>
    <m/>
    <m/>
    <n v="1.26"/>
    <n v="18.86"/>
    <n v="7.4999999999999997E-2"/>
    <x v="1"/>
    <s v="Biocept, Inc., a cancer diagnostics company, develops and commercializes proprietary circulating tumor cell (CTC) and circulating tumor DNA tests utilizing a standard blood sample."/>
    <s v="Healthcare"/>
    <n v="1997"/>
    <n v="33.6"/>
    <n v="0.13300000000000001"/>
    <n v="-13.6"/>
    <n v="-13.9"/>
    <n v="-15.9"/>
    <n v="5.37"/>
    <n v="0.66200000000000003"/>
    <n v="6.59"/>
    <n v="4.91"/>
    <n v="-0.221"/>
    <n v="0.39500000000000002"/>
    <m/>
    <n v="7.34"/>
    <m/>
    <n v="4.5"/>
    <n v="4.1399999999999997"/>
    <n v="3.8"/>
    <n v="3.39"/>
    <n v="3.09"/>
    <n v="3.63"/>
    <m/>
    <n v="-13.9"/>
    <n v="-1.79"/>
    <m/>
    <m/>
    <n v="-15.9"/>
    <n v="2E-3"/>
    <m/>
    <n v="-3.97"/>
    <n v="-3.97"/>
    <n v="-2.48"/>
    <n v="-3.97"/>
    <n v="-3.97"/>
    <m/>
    <n v="1.0999999999999999E-2"/>
    <n v="0.189"/>
    <n v="6.3E-2"/>
    <n v="5.27"/>
    <n v="4.6100000000000003"/>
    <m/>
    <n v="0.64100000000000001"/>
    <m/>
    <n v="1E-3"/>
    <n v="4.82"/>
    <m/>
    <m/>
    <m/>
    <n v="-0.61799999999999999"/>
    <n v="0.85499999999999998"/>
    <n v="1.43"/>
    <n v="1.39"/>
    <n v="1.35"/>
    <n v="1.31"/>
    <n v="1.27"/>
    <n v="4.22"/>
    <m/>
    <m/>
    <m/>
    <n v="17.399999999999999"/>
    <n v="-2.56"/>
    <n v="5.47"/>
    <m/>
    <m/>
    <m/>
    <n v="-0.98199999999999998"/>
    <n v="-8.2000000000000003E-2"/>
    <n v="-1E-3"/>
    <n v="12.2"/>
    <n v="43"/>
    <n v="-0.221"/>
    <n v="2.13"/>
    <n v="1.27"/>
    <s v="United States"/>
    <n v="0.13300000000000001"/>
    <n v="-13.6"/>
    <n v="-15.9"/>
    <n v="6.7"/>
    <m/>
    <n v="11.11"/>
    <s v="IQ1316052"/>
    <n v="1314.6"/>
    <s v="0.44"/>
    <m/>
    <n v="8.2899999999999991"/>
    <n v="1.0900000000000001"/>
    <n v="-2.04"/>
    <n v="7.4"/>
    <m/>
    <n v="6.9000000000000006E-2"/>
    <m/>
    <n v="7.0000000000000001E-3"/>
    <n v="-12.5"/>
    <n v="1.84"/>
    <n v="79.900000000000006"/>
    <m/>
    <n v="0"/>
    <n v="99.3"/>
    <n v="6.55"/>
    <n v="43"/>
    <n v="5.9"/>
    <n v="0.97"/>
    <n v="1.54"/>
    <n v="2.2400000000000002"/>
    <n v="2.14"/>
    <n v="1.27"/>
    <n v="0.90600000000000003"/>
    <n v="6.29"/>
    <n v="3"/>
    <n v="0.13300000000000001"/>
    <s v="United States: .1 (100.0%)"/>
    <m/>
    <m/>
    <m/>
    <m/>
    <m/>
    <m/>
    <m/>
    <n v="-12.3"/>
    <n v="-10.5"/>
    <n v="-7.94"/>
    <m/>
    <m/>
    <m/>
    <m/>
    <m/>
    <m/>
    <m/>
    <n v="-13.6"/>
    <n v="-12.3"/>
    <n v="-9.23"/>
    <m/>
    <m/>
    <n v="0.13300000000000001"/>
    <s v="Develops and Commercializes Proprietary Circulating Tumor Cell, or CTC, and Circulating Tumor DNA, or Ctdna, Tests Utilizing a Standard Blood Sample: .1 (100.0%)"/>
  </r>
  <r>
    <s v="Protea Biosciences Group, Inc (OTCBB:PRGB)"/>
    <s v="OTCBB:PRGB"/>
    <n v="2"/>
    <n v="14"/>
    <n v="-5.5762711864406773"/>
    <n v="-5.9028248587570609"/>
    <n v="0"/>
    <n v="-0.9505959421344734"/>
    <s v="NA"/>
    <s v="NA"/>
    <s v="NA"/>
    <s v="NA"/>
    <n v="0.19435598985662314"/>
    <n v="41.010392392595016"/>
    <n v="10.991000000000001"/>
    <n v="-11.247999999999999"/>
    <n v="-10.447999999999999"/>
    <n v="8.0333923925950206"/>
    <s v="NA"/>
    <n v="-2.8608484427865011"/>
    <s v="NA"/>
    <n v="23.169713216155376"/>
    <s v="NA"/>
    <n v="3.7312703477931954"/>
    <s v="NA"/>
    <n v="9.2140000000000004"/>
    <s v="NA"/>
    <n v="3.7537537537537538E-2"/>
    <s v="NA"/>
    <n v="1"/>
    <s v="NA"/>
    <s v="NA"/>
    <s v="NA"/>
    <n v="0.37339239259502127"/>
    <s v="Biotechnology (Primary)"/>
    <s v="Public Company"/>
    <s v="Common Stock"/>
    <n v="33.299999999999997"/>
    <n v="0.03"/>
    <n v="3.0000000000000001E-3"/>
    <n v="3.0000000000000001E-3"/>
    <m/>
    <n v="0.89300000000000002"/>
    <n v="0.89300000000000002"/>
    <m/>
    <n v="66.599999999999994"/>
    <n v="8.0000000000000002E-3"/>
    <m/>
    <m/>
    <m/>
    <n v="-0.09"/>
    <m/>
    <m/>
    <m/>
    <m/>
    <m/>
    <m/>
    <m/>
    <m/>
    <m/>
    <m/>
    <m/>
    <n v="35.4"/>
    <m/>
    <m/>
    <n v="4.58"/>
    <n v="65.010000000000005"/>
    <n v="3.23"/>
    <x v="1"/>
    <s v="Protea Biosciences Group, Inc., a molecular information company, develops and commercializes proprietary life science technologies, products, and services to identify the molecules that are produced by living cells and various life forms."/>
    <s v="Healthcare"/>
    <n v="2001"/>
    <n v="40.6"/>
    <n v="1.77"/>
    <n v="-9.8699999999999992"/>
    <n v="-10.7"/>
    <n v="-11.5"/>
    <n v="0.32300000000000001"/>
    <n v="2.96"/>
    <n v="4.03"/>
    <n v="7.66"/>
    <n v="-5.56"/>
    <n v="0.41399999999999998"/>
    <m/>
    <n v="8.74"/>
    <m/>
    <n v="3.23"/>
    <n v="2.93"/>
    <n v="2.99"/>
    <n v="3.03"/>
    <n v="3.17"/>
    <n v="2.77"/>
    <m/>
    <n v="-10.7"/>
    <n v="-0.745"/>
    <n v="2.7E-2"/>
    <m/>
    <n v="-11.5"/>
    <m/>
    <m/>
    <n v="-0.16900000000000001"/>
    <n v="-0.16900000000000001"/>
    <n v="-0.11700000000000001"/>
    <n v="-0.16900000000000001"/>
    <n v="-0.16900000000000001"/>
    <m/>
    <n v="0.27400000000000002"/>
    <n v="0.161"/>
    <m/>
    <n v="8.52"/>
    <n v="5.56"/>
    <m/>
    <n v="1.25"/>
    <n v="4.68"/>
    <n v="0.20399999999999999"/>
    <n v="1.82"/>
    <m/>
    <n v="0"/>
    <m/>
    <n v="44.5"/>
    <n v="4.0000000000000001E-3"/>
    <m/>
    <n v="5.0000000000000001E-3"/>
    <n v="4.7E-2"/>
    <n v="0.17199999999999999"/>
    <n v="0.17199999999999999"/>
    <n v="-0.28799999999999998"/>
    <m/>
    <m/>
    <m/>
    <n v="1.4E-2"/>
    <n v="-1.66"/>
    <n v="4.41"/>
    <m/>
    <n v="0.52300000000000002"/>
    <m/>
    <n v="0.81100000000000005"/>
    <n v="0.30399999999999999"/>
    <n v="-0.06"/>
    <n v="8.33"/>
    <n v="40"/>
    <n v="-5.56"/>
    <n v="0.5"/>
    <n v="0.371"/>
    <s v="United States"/>
    <n v="1.77"/>
    <n v="-9.8699999999999992"/>
    <n v="-11.5"/>
    <n v="4.2"/>
    <m/>
    <n v="22.22"/>
    <s v="IQ7923871"/>
    <n v="134.80000000000001"/>
    <s v="0.16"/>
    <m/>
    <n v="5"/>
    <n v="0.2"/>
    <n v="0.89600000000000002"/>
    <n v="5.98"/>
    <m/>
    <n v="1.0900000000000001"/>
    <m/>
    <m/>
    <n v="-3.01"/>
    <n v="5.0000000000000001E-3"/>
    <n v="30.4"/>
    <m/>
    <n v="47.8"/>
    <n v="3.52"/>
    <n v="0.66400000000000003"/>
    <n v="40"/>
    <n v="0.93100000000000005"/>
    <n v="2.5099999999999998"/>
    <n v="0.75900000000000001"/>
    <n v="0.98"/>
    <n v="0.71299999999999997"/>
    <n v="0.371"/>
    <n v="7.02"/>
    <m/>
    <n v="1"/>
    <n v="1.77"/>
    <s v="United States: 1.8 (100.0%)"/>
    <m/>
    <m/>
    <m/>
    <m/>
    <m/>
    <m/>
    <n v="-9.25"/>
    <n v="-10.8"/>
    <n v="-8.98"/>
    <n v="-10.3"/>
    <m/>
    <m/>
    <m/>
    <m/>
    <m/>
    <m/>
    <n v="-9.58"/>
    <n v="-11.5"/>
    <n v="-9.5299999999999994"/>
    <n v="-11.4"/>
    <m/>
    <m/>
    <n v="1.77"/>
    <s v="Developing and Commercializing Proprietary Life Science Technologies, Products and Services: 1.8 (100.0%)"/>
  </r>
  <r>
    <s v="Nuo Therapeutics, Inc. (OTCPK:NUOT)"/>
    <s v="OTCPK:NUOT"/>
    <n v="4"/>
    <n v="28"/>
    <n v="-1.7833698030634573"/>
    <n v="-1.9207877461706784"/>
    <n v="0"/>
    <n v="-5.2531418312387785"/>
    <n v="-2.2078048780487807"/>
    <n v="0.23399999999999999"/>
    <s v="NA"/>
    <n v="0.11137865737983366"/>
    <n v="4.5690280613734771E-2"/>
    <n v="13.741666196911879"/>
    <n v="3.3420000000000005"/>
    <n v="-27.156000000000002"/>
    <n v="-17.556000000000001"/>
    <n v="1.5416661969118728"/>
    <s v="NA"/>
    <n v="-0.45864661654135347"/>
    <s v="NA"/>
    <n v="1.5034645729662885"/>
    <s v="NA"/>
    <n v="4.1118091552698619"/>
    <s v="NA"/>
    <n v="10.79"/>
    <s v="NA"/>
    <n v="0.31832298136645959"/>
    <s v="NA"/>
    <n v="1"/>
    <s v="NA"/>
    <s v="NA"/>
    <s v="NA"/>
    <n v="1.2896661969118728"/>
    <s v="Biotechnology (Primary)"/>
    <s v="Public Company"/>
    <s v="Common Stock"/>
    <n v="32.200000000000003"/>
    <n v="9.49"/>
    <n v="2.7E-2"/>
    <n v="2E-3"/>
    <n v="2.9000000000000001E-2"/>
    <n v="0.84699999999999998"/>
    <n v="0.224"/>
    <n v="-1.1100000000000001"/>
    <n v="124.4"/>
    <n v="0.26300000000000001"/>
    <m/>
    <m/>
    <m/>
    <n v="-0.128"/>
    <m/>
    <m/>
    <m/>
    <n v="23.4"/>
    <m/>
    <m/>
    <m/>
    <n v="33.200000000000003"/>
    <m/>
    <m/>
    <m/>
    <n v="17.899999999999999"/>
    <m/>
    <m/>
    <n v="9.7899999999999991"/>
    <n v="18.12"/>
    <n v="0.184"/>
    <x v="1"/>
    <s v="Nuo Therapeutics, Inc., a biomedical company, provides biodynamic therapies for wound care."/>
    <s v="Healthcare"/>
    <n v="1987"/>
    <n v="12.4"/>
    <n v="9.14"/>
    <n v="-16.3"/>
    <n v="-17"/>
    <n v="-26.6"/>
    <n v="20"/>
    <n v="0.75700000000000001"/>
    <n v="60.3"/>
    <n v="0.252"/>
    <n v="12.3"/>
    <n v="0.36"/>
    <m/>
    <n v="15.4"/>
    <m/>
    <n v="3.3"/>
    <n v="3.58"/>
    <n v="3.85"/>
    <n v="3.8"/>
    <n v="3.98"/>
    <n v="4.07"/>
    <m/>
    <n v="-17"/>
    <n v="-2.94"/>
    <m/>
    <m/>
    <n v="-26.6"/>
    <n v="1.7999999999999999E-2"/>
    <m/>
    <n v="-0.23"/>
    <n v="-0.23"/>
    <n v="-0.11600000000000001"/>
    <n v="-0.23"/>
    <n v="-0.23"/>
    <m/>
    <n v="0.23699999999999999"/>
    <n v="0.54500000000000004"/>
    <n v="1.1499999999999999"/>
    <m/>
    <m/>
    <n v="1.1299999999999999"/>
    <n v="1.67"/>
    <m/>
    <n v="2.93"/>
    <n v="0.252"/>
    <m/>
    <m/>
    <m/>
    <n v="-10.5"/>
    <m/>
    <m/>
    <n v="0.34"/>
    <n v="0.36"/>
    <n v="0.36"/>
    <n v="0.36"/>
    <n v="1.17"/>
    <m/>
    <m/>
    <m/>
    <n v="4.22"/>
    <n v="-6.65"/>
    <n v="35"/>
    <m/>
    <m/>
    <m/>
    <n v="1.92"/>
    <n v="1.26"/>
    <n v="0.25700000000000001"/>
    <n v="1468"/>
    <m/>
    <n v="12.3"/>
    <n v="0.25900000000000001"/>
    <m/>
    <s v="United States"/>
    <n v="11.4"/>
    <n v="-15.6"/>
    <n v="-20.2"/>
    <n v="16.899999999999999"/>
    <m/>
    <n v="15.38"/>
    <s v="IQ415042"/>
    <n v="31.2"/>
    <s v="0.28"/>
    <m/>
    <n v="0.67300000000000004"/>
    <n v="0.16500000000000001"/>
    <n v="1.67"/>
    <n v="6.1"/>
    <m/>
    <n v="4.6399999999999997"/>
    <n v="1.1299999999999999"/>
    <m/>
    <n v="30.4"/>
    <n v="4.1000000000000002E-2"/>
    <n v="20.3"/>
    <n v="40"/>
    <n v="40.9"/>
    <n v="80"/>
    <n v="0.438"/>
    <n v="40"/>
    <n v="25.7"/>
    <n v="10.5"/>
    <n v="3.04"/>
    <n v="1.22"/>
    <n v="3.41"/>
    <n v="0.32400000000000001"/>
    <n v="8.52"/>
    <n v="1.19"/>
    <n v="1"/>
    <n v="7.43"/>
    <s v="United States: 6.1 (82.3%);_x000d_Outside The United States: 1.3 (17.7%)"/>
    <n v="-8.24"/>
    <n v="-7.35"/>
    <n v="-3.9"/>
    <n v="-5.35"/>
    <n v="-3.84"/>
    <n v="-3.28"/>
    <n v="-5.34"/>
    <n v="-3.51"/>
    <n v="-12.4"/>
    <n v="-16.7"/>
    <n v="-8.19"/>
    <n v="-6.41"/>
    <n v="-2.0099999999999998"/>
    <n v="-5.04"/>
    <n v="-7.66"/>
    <n v="-3.26"/>
    <n v="-6.82"/>
    <n v="-3.51"/>
    <n v="-19.8"/>
    <n v="-20.2"/>
    <m/>
    <m/>
    <n v="9.14"/>
    <s v="Innovative Cell-Based Technologies: 9.1 (100.0%)"/>
  </r>
  <r>
    <s v="Earth Science Tech, Inc. (OTCPK:ETST)"/>
    <s v="OTCPK:ETST"/>
    <e v="#N/A"/>
    <s v="NA"/>
    <n v="0"/>
    <n v="-965.95238095238085"/>
    <n v="0"/>
    <n v="-37.084095063985373"/>
    <n v="-30.412293853073461"/>
    <s v="NA"/>
    <s v="NA"/>
    <n v="8.25309491059147E-2"/>
    <n v="1.8714909544603866E-3"/>
    <n v="31.865000000000002"/>
    <n v="0.54700000000000004"/>
    <n v="-20.285"/>
    <n v="-20.285"/>
    <n v="0.06"/>
    <s v="NA"/>
    <n v="-1.5667487684729062"/>
    <s v="NA"/>
    <n v="1517.3809523809523"/>
    <s v="NA"/>
    <n v="58.25411334552102"/>
    <s v="NA"/>
    <n v="1.4999999999999999E-2"/>
    <s v="NA"/>
    <n v="0.1015625"/>
    <s v="NA"/>
    <n v="1"/>
    <s v="NA"/>
    <s v="NA"/>
    <s v="NA"/>
    <n v="0"/>
    <s v="Pharmaceuticals (Primary)"/>
    <s v="Public Company"/>
    <s v="Common Stock"/>
    <n v="32"/>
    <m/>
    <n v="9.4E-2"/>
    <n v="9.4E-2"/>
    <n v="0.24199999999999999"/>
    <n v="-4.22"/>
    <n v="-4.22"/>
    <n v="-6.99"/>
    <n v="37.700000000000003"/>
    <n v="6.0000000000000001E-3"/>
    <m/>
    <m/>
    <m/>
    <m/>
    <m/>
    <m/>
    <m/>
    <m/>
    <m/>
    <m/>
    <m/>
    <m/>
    <m/>
    <m/>
    <m/>
    <m/>
    <m/>
    <m/>
    <n v="84.17"/>
    <n v="0.26600000000000001"/>
    <n v="0.26600000000000001"/>
    <x v="0"/>
    <s v="Earth Science Tech, Inc., a biotechnology company, provides various science-based solutions for health, wellness, nutrition, supplement, cosmetic, and alternative medicine industries worldwide."/>
    <s v="Healthcare"/>
    <m/>
    <n v="31.8"/>
    <n v="2.1000000000000001E-2"/>
    <m/>
    <n v="-20.3"/>
    <n v="-20.3"/>
    <n v="0.19500000000000001"/>
    <n v="6.0999999999999999E-2"/>
    <n v="0.74299999999999999"/>
    <n v="0.06"/>
    <n v="0.66700000000000004"/>
    <n v="6.2E-2"/>
    <m/>
    <n v="20.3"/>
    <m/>
    <n v="1.4999999999999999E-2"/>
    <m/>
    <m/>
    <m/>
    <m/>
    <m/>
    <m/>
    <n v="-20.3"/>
    <n v="-3.0000000000000001E-3"/>
    <n v="0"/>
    <m/>
    <n v="-20.3"/>
    <m/>
    <m/>
    <n v="-0.65700000000000003"/>
    <n v="-0.65700000000000003"/>
    <n v="-0.41"/>
    <n v="-0.65700000000000003"/>
    <n v="-0.65700000000000003"/>
    <m/>
    <n v="5.0000000000000001E-3"/>
    <n v="0.214"/>
    <m/>
    <n v="6.0999999999999999E-2"/>
    <m/>
    <m/>
    <n v="1.7000000000000001E-2"/>
    <n v="0.06"/>
    <m/>
    <m/>
    <m/>
    <n v="5.0000000000000001E-3"/>
    <m/>
    <n v="73.599999999999994"/>
    <m/>
    <m/>
    <m/>
    <m/>
    <m/>
    <m/>
    <n v="0.38200000000000001"/>
    <m/>
    <m/>
    <m/>
    <n v="0.67600000000000005"/>
    <n v="-0.16700000000000001"/>
    <n v="4.5999999999999999E-2"/>
    <n v="-2.5000000000000001E-2"/>
    <m/>
    <m/>
    <n v="-1.0999999999999999E-2"/>
    <n v="-2.1999999999999999E-2"/>
    <n v="-4.0000000000000001E-3"/>
    <n v="23.1"/>
    <m/>
    <n v="0.66100000000000003"/>
    <n v="0.85"/>
    <m/>
    <s v="United States"/>
    <n v="7.0000000000000001E-3"/>
    <m/>
    <n v="-0.04"/>
    <m/>
    <m/>
    <n v="20"/>
    <s v="IQ159069373"/>
    <m/>
    <s v="0.18"/>
    <m/>
    <n v="5"/>
    <n v="0.4"/>
    <n v="0.01"/>
    <n v="1.2999999999999999E-2"/>
    <m/>
    <m/>
    <m/>
    <m/>
    <n v="-1.2999999999999999E-2"/>
    <n v="1.2999999999999999E-2"/>
    <m/>
    <m/>
    <m/>
    <n v="100"/>
    <m/>
    <n v="1"/>
    <n v="0.65600000000000003"/>
    <n v="1E-3"/>
    <n v="1E-3"/>
    <m/>
    <m/>
    <m/>
    <m/>
    <m/>
    <n v="1"/>
    <n v="2.1000000000000001E-2"/>
    <s v="Russia: .0 (100.0%)"/>
    <m/>
    <m/>
    <m/>
    <m/>
    <m/>
    <m/>
    <m/>
    <m/>
    <n v="-0.06"/>
    <n v="-2.7E-2"/>
    <m/>
    <m/>
    <m/>
    <m/>
    <m/>
    <m/>
    <m/>
    <m/>
    <n v="-0.06"/>
    <n v="-2.7E-2"/>
    <m/>
    <m/>
    <n v="2.1000000000000001E-2"/>
    <s v="Consulting Services: .0 (100.0%)"/>
  </r>
  <r>
    <s v="Harvard Apparatus Regenerative Technology, Inc. (NasdaqCM:HART)"/>
    <s v="NasdaqCM:HART"/>
    <n v="1"/>
    <n v="6"/>
    <n v="-115.05376344086021"/>
    <n v="-114.08602150537634"/>
    <n v="0"/>
    <n v="-0.67279644895370949"/>
    <n v="-1.6348228043143296"/>
    <s v="NA"/>
    <s v="NA"/>
    <n v="0"/>
    <n v="0"/>
    <n v="26.43"/>
    <n v="15.770000000000001"/>
    <n v="-10.61"/>
    <n v="-10.61"/>
    <n v="0"/>
    <s v="NA"/>
    <n v="-2.381081081081081"/>
    <s v="NA"/>
    <n v="284.19354838709677"/>
    <s v="NA"/>
    <n v="1.6759670259987316"/>
    <s v="NA"/>
    <n v="14.55"/>
    <s v="NA"/>
    <n v="1.6719242902208202"/>
    <s v="NA"/>
    <n v="1"/>
    <s v="NA"/>
    <s v="NA"/>
    <s v="NA"/>
    <n v="0"/>
    <s v="Biotechnology (Primary)"/>
    <s v="Public Company"/>
    <s v="Common Stock"/>
    <n v="31.7"/>
    <n v="30.97"/>
    <n v="4.0000000000000001E-3"/>
    <n v="3.0000000000000001E-3"/>
    <m/>
    <n v="0.46"/>
    <n v="0.48899999999999999"/>
    <m/>
    <n v="10.1"/>
    <n v="9.2999999999999999E-2"/>
    <m/>
    <m/>
    <m/>
    <m/>
    <m/>
    <m/>
    <m/>
    <m/>
    <m/>
    <m/>
    <m/>
    <m/>
    <m/>
    <m/>
    <m/>
    <m/>
    <m/>
    <m/>
    <m/>
    <n v="12.14"/>
    <n v="4.76"/>
    <x v="1"/>
    <s v="Harvard Apparatus Regenerative Technology, Inc., a clinical stage biotechnology company, is engaged in the development and commercialization of regenerated organs for human transplant."/>
    <s v="Healthcare"/>
    <n v="2009"/>
    <n v="26.4"/>
    <n v="9.2999999999999999E-2"/>
    <n v="-10.7"/>
    <n v="-11.1"/>
    <n v="-11.1"/>
    <n v="5.27"/>
    <n v="1.38"/>
    <n v="7.2"/>
    <n v="0"/>
    <n v="6.49"/>
    <n v="1.1599999999999999"/>
    <m/>
    <n v="5.98"/>
    <m/>
    <n v="5.12"/>
    <n v="4.91"/>
    <n v="4.57"/>
    <n v="4.62"/>
    <n v="4.5599999999999996"/>
    <n v="4.49"/>
    <m/>
    <n v="-11.1"/>
    <m/>
    <m/>
    <m/>
    <n v="-11.1"/>
    <m/>
    <m/>
    <n v="-1.41"/>
    <n v="-1.41"/>
    <n v="-0.88400000000000001"/>
    <n v="-1.41"/>
    <n v="-1.41"/>
    <m/>
    <m/>
    <m/>
    <n v="0.55600000000000005"/>
    <m/>
    <m/>
    <m/>
    <m/>
    <m/>
    <n v="0.71"/>
    <m/>
    <m/>
    <m/>
    <m/>
    <n v="322.7"/>
    <m/>
    <m/>
    <m/>
    <m/>
    <m/>
    <m/>
    <n v="-0.14000000000000001"/>
    <m/>
    <m/>
    <m/>
    <n v="0.41799999999999998"/>
    <m/>
    <m/>
    <m/>
    <m/>
    <m/>
    <m/>
    <m/>
    <m/>
    <m/>
    <m/>
    <n v="6.49"/>
    <n v="3.15"/>
    <m/>
    <s v="United States"/>
    <n v="9.2999999999999999E-2"/>
    <n v="-10.7"/>
    <n v="-11.1"/>
    <m/>
    <m/>
    <n v="20"/>
    <s v="IQ225135533"/>
    <m/>
    <s v="0.57"/>
    <m/>
    <n v="10.82"/>
    <n v="1.85"/>
    <n v="4.4999999999999998E-2"/>
    <n v="0"/>
    <m/>
    <n v="14"/>
    <m/>
    <m/>
    <n v="14.6"/>
    <n v="0.21199999999999999"/>
    <n v="73.8"/>
    <m/>
    <m/>
    <m/>
    <n v="0.125"/>
    <m/>
    <n v="5.83"/>
    <n v="14.5"/>
    <n v="0.24399999999999999"/>
    <n v="0.161"/>
    <n v="0.09"/>
    <m/>
    <m/>
    <m/>
    <n v="3"/>
    <n v="9.2999999999999999E-2"/>
    <s v="United States: .1 (100.0%)"/>
    <m/>
    <m/>
    <m/>
    <m/>
    <m/>
    <n v="-0.69799999999999995"/>
    <n v="-1.35"/>
    <n v="-3.75"/>
    <n v="-6.71"/>
    <n v="-8.82"/>
    <m/>
    <m/>
    <m/>
    <m/>
    <m/>
    <n v="-0.69799999999999995"/>
    <n v="-1.35"/>
    <n v="-3.75"/>
    <n v="-6.71"/>
    <n v="-8.82"/>
    <m/>
    <m/>
    <n v="9.2999999999999999E-2"/>
    <s v="Development and Commercialization of Regenerated Organs for Human Transplant: .1 (100.0%)"/>
  </r>
  <r>
    <s v="Plandaí Biotechnology, Inc. (OTCPK:PLPL)"/>
    <s v="OTCPK:PLPL"/>
    <e v="#N/A"/>
    <s v="NA"/>
    <n v="-44.63687150837989"/>
    <n v="-45.569832402234638"/>
    <n v="0"/>
    <n v="-0.84150040233560974"/>
    <s v="NA"/>
    <s v="NA"/>
    <s v="NA"/>
    <s v="NA"/>
    <n v="0.35161147039890711"/>
    <n v="47.805210709096322"/>
    <n v="9.6934000000000005"/>
    <n v="-13.186999999999999"/>
    <n v="-8.157"/>
    <n v="17.136210709096321"/>
    <s v="NA"/>
    <n v="-2.3234090909090912"/>
    <s v="NA"/>
    <n v="267.06821625193476"/>
    <s v="NA"/>
    <n v="4.9317278466891201"/>
    <s v="NA"/>
    <n v="2.4399999999999998E-2"/>
    <s v="NA"/>
    <n v="0.10284810126582278"/>
    <s v="NA"/>
    <n v="1"/>
    <s v="NA"/>
    <s v="NA"/>
    <s v="NA"/>
    <n v="1.7362107090963199"/>
    <s v="Biotechnology (Primary)"/>
    <s v="Public Company"/>
    <s v="Common Stock"/>
    <n v="31.6"/>
    <n v="1.6E-2"/>
    <n v="4.1000000000000002E-2"/>
    <n v="0"/>
    <n v="8.1000000000000003E-2"/>
    <n v="1.99"/>
    <n v="-0.48199999999999998"/>
    <n v="-15.9"/>
    <n v="134.30000000000001"/>
    <n v="0.22900000000000001"/>
    <m/>
    <m/>
    <m/>
    <m/>
    <m/>
    <m/>
    <m/>
    <m/>
    <m/>
    <m/>
    <m/>
    <m/>
    <m/>
    <m/>
    <m/>
    <n v="129.80000000000001"/>
    <m/>
    <m/>
    <m/>
    <n v="97.68"/>
    <n v="46.29"/>
    <x v="1"/>
    <s v="Plandaí Biotechnology, Inc. focuses on the production of proprietary botanical extracts for the nutriceutical and pharmaceutical industries."/>
    <s v="Healthcare"/>
    <m/>
    <n v="44.6"/>
    <n v="0.17899999999999999"/>
    <n v="-7.99"/>
    <n v="-8.17"/>
    <n v="-13.2"/>
    <n v="0.93100000000000005"/>
    <n v="9.61"/>
    <n v="10.9"/>
    <n v="15.4"/>
    <n v="-4.8"/>
    <n v="1.58"/>
    <m/>
    <n v="7.42"/>
    <m/>
    <n v="1.4E-2"/>
    <n v="1.4E-2"/>
    <n v="1.4E-2"/>
    <n v="-2.3E-2"/>
    <m/>
    <m/>
    <n v="0.182"/>
    <n v="-8.17"/>
    <n v="-0.66300000000000003"/>
    <m/>
    <m/>
    <n v="-13.4"/>
    <m/>
    <m/>
    <n v="-0.10299999999999999"/>
    <n v="-0.10299999999999999"/>
    <n v="-0.04"/>
    <n v="-0.10299999999999999"/>
    <n v="-0.10299999999999999"/>
    <m/>
    <n v="1.2E-2"/>
    <n v="3.0000000000000001E-3"/>
    <n v="0.19500000000000001"/>
    <n v="9.92"/>
    <n v="0.314"/>
    <m/>
    <n v="0.14899999999999999"/>
    <m/>
    <n v="1.7000000000000001E-2"/>
    <n v="6.56"/>
    <n v="-1.41"/>
    <m/>
    <m/>
    <n v="-48.7"/>
    <m/>
    <n v="0.39"/>
    <n v="0.39"/>
    <n v="0.39"/>
    <n v="0.39"/>
    <n v="0.39"/>
    <n v="2.27"/>
    <m/>
    <m/>
    <m/>
    <n v="0.91700000000000004"/>
    <n v="0"/>
    <n v="3.9"/>
    <m/>
    <m/>
    <n v="0"/>
    <n v="-5.0000000000000001E-3"/>
    <n v="1E-3"/>
    <n v="-5.0000000000000001E-3"/>
    <n v="3.6"/>
    <m/>
    <n v="-3.39"/>
    <n v="0.23499999999999999"/>
    <m/>
    <s v="United States"/>
    <n v="0.26600000000000001"/>
    <n v="-7.31"/>
    <n v="-15.1"/>
    <m/>
    <m/>
    <n v="66.67"/>
    <s v="IQ143426972"/>
    <m/>
    <s v="0.10"/>
    <m/>
    <n v="1.17"/>
    <n v="0.19"/>
    <n v="-0.57499999999999996"/>
    <n v="12.1"/>
    <n v="-1.21"/>
    <n v="0.13200000000000001"/>
    <m/>
    <m/>
    <n v="-4.49"/>
    <n v="1.2999999999999999E-2"/>
    <n v="2.3199999999999998"/>
    <m/>
    <n v="0.13900000000000001"/>
    <n v="93.9"/>
    <n v="1.95"/>
    <n v="100"/>
    <n v="1.1399999999999999"/>
    <n v="0.14199999999999999"/>
    <n v="0.21"/>
    <n v="1.4E-2"/>
    <n v="2.13"/>
    <n v="0.54300000000000004"/>
    <m/>
    <m/>
    <n v="1"/>
    <m/>
    <m/>
    <m/>
    <m/>
    <m/>
    <m/>
    <m/>
    <m/>
    <m/>
    <n v="-0.25700000000000001"/>
    <n v="-4.51"/>
    <n v="-3.55"/>
    <m/>
    <m/>
    <m/>
    <m/>
    <m/>
    <m/>
    <m/>
    <n v="-0.191"/>
    <n v="-4.33"/>
    <n v="-5.2"/>
    <m/>
    <m/>
    <n v="0.17899999999999999"/>
    <s v="Farming of Whole Fruits, Vegetables and Live Plant Material and The Production of Proprietary Botanical Extracts: .2 (100.0%)"/>
  </r>
  <r>
    <s v="Cyclacel Pharmaceuticals, Inc. (NasdaqGM:CYCC)"/>
    <s v="NasdaqGM:CYCC"/>
    <n v="3"/>
    <n v="23"/>
    <n v="-12.890173410404625"/>
    <n v="-10.289017341040461"/>
    <n v="0"/>
    <n v="-0.38378611470461399"/>
    <n v="-0.68202764976958519"/>
    <n v="6.4899999999999999E-2"/>
    <s v="NA"/>
    <n v="0"/>
    <n v="0"/>
    <n v="6.9000000000000021"/>
    <n v="46.38"/>
    <n v="-14.799999999999997"/>
    <n v="-17.799999999999997"/>
    <n v="0"/>
    <s v="NA"/>
    <n v="-0.35556013604039999"/>
    <s v="NA"/>
    <n v="3.9884393063583827"/>
    <s v="NA"/>
    <n v="0.14877102199223807"/>
    <s v="NA"/>
    <n v="48.88"/>
    <s v="NA"/>
    <n v="1.5755627009646302"/>
    <s v="NA"/>
    <n v="1"/>
    <s v="NA"/>
    <s v="NA"/>
    <s v="NA"/>
    <n v="0"/>
    <s v="Biotechnology (Primary)"/>
    <s v="Public Company"/>
    <s v="Common Stock"/>
    <n v="31.1"/>
    <n v="21.89"/>
    <n v="5.0000000000000001E-3"/>
    <n v="0"/>
    <n v="0.106"/>
    <n v="-0.78900000000000003"/>
    <n v="0.10100000000000001"/>
    <n v="2.59"/>
    <n v="34.4"/>
    <n v="0.38500000000000001"/>
    <m/>
    <m/>
    <m/>
    <n v="-0.96"/>
    <m/>
    <m/>
    <m/>
    <n v="6.49"/>
    <m/>
    <m/>
    <m/>
    <n v="344.4"/>
    <m/>
    <m/>
    <m/>
    <m/>
    <m/>
    <m/>
    <m/>
    <n v="1.5"/>
    <n v="1.1299999999999999"/>
    <x v="1"/>
    <s v="Cyclacel Pharmaceuticals, Inc., a development-stage biopharmaceutical company, develops and commercializes mechanism-targeted drugs to treat human cancers and other serious diseases."/>
    <s v="Healthcare"/>
    <n v="1992"/>
    <n v="6.9"/>
    <n v="1.73"/>
    <n v="-22.3"/>
    <n v="-22.4"/>
    <n v="-19.399999999999999"/>
    <n v="24.2"/>
    <n v="0.38700000000000001"/>
    <n v="29.4"/>
    <n v="0"/>
    <n v="21.7"/>
    <m/>
    <m/>
    <n v="5.89"/>
    <m/>
    <n v="18.3"/>
    <n v="16.399999999999999"/>
    <n v="16"/>
    <n v="14"/>
    <n v="11.3"/>
    <n v="10.8"/>
    <m/>
    <n v="-22.4"/>
    <m/>
    <n v="6.0000000000000001E-3"/>
    <m/>
    <n v="-22.6"/>
    <n v="-3.24"/>
    <n v="0.2"/>
    <n v="-0.89200000000000002"/>
    <n v="-0.89300000000000002"/>
    <n v="-0.64500000000000002"/>
    <n v="-0.89200000000000002"/>
    <n v="-0.89300000000000002"/>
    <m/>
    <m/>
    <m/>
    <n v="0.17100000000000001"/>
    <m/>
    <m/>
    <m/>
    <n v="2.79"/>
    <m/>
    <n v="7.4999999999999997E-2"/>
    <m/>
    <m/>
    <m/>
    <m/>
    <n v="60"/>
    <m/>
    <m/>
    <m/>
    <m/>
    <m/>
    <m/>
    <n v="0.92"/>
    <m/>
    <m/>
    <m/>
    <m/>
    <m/>
    <m/>
    <m/>
    <m/>
    <m/>
    <m/>
    <m/>
    <m/>
    <m/>
    <m/>
    <n v="21.7"/>
    <n v="0.90400000000000003"/>
    <m/>
    <s v="United States"/>
    <n v="1.73"/>
    <n v="-22.3"/>
    <n v="-19.399999999999999"/>
    <m/>
    <m/>
    <n v="14.29"/>
    <s v="IQ125004"/>
    <m/>
    <s v="0.43"/>
    <m/>
    <n v="3.87"/>
    <n v="0.51100000000000001"/>
    <n v="1.73"/>
    <n v="0"/>
    <m/>
    <n v="31.1"/>
    <m/>
    <m/>
    <n v="28"/>
    <n v="0.19600000000000001"/>
    <n v="80.3"/>
    <m/>
    <m/>
    <m/>
    <n v="2.56"/>
    <m/>
    <n v="29"/>
    <n v="35.200000000000003"/>
    <n v="2.5499999999999998"/>
    <n v="3.83"/>
    <n v="1.1200000000000001"/>
    <m/>
    <m/>
    <m/>
    <n v="3"/>
    <m/>
    <m/>
    <n v="-23"/>
    <n v="-20.8"/>
    <n v="-33.4"/>
    <n v="-31.5"/>
    <n v="-33.700000000000003"/>
    <n v="-16.2"/>
    <n v="-15.1"/>
    <n v="-15.7"/>
    <n v="-15.1"/>
    <n v="-18"/>
    <n v="-22.7"/>
    <n v="-18"/>
    <n v="-29.3"/>
    <n v="-24.1"/>
    <n v="-40.4"/>
    <n v="-19.600000000000001"/>
    <n v="-16"/>
    <n v="-15.2"/>
    <n v="-13.2"/>
    <n v="-10.199999999999999"/>
    <m/>
    <m/>
    <n v="1.79"/>
    <s v="Discovery, Development and Commercialization of Novel, Mechanism Targeted Drugs to Treat Cancer and Other Serious Disorders: 1.8 (100.0%)"/>
  </r>
  <r>
    <s v="EnzymeBioSystems (OTCBB:ENZB)"/>
    <s v="OTCBB:ENZB"/>
    <n v="1"/>
    <n v="6"/>
    <s v="NA"/>
    <s v="NA"/>
    <n v="0"/>
    <s v="NA"/>
    <n v="-1.7130177514792897"/>
    <s v="NA"/>
    <s v="NA"/>
    <n v="3.2805899135617468E-2"/>
    <n v="3.7822313212676088E-4"/>
    <n v="29.966464497041422"/>
    <n v="-1.3999999999999952E-2"/>
    <n v="-0.57899999999999996"/>
    <n v="-0.57999999999999996"/>
    <n v="1.1464497041420118E-2"/>
    <s v="NA"/>
    <n v="-51.292808219178092"/>
    <s v="NA"/>
    <s v="NA"/>
    <s v="NA"/>
    <s v="NA"/>
    <s v="NA"/>
    <n v="-7.000000000000001E-3"/>
    <s v="NA"/>
    <n v="0.18976897689768976"/>
    <s v="NA"/>
    <n v="1"/>
    <s v="NA"/>
    <s v="NA"/>
    <s v="NA"/>
    <n v="1.1464497041420118E-2"/>
    <s v="Life Sciences Tools and Services (Primary)"/>
    <s v="Public Company"/>
    <s v="Common Stock"/>
    <n v="30.3"/>
    <m/>
    <n v="2.7E-2"/>
    <n v="2.5999999999999999E-2"/>
    <n v="6.6000000000000003E-2"/>
    <n v="-2.48"/>
    <n v="-5.03"/>
    <n v="-7.38"/>
    <n v="33.299999999999997"/>
    <n v="3.6999999999999998E-2"/>
    <m/>
    <m/>
    <m/>
    <m/>
    <m/>
    <m/>
    <m/>
    <m/>
    <m/>
    <m/>
    <m/>
    <m/>
    <m/>
    <m/>
    <m/>
    <m/>
    <m/>
    <m/>
    <n v="34.380000000000003"/>
    <n v="26.26"/>
    <m/>
    <x v="2"/>
    <s v="EnzymeBioSystems, a development stage company, focuses on manufacturing specialty enzymes and enzyme related products."/>
    <s v="Healthcare"/>
    <n v="2009"/>
    <n v="29.9"/>
    <n v="0"/>
    <m/>
    <n v="-0.58399999999999996"/>
    <n v="-0.58299999999999996"/>
    <n v="0.34499999999999997"/>
    <m/>
    <n v="0.34499999999999997"/>
    <n v="0"/>
    <n v="0.33800000000000002"/>
    <m/>
    <m/>
    <n v="0.58399999999999996"/>
    <m/>
    <m/>
    <m/>
    <m/>
    <n v="0"/>
    <n v="-3.5000000000000003E-2"/>
    <n v="1.4999999999999999E-2"/>
    <m/>
    <n v="-0.58399999999999996"/>
    <m/>
    <n v="1E-3"/>
    <m/>
    <n v="-0.58299999999999996"/>
    <m/>
    <m/>
    <n v="-1.9E-2"/>
    <n v="-1.9E-2"/>
    <n v="-1.2E-2"/>
    <n v="-1.9E-2"/>
    <n v="-1.9E-2"/>
    <m/>
    <m/>
    <m/>
    <m/>
    <m/>
    <m/>
    <m/>
    <m/>
    <n v="0"/>
    <m/>
    <m/>
    <m/>
    <n v="5.0000000000000001E-3"/>
    <m/>
    <m/>
    <m/>
    <m/>
    <m/>
    <m/>
    <n v="2E-3"/>
    <n v="0.01"/>
    <n v="6.0000000000000001E-3"/>
    <m/>
    <m/>
    <m/>
    <n v="0.98"/>
    <n v="-6.3E-2"/>
    <m/>
    <m/>
    <m/>
    <m/>
    <n v="-2E-3"/>
    <m/>
    <m/>
    <m/>
    <m/>
    <n v="0.33300000000000002"/>
    <n v="0.91"/>
    <m/>
    <s v="United States"/>
    <m/>
    <m/>
    <n v="-0.503"/>
    <m/>
    <m/>
    <n v="100"/>
    <s v="IQ61307621"/>
    <m/>
    <s v="0.13"/>
    <m/>
    <n v="1.95"/>
    <n v="0.4"/>
    <m/>
    <n v="6.3E-2"/>
    <m/>
    <n v="1.4E-2"/>
    <m/>
    <n v="1E-3"/>
    <n v="-6.3E-2"/>
    <n v="2.3E-2"/>
    <n v="39.4"/>
    <m/>
    <n v="0"/>
    <m/>
    <n v="2.1000000000000001E-2"/>
    <m/>
    <n v="0.34499999999999997"/>
    <n v="1.4E-2"/>
    <n v="2E-3"/>
    <n v="1.0999999999999999E-2"/>
    <m/>
    <m/>
    <m/>
    <m/>
    <n v="1"/>
    <m/>
    <m/>
    <m/>
    <m/>
    <m/>
    <m/>
    <m/>
    <m/>
    <n v="-7.9000000000000001E-2"/>
    <n v="-9.2999999999999999E-2"/>
    <n v="-0.11899999999999999"/>
    <n v="-1.7000000000000001E-2"/>
    <m/>
    <m/>
    <m/>
    <m/>
    <m/>
    <m/>
    <n v="-8.5000000000000006E-2"/>
    <n v="-9.2999999999999999E-2"/>
    <n v="-0.11899999999999999"/>
    <n v="-1.9E-2"/>
    <m/>
    <m/>
    <m/>
    <m/>
  </r>
  <r>
    <s v="Pharma-Bio Serv, Inc. (OTCPK:PBSV)"/>
    <s v="OTCPK:PBSV"/>
    <n v="3"/>
    <n v="22"/>
    <n v="0.1037878787878788"/>
    <n v="8.9772727272727282E-2"/>
    <n v="0.14199999999999999"/>
    <n v="0.35114142635123469"/>
    <n v="9.8550724637681164E-2"/>
    <s v="NA"/>
    <s v="NA"/>
    <n v="5.5729664060453682E-2"/>
    <n v="3.9129476705120736E-2"/>
    <n v="16.221688326048664"/>
    <n v="5.7910000000000004"/>
    <n v="2.04"/>
    <n v="2.37"/>
    <n v="1.2216883260486613"/>
    <n v="14.705882352941176"/>
    <n v="7.3710073710073702"/>
    <n v="14.705882352941176"/>
    <n v="0.61445789113820704"/>
    <n v="6.84459423040028"/>
    <n v="2.8011894881797037"/>
    <n v="5.9203242065871029"/>
    <n v="0"/>
    <n v="5.9203242065871029"/>
    <n v="7.4999999999999997E-2"/>
    <n v="2.38"/>
    <n v="1"/>
    <n v="0.33800000000000002"/>
    <n v="2.04"/>
    <n v="30"/>
    <n v="1.1306883260486613"/>
    <s v="Life Sciences Tools and Services (Primary)"/>
    <s v="Public Company"/>
    <s v="Common Stock"/>
    <n v="30"/>
    <n v="15.04"/>
    <n v="0"/>
    <n v="2E-3"/>
    <n v="3.0000000000000001E-3"/>
    <n v="-4.0000000000000001E-3"/>
    <n v="-0.20200000000000001"/>
    <n v="0.246"/>
    <n v="23.1"/>
    <n v="0.01"/>
    <n v="17.2"/>
    <n v="22"/>
    <m/>
    <n v="9.5000000000000001E-2"/>
    <m/>
    <m/>
    <m/>
    <m/>
    <n v="30.7"/>
    <n v="23.7"/>
    <n v="19.8"/>
    <n v="18.899999999999999"/>
    <n v="-19.8"/>
    <n v="-18"/>
    <n v="-16"/>
    <n v="5.2"/>
    <n v="-54.8"/>
    <n v="-57.8"/>
    <m/>
    <n v="44.72"/>
    <n v="3.5999999999999997E-2"/>
    <x v="2"/>
    <s v="Pharma-Bio Serv, Inc. provides technical compliance consulting services, and microbiological and chemical laboratory testing services."/>
    <s v="Healthcare"/>
    <n v="1993"/>
    <n v="15"/>
    <n v="26.4"/>
    <n v="2.74"/>
    <n v="2.37"/>
    <n v="2.04"/>
    <n v="15"/>
    <n v="0.81200000000000006"/>
    <n v="22.9"/>
    <n v="9.0999999999999998E-2"/>
    <n v="20.7"/>
    <n v="0.24299999999999999"/>
    <m/>
    <n v="5.94"/>
    <m/>
    <m/>
    <m/>
    <m/>
    <m/>
    <m/>
    <m/>
    <m/>
    <n v="2.37"/>
    <n v="-7.0000000000000001E-3"/>
    <n v="5.0000000000000001E-3"/>
    <m/>
    <n v="2.38"/>
    <n v="0.33800000000000002"/>
    <m/>
    <n v="8.8999999999999996E-2"/>
    <n v="8.8999999999999996E-2"/>
    <n v="6.4000000000000001E-2"/>
    <n v="8.5999999999999993E-2"/>
    <n v="8.5999999999999993E-2"/>
    <n v="14.2"/>
    <n v="6.29"/>
    <m/>
    <n v="0.72099999999999997"/>
    <n v="3.11"/>
    <n v="2.2999999999999998"/>
    <m/>
    <n v="1.89"/>
    <m/>
    <m/>
    <m/>
    <m/>
    <m/>
    <n v="-54"/>
    <n v="-18.5"/>
    <n v="9.2999999999999999E-2"/>
    <n v="8.4000000000000005E-2"/>
    <n v="8.1000000000000003E-2"/>
    <n v="0.16600000000000001"/>
    <n v="0.42"/>
    <n v="0.40400000000000003"/>
    <n v="0.76800000000000002"/>
    <m/>
    <m/>
    <n v="-0.105"/>
    <m/>
    <n v="-6.9000000000000006E-2"/>
    <m/>
    <m/>
    <m/>
    <m/>
    <m/>
    <m/>
    <n v="-0.53700000000000003"/>
    <m/>
    <m/>
    <n v="20.7"/>
    <n v="1.3"/>
    <m/>
    <s v="United States"/>
    <n v="27.6"/>
    <n v="3.24"/>
    <n v="2.41"/>
    <n v="26.5"/>
    <m/>
    <n v="40"/>
    <s v="IQ24769018"/>
    <n v="1.64"/>
    <s v="0.26"/>
    <m/>
    <n v="1.93"/>
    <n v="0.8"/>
    <n v="8.31"/>
    <n v="7.3999999999999996E-2"/>
    <m/>
    <n v="13.8"/>
    <m/>
    <m/>
    <n v="18.7"/>
    <n v="8.9999999999999993E-3"/>
    <n v="55.3"/>
    <m/>
    <m/>
    <m/>
    <n v="1.46"/>
    <n v="205"/>
    <n v="22.1"/>
    <n v="20.2"/>
    <n v="1.84"/>
    <m/>
    <n v="0.41899999999999998"/>
    <n v="0.57299999999999995"/>
    <n v="1.1000000000000001"/>
    <n v="0.79900000000000004"/>
    <n v="3"/>
    <n v="26.4"/>
    <s v="Puerto Rico: 18.3 (69.3%);_x000d_United States: 6.3 (23.7%);_x000d_Europe: 1.9 (7.1%)"/>
    <m/>
    <n v="5.75"/>
    <n v="3.64"/>
    <n v="3.48"/>
    <n v="2.2599999999999998"/>
    <n v="0.81499999999999995"/>
    <n v="1.08"/>
    <n v="4.3"/>
    <n v="5.66"/>
    <n v="5.61"/>
    <m/>
    <n v="5.72"/>
    <n v="1.77"/>
    <n v="1.85"/>
    <n v="1.23"/>
    <n v="0.53600000000000003"/>
    <n v="0.70799999999999996"/>
    <n v="3.95"/>
    <n v="4.59"/>
    <n v="4.5199999999999996"/>
    <m/>
    <m/>
    <n v="26.4"/>
    <s v="Europe Consulting: 1.9 (7.1%);_x000d_Other: .3 (1.3%);_x000d_Lab (Microbiological and Chemical Testing): 1.7 (6.4%);_x000d_Puerto Rico Consulting: 16.3 (61.6%);_x000d_United States Consulting: 6.3 (23.6%)"/>
  </r>
  <r>
    <s v="OXiGENE, Inc. (NasdaqCM:OXGN)"/>
    <s v="NasdaqCM:OXGN"/>
    <n v="4"/>
    <n v="27"/>
    <s v="NA"/>
    <s v="NA"/>
    <n v="0"/>
    <n v="-0.56358962896736675"/>
    <n v="-0.34434482758620694"/>
    <s v="NA"/>
    <s v="NA"/>
    <n v="0"/>
    <n v="0"/>
    <n v="-0.60000000000000142"/>
    <n v="17.896000000000004"/>
    <n v="-9.9860000000000007"/>
    <n v="-10.085999999999999"/>
    <n v="0"/>
    <s v="NA"/>
    <n v="4.7596382674916816E-2"/>
    <s v="NA"/>
    <s v="NA"/>
    <s v="NA"/>
    <n v="-3.3527045149754207E-2"/>
    <s v="NA"/>
    <n v="18.896000000000004"/>
    <s v="NA"/>
    <n v="4.5493197278911568"/>
    <s v="NA"/>
    <n v="1"/>
    <s v="NA"/>
    <s v="NA"/>
    <s v="NA"/>
    <n v="0"/>
    <s v="Biotechnology (Primary)"/>
    <s v="Public Company"/>
    <s v="Common Stock"/>
    <n v="29.4"/>
    <n v="12.38"/>
    <n v="2.1000000000000001E-2"/>
    <n v="0"/>
    <n v="0.08"/>
    <n v="0.60899999999999999"/>
    <n v="2.5999999999999999E-2"/>
    <n v="2.0699999999999998"/>
    <n v="20.7"/>
    <n v="0.496"/>
    <m/>
    <m/>
    <m/>
    <n v="-0.75"/>
    <m/>
    <m/>
    <m/>
    <m/>
    <m/>
    <m/>
    <m/>
    <m/>
    <m/>
    <m/>
    <m/>
    <m/>
    <m/>
    <m/>
    <m/>
    <n v="5.94"/>
    <n v="0.107"/>
    <x v="1"/>
    <s v="OXiGENE, Inc., a clinical-stage biopharmaceutical company, develops therapeutics primarily to treat cancer."/>
    <s v="Healthcare"/>
    <n v="1988"/>
    <n v="-0.629"/>
    <n v="0"/>
    <n v="-12.5"/>
    <n v="-12.7"/>
    <n v="-12.6"/>
    <n v="30"/>
    <m/>
    <n v="30.4"/>
    <n v="0"/>
    <n v="29"/>
    <m/>
    <m/>
    <n v="5.24"/>
    <m/>
    <n v="7.41"/>
    <n v="6.92"/>
    <n v="5.85"/>
    <n v="4.28"/>
    <n v="3.64"/>
    <n v="3.29"/>
    <m/>
    <n v="-12.7"/>
    <m/>
    <n v="6.0000000000000001E-3"/>
    <m/>
    <n v="-12.6"/>
    <m/>
    <m/>
    <n v="-0.745"/>
    <n v="-0.745"/>
    <n v="-0.46600000000000003"/>
    <n v="-0.745"/>
    <n v="-0.745"/>
    <m/>
    <m/>
    <m/>
    <m/>
    <m/>
    <m/>
    <m/>
    <n v="1.42"/>
    <m/>
    <m/>
    <m/>
    <m/>
    <m/>
    <m/>
    <m/>
    <m/>
    <m/>
    <m/>
    <m/>
    <m/>
    <m/>
    <n v="-0.01"/>
    <m/>
    <m/>
    <m/>
    <m/>
    <m/>
    <m/>
    <m/>
    <m/>
    <m/>
    <m/>
    <m/>
    <m/>
    <m/>
    <m/>
    <n v="29"/>
    <n v="1.42"/>
    <m/>
    <s v="United States"/>
    <m/>
    <n v="-12.5"/>
    <n v="-12.6"/>
    <n v="0.1"/>
    <m/>
    <n v="6.67"/>
    <s v="IQ351216"/>
    <m/>
    <s v="0.31"/>
    <m/>
    <n v="3.92"/>
    <n v="1.34"/>
    <m/>
    <n v="0"/>
    <m/>
    <n v="7.01"/>
    <m/>
    <m/>
    <n v="6.04"/>
    <n v="0.53500000000000003"/>
    <n v="88.1"/>
    <m/>
    <m/>
    <m/>
    <n v="0.1"/>
    <m/>
    <n v="30.3"/>
    <n v="7.17"/>
    <n v="0.47599999999999998"/>
    <n v="0.77500000000000002"/>
    <m/>
    <m/>
    <m/>
    <m/>
    <n v="1"/>
    <m/>
    <m/>
    <n v="-10.5"/>
    <n v="-13"/>
    <n v="-17.399999999999999"/>
    <n v="-22.3"/>
    <n v="-25.9"/>
    <n v="-31.2"/>
    <n v="-18"/>
    <n v="-10.7"/>
    <n v="-8.06"/>
    <n v="-8.2799999999999994"/>
    <n v="-10"/>
    <n v="-11.9"/>
    <n v="-15.5"/>
    <n v="-20.399999999999999"/>
    <n v="-21.4"/>
    <n v="-24.7"/>
    <n v="-23.8"/>
    <n v="-9.65"/>
    <n v="-8.08"/>
    <n v="-8.2799999999999994"/>
    <m/>
    <m/>
    <m/>
    <m/>
  </r>
  <r>
    <s v="Biodel Inc. (NasdaqCM:BIOD)"/>
    <s v="NasdaqCM:BIOD"/>
    <n v="2"/>
    <n v="12"/>
    <s v="NA"/>
    <s v="NA"/>
    <n v="0"/>
    <n v="-0.47446300715990453"/>
    <n v="-0.88783068783068797"/>
    <s v="NA"/>
    <s v="NA"/>
    <n v="0.12020634356478603"/>
    <n v="8.1506365338535586E-2"/>
    <n v="11.98230992773901"/>
    <n v="41.900000000000006"/>
    <n v="-16.78"/>
    <n v="-19.880000000000003"/>
    <n v="2.5823099277390087"/>
    <s v="NA"/>
    <n v="-0.57170660503588389"/>
    <s v="NA"/>
    <s v="NA"/>
    <s v="NA"/>
    <n v="0.28597398395558493"/>
    <s v="NA"/>
    <n v="42.7"/>
    <s v="NA"/>
    <n v="0.95360824742268036"/>
    <s v="NA"/>
    <n v="1"/>
    <s v="NA"/>
    <s v="NA"/>
    <s v="NA"/>
    <n v="2.5823099277390087"/>
    <s v="Pharmaceuticals (Primary)"/>
    <s v="Public Company"/>
    <s v="Common Stock"/>
    <n v="29.1"/>
    <n v="17.23"/>
    <n v="4.4999999999999998E-2"/>
    <n v="1.4E-2"/>
    <n v="0.126"/>
    <n v="0.73599999999999999"/>
    <n v="0.66200000000000003"/>
    <n v="1.88"/>
    <n v="24.6"/>
    <n v="0.186"/>
    <m/>
    <m/>
    <m/>
    <n v="-0.87"/>
    <m/>
    <m/>
    <m/>
    <m/>
    <m/>
    <m/>
    <m/>
    <m/>
    <m/>
    <m/>
    <m/>
    <m/>
    <m/>
    <m/>
    <m/>
    <n v="0.57199999999999995"/>
    <n v="0.29099999999999998"/>
    <x v="0"/>
    <s v="Biodel Inc., a specialty biopharmaceutical company, focuses on the development and commercialization of treatments for diabetes in the United States."/>
    <s v="Healthcare"/>
    <n v="2003"/>
    <n v="9.34"/>
    <n v="0"/>
    <n v="-18.899999999999999"/>
    <n v="-19.5"/>
    <n v="-16.399999999999999"/>
    <n v="19.7"/>
    <n v="0.38"/>
    <n v="21"/>
    <n v="0"/>
    <n v="18.899999999999999"/>
    <n v="4.2999999999999997E-2"/>
    <m/>
    <n v="6.04"/>
    <m/>
    <n v="13.9"/>
    <n v="14.2"/>
    <n v="14.8"/>
    <n v="14.7"/>
    <n v="13.4"/>
    <n v="14.3"/>
    <m/>
    <n v="-19.5"/>
    <m/>
    <n v="4.2000000000000003E-2"/>
    <m/>
    <n v="-16.399999999999999"/>
    <n v="2.3E-2"/>
    <m/>
    <n v="-0.74399999999999999"/>
    <n v="-0.74399999999999999"/>
    <n v="-0.46500000000000002"/>
    <n v="-0.74399999999999999"/>
    <n v="-0.74399999999999999"/>
    <m/>
    <m/>
    <m/>
    <m/>
    <m/>
    <m/>
    <m/>
    <n v="0.435"/>
    <m/>
    <m/>
    <m/>
    <m/>
    <n v="1.9E-2"/>
    <m/>
    <m/>
    <m/>
    <n v="0.48"/>
    <n v="0.56399999999999995"/>
    <n v="0.55800000000000005"/>
    <n v="0.59799999999999998"/>
    <n v="0.68300000000000005"/>
    <n v="1.41"/>
    <m/>
    <m/>
    <m/>
    <n v="4.1500000000000004"/>
    <m/>
    <m/>
    <m/>
    <m/>
    <m/>
    <n v="-1.35"/>
    <m/>
    <m/>
    <m/>
    <m/>
    <n v="18.899999999999999"/>
    <n v="1.18"/>
    <m/>
    <s v="United States"/>
    <m/>
    <n v="-18.7"/>
    <n v="-14.1"/>
    <n v="0"/>
    <m/>
    <n v="6.25"/>
    <s v="IQ28511833"/>
    <m/>
    <s v="0.41"/>
    <m/>
    <n v="2.94"/>
    <n v="1.1399999999999999"/>
    <m/>
    <n v="0"/>
    <m/>
    <n v="35.200000000000003"/>
    <m/>
    <n v="1.9E-2"/>
    <n v="30.4"/>
    <n v="0.111"/>
    <n v="87.5"/>
    <m/>
    <m/>
    <m/>
    <n v="2.97"/>
    <n v="30"/>
    <n v="20.6"/>
    <n v="36.1"/>
    <n v="1.79"/>
    <n v="1.24"/>
    <n v="3.0000000000000001E-3"/>
    <n v="0.627"/>
    <n v="2.64"/>
    <n v="13.15"/>
    <n v="3"/>
    <m/>
    <m/>
    <m/>
    <m/>
    <n v="-10.199999999999999"/>
    <n v="-30.9"/>
    <n v="-47.2"/>
    <n v="-44.2"/>
    <n v="-33.9"/>
    <n v="-18.3"/>
    <n v="-20.8"/>
    <n v="-19.7"/>
    <m/>
    <m/>
    <n v="-10.6"/>
    <n v="-29.9"/>
    <n v="-42.4"/>
    <n v="-44.4"/>
    <n v="-32.5"/>
    <n v="-9.7899999999999991"/>
    <n v="-19.899999999999999"/>
    <n v="-18.100000000000001"/>
    <m/>
    <m/>
    <m/>
    <m/>
  </r>
  <r>
    <s v="SteadyMed Ltd. (NasdaqGM:STDY)"/>
    <s v="NasdaqGM:STDY"/>
    <n v="2"/>
    <n v="10"/>
    <s v="NA"/>
    <s v="NA"/>
    <n v="0"/>
    <n v="-0.3260070979391072"/>
    <n v="-2.522509225092251"/>
    <s v="NA"/>
    <s v="NA"/>
    <n v="0.13586833213757918"/>
    <n v="2.9434465571226833E-2"/>
    <n v="22.782192307692313"/>
    <n v="32.122"/>
    <n v="-13.672000000000001"/>
    <n v="-10.472000000000001"/>
    <n v="0.85219230769230769"/>
    <s v="NA"/>
    <n v="-1.1542105263157894"/>
    <s v="NA"/>
    <s v="NA"/>
    <s v="NA"/>
    <n v="0.70923953389241989"/>
    <s v="NA"/>
    <n v="32.090000000000003"/>
    <s v="NA"/>
    <n v="0.59608540925266906"/>
    <s v="NA"/>
    <n v="1"/>
    <s v="NA"/>
    <s v="NA"/>
    <s v="NA"/>
    <n v="7.0192307692307679E-2"/>
    <s v="Pharmaceuticals (Primary)"/>
    <s v="Public Company"/>
    <s v="Common Stock"/>
    <n v="28.1"/>
    <n v="4.18"/>
    <m/>
    <m/>
    <m/>
    <m/>
    <m/>
    <m/>
    <n v="12.7"/>
    <n v="0.29899999999999999"/>
    <m/>
    <m/>
    <m/>
    <m/>
    <m/>
    <m/>
    <m/>
    <m/>
    <m/>
    <m/>
    <m/>
    <m/>
    <m/>
    <m/>
    <m/>
    <m/>
    <m/>
    <m/>
    <m/>
    <n v="17.41"/>
    <n v="0"/>
    <x v="0"/>
    <s v="SteadyMed Ltd., together with its subsidiary, SteadyMed Therapeutics, Inc., operates as a specialty pharmaceutical company that focuses on the development and commercialization of therapeutic product candidates in orphan and other specialty markets."/>
    <s v="Healthcare"/>
    <n v="2005"/>
    <n v="22.8"/>
    <n v="0"/>
    <n v="-15.6"/>
    <n v="-15.8"/>
    <n v="-19"/>
    <n v="6.17"/>
    <n v="1.37"/>
    <n v="10.3"/>
    <n v="0.78200000000000003"/>
    <n v="5.42"/>
    <n v="0.94799999999999995"/>
    <m/>
    <n v="2.92"/>
    <m/>
    <n v="12.9"/>
    <n v="11.4"/>
    <n v="9.3699999999999992"/>
    <n v="7.9"/>
    <n v="6.44"/>
    <n v="2.75"/>
    <m/>
    <n v="-15.8"/>
    <n v="-7.5999999999999998E-2"/>
    <m/>
    <m/>
    <n v="-18.8"/>
    <n v="0.245"/>
    <m/>
    <n v="-2.82"/>
    <n v="-2.82"/>
    <n v="-1.74"/>
    <n v="-2.82"/>
    <n v="-2.82"/>
    <m/>
    <m/>
    <m/>
    <n v="1.03"/>
    <m/>
    <m/>
    <m/>
    <n v="1.99"/>
    <m/>
    <m/>
    <n v="0.219"/>
    <m/>
    <m/>
    <m/>
    <m/>
    <m/>
    <m/>
    <m/>
    <m/>
    <m/>
    <n v="7.2999999999999995E-2"/>
    <n v="-3.43"/>
    <m/>
    <m/>
    <m/>
    <n v="1E-3"/>
    <n v="-0.56299999999999994"/>
    <m/>
    <n v="0.70299999999999996"/>
    <m/>
    <m/>
    <n v="1.19"/>
    <m/>
    <n v="0.29099999999999998"/>
    <n v="3.29"/>
    <n v="22"/>
    <n v="5.42"/>
    <n v="2.21"/>
    <m/>
    <s v="United States"/>
    <m/>
    <n v="-15.6"/>
    <n v="-19"/>
    <m/>
    <m/>
    <n v="20"/>
    <s v="IQ27618100"/>
    <m/>
    <s v="0.34"/>
    <m/>
    <n v="2.2400000000000002"/>
    <n v="0"/>
    <m/>
    <n v="1.33"/>
    <m/>
    <n v="2.0699999999999998"/>
    <m/>
    <n v="19.600000000000001"/>
    <n v="-17.5"/>
    <n v="6.7000000000000004E-2"/>
    <n v="46.3"/>
    <m/>
    <m/>
    <m/>
    <n v="0.28799999999999998"/>
    <n v="22"/>
    <n v="7.34"/>
    <n v="4.24"/>
    <n v="0.80100000000000005"/>
    <n v="0.54700000000000004"/>
    <m/>
    <m/>
    <n v="0.92"/>
    <n v="3.54"/>
    <m/>
    <m/>
    <m/>
    <m/>
    <m/>
    <m/>
    <m/>
    <m/>
    <m/>
    <m/>
    <m/>
    <n v="-4.1399999999999997"/>
    <n v="-8.52"/>
    <m/>
    <m/>
    <m/>
    <m/>
    <m/>
    <m/>
    <m/>
    <m/>
    <n v="-4.08"/>
    <n v="-7.86"/>
    <m/>
    <m/>
    <m/>
    <m/>
  </r>
  <r>
    <s v="Xenetic Biosciences, Inc. (OTCPK:XBIO)"/>
    <s v="OTCPK:XBIO"/>
    <e v="#N/A"/>
    <s v="NA"/>
    <s v="NA"/>
    <s v="NA"/>
    <n v="0"/>
    <n v="-0.5481746234363033"/>
    <n v="-0.88828571428571423"/>
    <s v="NA"/>
    <s v="NA"/>
    <n v="6.6198913142928764E-2"/>
    <n v="3.435101735480154E-2"/>
    <n v="24.05248629825471"/>
    <n v="19.585000000000001"/>
    <n v="-12.436"/>
    <n v="-10.736000000000001"/>
    <n v="0.99248629825471335"/>
    <s v="NA"/>
    <n v="-1.7057474665285892"/>
    <s v="NA"/>
    <s v="NA"/>
    <s v="NA"/>
    <n v="1.2281075465026658"/>
    <s v="NA"/>
    <n v="10.030000000000001"/>
    <s v="NA"/>
    <n v="1.7921146953405021E-2"/>
    <s v="NA"/>
    <n v="1"/>
    <s v="NA"/>
    <s v="NA"/>
    <s v="NA"/>
    <n v="0.59748629825471333"/>
    <s v="Biotechnology (Primary)"/>
    <s v="Public Company"/>
    <s v="Common Stock"/>
    <n v="27.9"/>
    <m/>
    <n v="2.8000000000000001E-2"/>
    <n v="7.0000000000000001E-3"/>
    <n v="0"/>
    <n v="1.74"/>
    <n v="1.06"/>
    <n v="-0.156"/>
    <n v="136.1"/>
    <n v="1.4E-2"/>
    <m/>
    <m/>
    <m/>
    <m/>
    <m/>
    <m/>
    <m/>
    <m/>
    <m/>
    <m/>
    <m/>
    <m/>
    <m/>
    <m/>
    <m/>
    <m/>
    <m/>
    <m/>
    <n v="63.2"/>
    <n v="10.89"/>
    <n v="8.1999999999999993"/>
    <x v="1"/>
    <s v="Xenetic Biosciences, Inc., a clinical stage biopharmaceutical company, focuses on the discovery, development, and planned commercialization of human drug therapies for the treatment of various conditions."/>
    <s v="Healthcare"/>
    <m/>
    <n v="23.5"/>
    <n v="0"/>
    <n v="-11.7"/>
    <n v="-11.8"/>
    <n v="-13.5"/>
    <n v="4.84"/>
    <n v="0.13700000000000001"/>
    <n v="19.3"/>
    <n v="0.39500000000000002"/>
    <n v="14"/>
    <n v="0.11"/>
    <m/>
    <n v="7.91"/>
    <m/>
    <n v="3.95"/>
    <n v="3.08"/>
    <n v="3"/>
    <n v="3.06"/>
    <n v="2.96"/>
    <n v="2.33"/>
    <m/>
    <n v="-11.8"/>
    <n v="-4.0000000000000001E-3"/>
    <n v="1.9E-2"/>
    <m/>
    <n v="-13.5"/>
    <m/>
    <m/>
    <n v="-0.10299999999999999"/>
    <n v="-0.10299999999999999"/>
    <n v="-5.7000000000000002E-2"/>
    <n v="-0.10299999999999999"/>
    <n v="-0.10299999999999999"/>
    <m/>
    <m/>
    <m/>
    <n v="6.6000000000000003E-2"/>
    <n v="0.58399999999999996"/>
    <n v="0.44700000000000001"/>
    <n v="3.6"/>
    <n v="0.76100000000000001"/>
    <n v="0.39500000000000002"/>
    <n v="4.2999999999999997E-2"/>
    <m/>
    <m/>
    <m/>
    <m/>
    <n v="-100"/>
    <n v="8.9999999999999993E-3"/>
    <n v="0.107"/>
    <n v="0.114"/>
    <n v="0.153"/>
    <n v="0.14899999999999999"/>
    <n v="0.13700000000000001"/>
    <m/>
    <m/>
    <m/>
    <m/>
    <n v="10.1"/>
    <n v="-0.28599999999999998"/>
    <m/>
    <n v="-0.54"/>
    <m/>
    <n v="4.3999999999999997E-2"/>
    <n v="0.23699999999999999"/>
    <m/>
    <n v="-0.156"/>
    <n v="0.93700000000000006"/>
    <m/>
    <n v="14"/>
    <n v="0.20499999999999999"/>
    <m/>
    <s v="United States"/>
    <n v="1"/>
    <n v="-8.56"/>
    <n v="-8.58"/>
    <m/>
    <m/>
    <n v="26.67"/>
    <s v="IQ23143993"/>
    <m/>
    <s v="0.33"/>
    <m/>
    <n v="1.0900000000000001"/>
    <n v="0.17499999999999999"/>
    <n v="0"/>
    <n v="0"/>
    <m/>
    <n v="8.7200000000000006"/>
    <n v="3.89"/>
    <m/>
    <n v="20"/>
    <n v="2E-3"/>
    <n v="25.9"/>
    <m/>
    <m/>
    <n v="100"/>
    <m/>
    <m/>
    <n v="5.36"/>
    <n v="9.07"/>
    <n v="1.69"/>
    <m/>
    <m/>
    <n v="0.28100000000000003"/>
    <n v="5.64"/>
    <n v="0.47399999999999998"/>
    <n v="3"/>
    <m/>
    <m/>
    <m/>
    <n v="-0.19600000000000001"/>
    <n v="-3.77"/>
    <n v="-6.84"/>
    <n v="-5.63"/>
    <n v="-5.88"/>
    <n v="-3.02"/>
    <n v="-4.4000000000000004"/>
    <n v="-5.15"/>
    <n v="-8.61"/>
    <m/>
    <n v="-0.193"/>
    <n v="-3.67"/>
    <n v="-6.54"/>
    <n v="-5.04"/>
    <n v="-5.58"/>
    <n v="-3.02"/>
    <n v="-4.17"/>
    <n v="-6.33"/>
    <n v="-8.58"/>
    <m/>
    <m/>
    <m/>
    <m/>
  </r>
  <r>
    <s v="Genspera, Inc. (OTCPK:GNSZ)"/>
    <s v="OTCPK:GNSZ"/>
    <n v="2"/>
    <n v="12"/>
    <s v="NA"/>
    <s v="NA"/>
    <n v="0"/>
    <n v="-0.81571748321313109"/>
    <n v="-67.525773195876297"/>
    <s v="NA"/>
    <s v="NA"/>
    <n v="0.60451623020228951"/>
    <n v="5.3626948411014735E-3"/>
    <n v="25.32826923076923"/>
    <n v="8.0419999999999998"/>
    <n v="-6.5500000000000007"/>
    <n v="-6.5600000000000005"/>
    <n v="0.14826923076923076"/>
    <s v="NA"/>
    <n v="-3.6002287675150129"/>
    <s v="NA"/>
    <s v="NA"/>
    <s v="NA"/>
    <n v="3.1494987852237291"/>
    <s v="NA"/>
    <n v="10.16"/>
    <s v="NA"/>
    <n v="4.5454545454545456E-2"/>
    <s v="NA"/>
    <n v="1"/>
    <s v="NA"/>
    <s v="NA"/>
    <s v="NA"/>
    <n v="4.3269230769230768E-2"/>
    <s v="Biotechnology (Primary)"/>
    <s v="Public Company"/>
    <s v="Common Stock"/>
    <n v="27.5"/>
    <n v="0.13900000000000001"/>
    <n v="1.9E-2"/>
    <n v="7.0000000000000001E-3"/>
    <n v="6.0000000000000001E-3"/>
    <n v="0.66700000000000004"/>
    <n v="0.34200000000000003"/>
    <n v="0.219"/>
    <n v="33.5"/>
    <n v="2.5999999999999999E-2"/>
    <m/>
    <m/>
    <m/>
    <n v="-0.19"/>
    <m/>
    <m/>
    <m/>
    <m/>
    <m/>
    <m/>
    <m/>
    <m/>
    <m/>
    <m/>
    <m/>
    <m/>
    <m/>
    <m/>
    <m/>
    <n v="17.48"/>
    <n v="7.35"/>
    <x v="1"/>
    <s v="GenSpera Inc., a development stage pharmaceutical company, focuses on the discovery and development of prodrug cancer therapeutics in the United States."/>
    <s v="Healthcare"/>
    <n v="2003"/>
    <n v="25.3"/>
    <n v="0"/>
    <n v="-6.98"/>
    <n v="-7"/>
    <n v="-6.99"/>
    <n v="2.3199999999999998"/>
    <n v="1.2E-2"/>
    <n v="2.63"/>
    <n v="0.105"/>
    <n v="9.7000000000000003E-2"/>
    <n v="4.0000000000000001E-3"/>
    <m/>
    <n v="3.31"/>
    <m/>
    <n v="3.69"/>
    <n v="3.25"/>
    <n v="3.18"/>
    <n v="3.05"/>
    <n v="3.71"/>
    <n v="3.06"/>
    <m/>
    <n v="-7"/>
    <m/>
    <n v="4.0000000000000001E-3"/>
    <m/>
    <n v="-6.99"/>
    <m/>
    <m/>
    <n v="-0.23"/>
    <n v="-0.23"/>
    <n v="-0.14399999999999999"/>
    <n v="-0.23"/>
    <n v="-0.23"/>
    <m/>
    <m/>
    <m/>
    <m/>
    <n v="3.5000000000000003E-2"/>
    <n v="2.3E-2"/>
    <m/>
    <n v="0.98899999999999999"/>
    <n v="0.105"/>
    <m/>
    <m/>
    <m/>
    <m/>
    <m/>
    <m/>
    <m/>
    <m/>
    <m/>
    <m/>
    <m/>
    <n v="4.4999999999999998E-2"/>
    <n v="0.127"/>
    <m/>
    <m/>
    <m/>
    <n v="4.0999999999999996"/>
    <m/>
    <m/>
    <m/>
    <m/>
    <m/>
    <n v="-9.2999999999999999E-2"/>
    <m/>
    <m/>
    <m/>
    <n v="2"/>
    <n v="9.7000000000000003E-2"/>
    <n v="0.82"/>
    <n v="5.6000000000000001E-2"/>
    <s v="United States"/>
    <m/>
    <n v="-6.98"/>
    <n v="-6.99"/>
    <n v="0"/>
    <m/>
    <n v="42.86"/>
    <s v="IQ49371601"/>
    <m/>
    <s v="0.28"/>
    <m/>
    <n v="1.36"/>
    <n v="0.54"/>
    <m/>
    <n v="0.105"/>
    <m/>
    <n v="3.59"/>
    <m/>
    <m/>
    <n v="1.26"/>
    <n v="5.0000000000000001E-3"/>
    <n v="75.5"/>
    <m/>
    <n v="100"/>
    <m/>
    <n v="0.10100000000000001"/>
    <n v="2"/>
    <n v="2.5099999999999998"/>
    <n v="3.75"/>
    <n v="1.27"/>
    <n v="1.25"/>
    <m/>
    <n v="5.6000000000000001E-2"/>
    <n v="8.69"/>
    <n v="1.65"/>
    <n v="1"/>
    <m/>
    <m/>
    <m/>
    <m/>
    <n v="-0.24"/>
    <n v="-0.68400000000000005"/>
    <n v="-3.29"/>
    <n v="-3.51"/>
    <n v="-4.17"/>
    <n v="-6.32"/>
    <n v="-6.88"/>
    <n v="-6.4"/>
    <m/>
    <m/>
    <n v="-0.245"/>
    <n v="-0.69099999999999995"/>
    <n v="-3.33"/>
    <n v="-5.13"/>
    <n v="-4.26"/>
    <n v="-5.71"/>
    <n v="-6.92"/>
    <n v="-5.3"/>
    <m/>
    <m/>
    <m/>
    <m/>
  </r>
  <r>
    <s v="Fennec Pharmaceuticals Inc. (OTCPK:FENC.F)"/>
    <s v="OTCPK:FENC.F"/>
    <n v="3"/>
    <n v="19"/>
    <s v="NA"/>
    <s v="NA"/>
    <n v="0"/>
    <s v="NA"/>
    <s v="NA"/>
    <s v="NA"/>
    <s v="NA"/>
    <s v="NA"/>
    <n v="0"/>
    <n v="26.207000000000001"/>
    <n v="-2.8423999999999996"/>
    <n v="-2.9154"/>
    <n v="-2.9653999999999998"/>
    <n v="0"/>
    <s v="NA"/>
    <n v="-10.69673469387755"/>
    <s v="NA"/>
    <s v="NA"/>
    <s v="NA"/>
    <s v="NA"/>
    <s v="NA"/>
    <n v="0.98060000000000014"/>
    <s v="NA"/>
    <s v="NA"/>
    <s v="NA"/>
    <n v="1"/>
    <s v="NA"/>
    <s v="NA"/>
    <s v="NA"/>
    <n v="0"/>
    <s v="Biotechnology (Primary)"/>
    <s v="Public Company"/>
    <s v="Common Stock"/>
    <n v="26.8"/>
    <n v="1.48"/>
    <n v="1.0999999999999999E-2"/>
    <n v="2.8000000000000001E-2"/>
    <n v="8.9999999999999993E-3"/>
    <n v="1.1200000000000001"/>
    <n v="1.9"/>
    <n v="0.73399999999999999"/>
    <n v="10.6"/>
    <n v="1.0999999999999999E-2"/>
    <m/>
    <m/>
    <m/>
    <m/>
    <m/>
    <m/>
    <m/>
    <m/>
    <m/>
    <m/>
    <m/>
    <m/>
    <m/>
    <m/>
    <m/>
    <m/>
    <m/>
    <m/>
    <m/>
    <n v="11.84"/>
    <n v="0.38400000000000001"/>
    <x v="1"/>
    <s v="Fennec Pharmaceuticals Inc., together with its subsidiaries, operates as a biopharmaceutical company with a portfolio of product candidates under development for use in the treatment of cancer."/>
    <s v="Healthcare"/>
    <n v="1996"/>
    <n v="26.2"/>
    <n v="0"/>
    <m/>
    <n v="-2.5"/>
    <n v="-2.4500000000000002"/>
    <n v="0.59299999999999997"/>
    <m/>
    <n v="0.67300000000000004"/>
    <n v="0"/>
    <n v="-3.23"/>
    <m/>
    <m/>
    <n v="2.2200000000000002"/>
    <m/>
    <n v="0.28199999999999997"/>
    <n v="-3.1E-2"/>
    <n v="0.45100000000000001"/>
    <n v="0.59699999999999998"/>
    <n v="1.07"/>
    <n v="1.65"/>
    <m/>
    <n v="-2.5"/>
    <m/>
    <n v="0"/>
    <m/>
    <n v="-2.4500000000000002"/>
    <m/>
    <m/>
    <n v="-0.22700000000000001"/>
    <n v="-0.22700000000000001"/>
    <n v="-0.14199999999999999"/>
    <n v="-0.22700000000000001"/>
    <n v="-0.22700000000000001"/>
    <m/>
    <m/>
    <m/>
    <n v="1.2999999999999999E-2"/>
    <m/>
    <m/>
    <m/>
    <n v="0.36399999999999999"/>
    <m/>
    <n v="3.5"/>
    <m/>
    <m/>
    <m/>
    <m/>
    <m/>
    <m/>
    <m/>
    <m/>
    <m/>
    <m/>
    <m/>
    <n v="0.84399999999999997"/>
    <m/>
    <m/>
    <m/>
    <n v="1.73"/>
    <m/>
    <m/>
    <m/>
    <m/>
    <m/>
    <m/>
    <m/>
    <m/>
    <m/>
    <m/>
    <n v="-3.23"/>
    <n v="2.52"/>
    <m/>
    <s v="United States"/>
    <m/>
    <m/>
    <n v="1.85"/>
    <m/>
    <m/>
    <n v="20"/>
    <s v="IQ1455350"/>
    <m/>
    <s v="0.20"/>
    <m/>
    <n v="6.83"/>
    <n v="1.72"/>
    <m/>
    <n v="0"/>
    <m/>
    <n v="0.53800000000000003"/>
    <m/>
    <m/>
    <n v="-4.13"/>
    <n v="0"/>
    <n v="29.2"/>
    <m/>
    <m/>
    <m/>
    <m/>
    <n v="1"/>
    <n v="0.67300000000000004"/>
    <n v="0.64"/>
    <n v="0.315"/>
    <n v="6.5000000000000002E-2"/>
    <n v="4.3899999999999997"/>
    <m/>
    <n v="1.91"/>
    <m/>
    <n v="1"/>
    <m/>
    <m/>
    <n v="-13.1"/>
    <n v="-14.2"/>
    <n v="-16.899999999999999"/>
    <n v="-14.2"/>
    <n v="-13.9"/>
    <n v="-3.33"/>
    <n v="-4.5999999999999996"/>
    <n v="-3.44"/>
    <n v="-3.62"/>
    <n v="-1.93"/>
    <n v="-13.1"/>
    <n v="-13.9"/>
    <n v="-16.399999999999999"/>
    <n v="-13.4"/>
    <n v="-13.6"/>
    <n v="-3.01"/>
    <n v="-7.82"/>
    <n v="4.6900000000000004"/>
    <n v="-5.16"/>
    <n v="1.85"/>
    <m/>
    <m/>
    <m/>
    <m/>
  </r>
  <r>
    <s v="Nanosphere, Inc. (NasdaqCM:NSPH)"/>
    <s v="NasdaqCM:NSPH"/>
    <n v="2"/>
    <n v="17"/>
    <n v="-2.5034965034965033"/>
    <n v="-2.454545454545455"/>
    <n v="0"/>
    <n v="-0.46750133191262666"/>
    <n v="-1.3670411985018727"/>
    <n v="0.17800000000000002"/>
    <s v="NA"/>
    <n v="0.29100103095708596"/>
    <n v="0.29177582030460503"/>
    <n v="16.458728948566225"/>
    <n v="75.08"/>
    <n v="-36.5"/>
    <n v="-35.100000000000009"/>
    <n v="10.958728948566227"/>
    <s v="NA"/>
    <n v="-0.14063618696941801"/>
    <s v="NA"/>
    <n v="1.1509600663333024"/>
    <s v="NA"/>
    <n v="0.2192158890325816"/>
    <s v="NA"/>
    <n v="59.660000000000004"/>
    <s v="NA"/>
    <n v="5.3101503759398492"/>
    <s v="NA"/>
    <n v="1"/>
    <s v="NA"/>
    <s v="NA"/>
    <s v="NA"/>
    <n v="1.1387289485662266"/>
    <s v="Biotechnology (Primary)"/>
    <s v="Public Company"/>
    <s v="Common Stock"/>
    <n v="26.6"/>
    <n v="31.03"/>
    <n v="0.06"/>
    <n v="3.0000000000000001E-3"/>
    <n v="0.29899999999999999"/>
    <n v="-1.87"/>
    <n v="-0.40400000000000003"/>
    <n v="3.54"/>
    <n v="116.7"/>
    <n v="1.67"/>
    <m/>
    <m/>
    <m/>
    <n v="-0.28000000000000003"/>
    <m/>
    <m/>
    <m/>
    <n v="17.8"/>
    <m/>
    <m/>
    <m/>
    <n v="45.2"/>
    <m/>
    <m/>
    <m/>
    <n v="78"/>
    <m/>
    <m/>
    <m/>
    <n v="10.7"/>
    <n v="0.40799999999999997"/>
    <x v="1"/>
    <s v="Nanosphere, Inc. develops, manufactures, and markets molecular diagnostic tests that can lead to earlier disease detection, optimal patient treatment, and enhanced healthcare economics."/>
    <s v="Healthcare"/>
    <n v="1998"/>
    <n v="15.3"/>
    <n v="14.3"/>
    <n v="-35.799999999999997"/>
    <n v="-37.700000000000003"/>
    <n v="-39.1"/>
    <n v="21.1"/>
    <n v="5.07"/>
    <n v="42.4"/>
    <n v="9.82"/>
    <n v="26.7"/>
    <n v="2.5299999999999998"/>
    <m/>
    <n v="21.8"/>
    <m/>
    <n v="21.7"/>
    <n v="19.3"/>
    <n v="18.8"/>
    <n v="18.8"/>
    <n v="18.600000000000001"/>
    <n v="20"/>
    <m/>
    <n v="-37.700000000000003"/>
    <n v="-1.39"/>
    <n v="8.0000000000000002E-3"/>
    <m/>
    <n v="-39.1"/>
    <m/>
    <m/>
    <n v="-0.46700000000000003"/>
    <n v="-0.46700000000000003"/>
    <n v="-0.29199999999999998"/>
    <n v="-0.46700000000000003"/>
    <n v="-0.46700000000000003"/>
    <m/>
    <n v="4.29"/>
    <n v="9.39"/>
    <n v="0.38"/>
    <n v="23.7"/>
    <n v="18.600000000000001"/>
    <m/>
    <n v="1.83"/>
    <m/>
    <n v="1.25"/>
    <m/>
    <m/>
    <m/>
    <m/>
    <n v="42.9"/>
    <m/>
    <m/>
    <m/>
    <n v="0.214"/>
    <n v="0.50900000000000001"/>
    <n v="0.497"/>
    <n v="0.997"/>
    <m/>
    <m/>
    <m/>
    <n v="19.100000000000001"/>
    <n v="-2.08"/>
    <m/>
    <m/>
    <m/>
    <m/>
    <n v="0.108"/>
    <n v="-1.59"/>
    <n v="-1.56"/>
    <n v="12.2"/>
    <n v="169"/>
    <n v="26.7"/>
    <n v="0.22800000000000001"/>
    <n v="0.7"/>
    <s v="United States"/>
    <n v="14.3"/>
    <n v="-35.799999999999997"/>
    <n v="-39.1"/>
    <n v="19.399999999999999"/>
    <n v="-31"/>
    <n v="7.69"/>
    <s v="IQ3698914"/>
    <n v="37.799999999999997"/>
    <s v="0.21"/>
    <m/>
    <n v="2.2799999999999998"/>
    <n v="0.217"/>
    <n v="-15.9"/>
    <n v="11.8"/>
    <m/>
    <n v="41.5"/>
    <m/>
    <m/>
    <n v="43.1"/>
    <n v="0.56499999999999995"/>
    <n v="89.3"/>
    <m/>
    <m/>
    <n v="100"/>
    <n v="1.71"/>
    <n v="169"/>
    <n v="35.1"/>
    <n v="53"/>
    <n v="1.96"/>
    <n v="1.31"/>
    <n v="1.1299999999999999"/>
    <n v="0.7"/>
    <n v="5.33"/>
    <n v="3.29"/>
    <n v="1"/>
    <n v="14.3"/>
    <s v="United States: 14.3 (100.0%)"/>
    <n v="-10.7"/>
    <n v="-16"/>
    <n v="-22.5"/>
    <n v="-33.799999999999997"/>
    <n v="-37.4"/>
    <n v="-33"/>
    <n v="-37.9"/>
    <n v="-35.5"/>
    <n v="-32.9"/>
    <n v="-33.700000000000003"/>
    <n v="-10.9"/>
    <n v="-15.9"/>
    <n v="-24.3"/>
    <n v="-53.2"/>
    <n v="-37"/>
    <n v="-33.9"/>
    <n v="-40.6"/>
    <n v="-35.4"/>
    <n v="-32.9"/>
    <n v="-34.6"/>
    <m/>
    <m/>
    <n v="14.3"/>
    <s v="Develop, Manufacture and Market an Advanced Molecular Diagnostics Platform; The Verigene® System: 14.3 (100.0%)"/>
  </r>
  <r>
    <s v="OXIS International, Inc. (OTCPK:OXIS)"/>
    <s v="OTCPK:OXIS"/>
    <n v="5"/>
    <n v="50"/>
    <n v="-14.260869565217391"/>
    <n v="-14.289855072463768"/>
    <n v="0"/>
    <s v="NA"/>
    <s v="NA"/>
    <n v="-0.312"/>
    <s v="NA"/>
    <s v="NA"/>
    <n v="0.10340089316386121"/>
    <n v="28.445999999999998"/>
    <n v="-8.5540000000000003"/>
    <n v="-5.21"/>
    <n v="-0.98599999999999999"/>
    <n v="3.01"/>
    <s v="NA"/>
    <n v="-4.8821497120921302"/>
    <s v="NA"/>
    <n v="412.26086956521732"/>
    <s v="NA"/>
    <s v="NA"/>
    <s v="NA"/>
    <n v="0"/>
    <s v="NA"/>
    <n v="0.73754789272030652"/>
    <s v="NA"/>
    <n v="1"/>
    <s v="NA"/>
    <s v="NA"/>
    <s v="NA"/>
    <n v="0"/>
    <s v="Pharmaceuticals (Primary)"/>
    <s v="Public Company"/>
    <s v="Common Stock"/>
    <n v="26.1"/>
    <m/>
    <n v="3.3000000000000002E-2"/>
    <n v="2.1999999999999999E-2"/>
    <n v="0"/>
    <n v="-6.53"/>
    <n v="-7.06"/>
    <n v="0.217"/>
    <n v="591.70000000000005"/>
    <n v="1.1000000000000001"/>
    <m/>
    <m/>
    <m/>
    <m/>
    <m/>
    <m/>
    <m/>
    <n v="-31.2"/>
    <m/>
    <m/>
    <m/>
    <n v="-18"/>
    <m/>
    <m/>
    <m/>
    <n v="26.6"/>
    <m/>
    <m/>
    <n v="0.60799999999999998"/>
    <n v="1.52"/>
    <n v="0.84499999999999997"/>
    <x v="0"/>
    <s v="Oxis International, Inc. is engaged in the research, development, and sale of products that counteract the harmful effects of ‘oxidative stress’ and inflammation in the United States."/>
    <s v="Healthcare"/>
    <n v="1965"/>
    <n v="28.3"/>
    <n v="6.9000000000000006E-2"/>
    <n v="-0.98399999999999999"/>
    <n v="-0.98599999999999999"/>
    <n v="-5.21"/>
    <n v="0.66400000000000003"/>
    <m/>
    <n v="0.71"/>
    <n v="3.01"/>
    <n v="-10.9"/>
    <m/>
    <m/>
    <n v="1.01"/>
    <m/>
    <m/>
    <m/>
    <m/>
    <m/>
    <m/>
    <m/>
    <m/>
    <n v="-0.98599999999999999"/>
    <n v="-3.82"/>
    <m/>
    <m/>
    <n v="-5.22"/>
    <m/>
    <m/>
    <n v="-8.9999999999999993E-3"/>
    <n v="-8.9999999999999993E-3"/>
    <n v="-6.0000000000000001E-3"/>
    <n v="-8.9999999999999993E-3"/>
    <n v="-8.9999999999999993E-3"/>
    <m/>
    <m/>
    <n v="2.5999999999999999E-2"/>
    <m/>
    <m/>
    <m/>
    <m/>
    <n v="0.82"/>
    <n v="0.95"/>
    <n v="4.9400000000000004"/>
    <n v="0.30599999999999999"/>
    <n v="-0.15"/>
    <n v="3.0000000000000001E-3"/>
    <m/>
    <n v="-87.4"/>
    <m/>
    <m/>
    <m/>
    <m/>
    <m/>
    <m/>
    <n v="-4.8600000000000003"/>
    <m/>
    <m/>
    <m/>
    <m/>
    <n v="2.5999999999999999E-2"/>
    <n v="1.73"/>
    <m/>
    <m/>
    <m/>
    <n v="0.36599999999999999"/>
    <n v="1.7000000000000001E-2"/>
    <n v="-0.04"/>
    <n v="447.3"/>
    <m/>
    <n v="-10.8"/>
    <n v="4.3999999999999997E-2"/>
    <m/>
    <s v="United States"/>
    <n v="0.36799999999999999"/>
    <n v="-0.79100000000000004"/>
    <n v="-0.501"/>
    <m/>
    <m/>
    <n v="66.67"/>
    <s v="IQ265434"/>
    <m/>
    <s v="0.30"/>
    <m/>
    <n v="0.06"/>
    <n v="3.0000000000000001E-3"/>
    <n v="2.5000000000000001E-2"/>
    <n v="2.27"/>
    <n v="-0.14099999999999999"/>
    <m/>
    <m/>
    <n v="3.0000000000000001E-3"/>
    <n v="-5.83"/>
    <n v="7.6999999999999999E-2"/>
    <n v="88.7"/>
    <m/>
    <n v="118.1"/>
    <m/>
    <m/>
    <m/>
    <n v="0.69"/>
    <n v="0.04"/>
    <n v="0.93500000000000005"/>
    <n v="2.81"/>
    <n v="1.2999999999999999E-2"/>
    <m/>
    <n v="29.3"/>
    <n v="0.06"/>
    <n v="1"/>
    <n v="6.9000000000000006E-2"/>
    <s v="North America: .1 (100.0%)"/>
    <n v="-0.97299999999999998"/>
    <n v="-1.47"/>
    <n v="-2.67"/>
    <n v="-1.28"/>
    <n v="-1.21"/>
    <n v="-1.1599999999999999"/>
    <n v="-2.5"/>
    <n v="-3.93"/>
    <n v="-3.51"/>
    <n v="-0.79300000000000004"/>
    <n v="-2.7"/>
    <n v="-3.11"/>
    <n v="-4.9400000000000004"/>
    <n v="0.47099999999999997"/>
    <n v="-5.01"/>
    <n v="-2.25"/>
    <n v="-3"/>
    <n v="-3.7"/>
    <n v="-5.17"/>
    <n v="-0.501"/>
    <m/>
    <m/>
    <n v="6.9000000000000006E-2"/>
    <s v="Research, Dev. &amp; Sale of Pdts. That Counteract The Harmful Effects of “Oxidative Stress” &amp; Inflammation: .1 (100.0%)"/>
  </r>
  <r>
    <s v="Interleukin Genetics, Inc. (OTCPK:ILIU)"/>
    <s v="OTCPK:ILIU"/>
    <n v="4"/>
    <n v="29"/>
    <n v="-3.3535911602209945"/>
    <n v="-3.4713812154696133"/>
    <n v="0"/>
    <n v="-26.466722830665535"/>
    <n v="-1.3923008849557523"/>
    <n v="0.48499999999999999"/>
    <s v="NA"/>
    <n v="0.5454068585704035"/>
    <n v="0.17313042619171348"/>
    <n v="19.82295687300865"/>
    <n v="0.23740000000000006"/>
    <n v="-6.2931999999999997"/>
    <n v="-6.2831999999999999"/>
    <n v="5.4229568730086486"/>
    <s v="NA"/>
    <n v="-2.2695035460992905"/>
    <s v="NA"/>
    <n v="10.951909874590413"/>
    <s v="NA"/>
    <n v="83.500239566169526"/>
    <s v="NA"/>
    <n v="2.4774000000000003"/>
    <s v="NA"/>
    <n v="2.8957528957528959E-2"/>
    <s v="NA"/>
    <n v="1"/>
    <s v="NA"/>
    <s v="NA"/>
    <s v="NA"/>
    <n v="0.68295687300864816"/>
    <s v="Biotechnology (Primary)"/>
    <s v="Public Company"/>
    <s v="Common Stock"/>
    <n v="25.9"/>
    <n v="0"/>
    <n v="5.0000000000000001E-3"/>
    <n v="8.0000000000000002E-3"/>
    <n v="5.2999999999999999E-2"/>
    <n v="1.02"/>
    <n v="0.96099999999999997"/>
    <n v="1.36"/>
    <n v="172.7"/>
    <n v="3.5999999999999997E-2"/>
    <m/>
    <m/>
    <m/>
    <n v="-0.04"/>
    <m/>
    <m/>
    <m/>
    <n v="48.5"/>
    <m/>
    <m/>
    <m/>
    <n v="10.9"/>
    <m/>
    <m/>
    <m/>
    <n v="-14.1"/>
    <m/>
    <m/>
    <n v="30.87"/>
    <n v="1.18"/>
    <n v="0.65800000000000003"/>
    <x v="1"/>
    <s v="Interleukin Genetics, Inc. focuses on the development and commercialization of personalized health products that help individuals to improve and maintain their health through preventive measures in the United States."/>
    <s v="Healthcare"/>
    <n v="1986"/>
    <n v="19.2"/>
    <n v="1.81"/>
    <n v="-6.07"/>
    <n v="-6.33"/>
    <n v="-6.34"/>
    <n v="11.5"/>
    <n v="0.77400000000000002"/>
    <n v="13.3"/>
    <n v="4.74"/>
    <n v="4.5199999999999996"/>
    <n v="9.8000000000000004E-2"/>
    <m/>
    <n v="5.77"/>
    <m/>
    <n v="0.84299999999999997"/>
    <n v="0.879"/>
    <n v="0.79800000000000004"/>
    <n v="0.77"/>
    <n v="0.72199999999999998"/>
    <n v="0.81200000000000006"/>
    <n v="9.4E-2"/>
    <n v="-6.33"/>
    <n v="-1.0999999999999999E-2"/>
    <n v="5.0000000000000001E-3"/>
    <m/>
    <n v="-6.34"/>
    <m/>
    <m/>
    <n v="-5.0999999999999997E-2"/>
    <n v="-5.0999999999999997E-2"/>
    <n v="-3.2000000000000001E-2"/>
    <n v="-5.0999999999999997E-2"/>
    <n v="-5.0999999999999997E-2"/>
    <m/>
    <n v="3.7999999999999999E-2"/>
    <n v="0.17199999999999999"/>
    <m/>
    <n v="2.97"/>
    <n v="2.2000000000000002"/>
    <m/>
    <n v="0.51400000000000001"/>
    <m/>
    <m/>
    <n v="4.74"/>
    <m/>
    <m/>
    <m/>
    <n v="-25.5"/>
    <m/>
    <m/>
    <m/>
    <n v="8.2000000000000003E-2"/>
    <n v="0.32600000000000001"/>
    <n v="0.32100000000000001"/>
    <n v="0.16400000000000001"/>
    <m/>
    <m/>
    <m/>
    <n v="5.0599999999999996"/>
    <m/>
    <n v="5"/>
    <m/>
    <m/>
    <m/>
    <n v="-0.32200000000000001"/>
    <n v="1.9E-2"/>
    <n v="-5.0000000000000001E-3"/>
    <m/>
    <m/>
    <n v="4.5199999999999996"/>
    <n v="0.15"/>
    <n v="0.31"/>
    <s v="United States"/>
    <n v="1.81"/>
    <n v="-6.07"/>
    <n v="-6.34"/>
    <n v="1.58"/>
    <m/>
    <n v="12.5"/>
    <s v="IQ369879"/>
    <n v="56.3"/>
    <s v="0.41"/>
    <m/>
    <n v="0.46"/>
    <n v="5.2999999999999999E-2"/>
    <n v="0.375"/>
    <n v="0"/>
    <m/>
    <n v="7.54"/>
    <m/>
    <m/>
    <n v="5.25"/>
    <n v="3.0000000000000001E-3"/>
    <n v="15.1"/>
    <m/>
    <m/>
    <m/>
    <n v="0.125"/>
    <m/>
    <n v="12.2"/>
    <n v="8.9499999999999993"/>
    <n v="0.83499999999999996"/>
    <n v="0.253"/>
    <n v="3.78"/>
    <n v="0.31"/>
    <n v="4.5199999999999996"/>
    <n v="0.39"/>
    <n v="3"/>
    <n v="1.81"/>
    <s v="United States: 1.8 (100.0%)"/>
    <n v="-6.7"/>
    <n v="-6.06"/>
    <n v="-6.53"/>
    <n v="-4.5199999999999996"/>
    <n v="-6.99"/>
    <n v="-9.0299999999999994"/>
    <n v="-6.2"/>
    <n v="-4.83"/>
    <n v="-4.67"/>
    <n v="-6.6"/>
    <n v="-7.25"/>
    <n v="-6.57"/>
    <n v="-6.95"/>
    <n v="-6.22"/>
    <n v="-6.65"/>
    <n v="-10.6"/>
    <n v="-5.99"/>
    <n v="-5.03"/>
    <n v="-5.12"/>
    <n v="-7.06"/>
    <m/>
    <m/>
    <n v="1.81"/>
    <s v="Genetic Test Business: 1.8 (100.0%)"/>
  </r>
  <r>
    <s v="InSite Vision Incorporated (OTCPK:INSV)"/>
    <s v="OTCPK:INSV"/>
    <n v="4"/>
    <n v="29"/>
    <n v="-0.83800243605359304"/>
    <n v="-1.1049939098660169"/>
    <n v="0"/>
    <n v="-0.36209786860381576"/>
    <s v="NA"/>
    <n v="0.312"/>
    <s v="NA"/>
    <s v="NA"/>
    <n v="0.26384012051862143"/>
    <n v="33.115054595524946"/>
    <n v="25.053999999999998"/>
    <n v="24.948"/>
    <n v="-9.0719999999999992"/>
    <n v="9.1750545955249407"/>
    <n v="0.95522388059701491"/>
    <n v="0.89328358208955227"/>
    <n v="1.0261343594676928"/>
    <n v="4.0335023867874469"/>
    <s v="NA"/>
    <n v="1.3217472098477268"/>
    <s v="NA"/>
    <n v="29.013999999999999"/>
    <s v="NA"/>
    <s v="NA"/>
    <n v="26.8"/>
    <n v="1"/>
    <n v="0"/>
    <n v="26.8"/>
    <n v="25.6"/>
    <n v="3.975054595524941"/>
    <s v="Pharmaceuticals (Primary)"/>
    <s v="Public Company"/>
    <s v="Common Stock"/>
    <n v="25.6"/>
    <n v="4.82"/>
    <n v="7.0000000000000001E-3"/>
    <n v="0"/>
    <n v="1.0999999999999999E-2"/>
    <n v="-0.93100000000000005"/>
    <n v="-0.16200000000000001"/>
    <n v="0.48899999999999999"/>
    <n v="137"/>
    <n v="0.12"/>
    <m/>
    <m/>
    <m/>
    <n v="-0.08"/>
    <m/>
    <m/>
    <m/>
    <n v="31.2"/>
    <m/>
    <m/>
    <m/>
    <n v="-3.47"/>
    <m/>
    <m/>
    <m/>
    <n v="-19.8"/>
    <n v="362.9"/>
    <m/>
    <m/>
    <n v="9.14"/>
    <n v="0.14599999999999999"/>
    <x v="0"/>
    <s v="InSite Vision Incorporated, an ophthalmic product development company, engages in developing ophthalmic pharmaceutical products to address unmet eye care needs in the United States."/>
    <s v="Healthcare"/>
    <n v="1986"/>
    <n v="29.2"/>
    <n v="8.2100000000000009"/>
    <n v="-6.88"/>
    <n v="-7.22"/>
    <n v="26.8"/>
    <n v="1.66"/>
    <n v="1.6"/>
    <n v="4.91"/>
    <n v="5.2"/>
    <n v="-7.5"/>
    <n v="0.27700000000000002"/>
    <m/>
    <n v="5.72"/>
    <m/>
    <n v="9.1300000000000008"/>
    <n v="9.19"/>
    <n v="9.82"/>
    <n v="10.8"/>
    <n v="11.6"/>
    <n v="13.5"/>
    <m/>
    <n v="-7.22"/>
    <n v="-3.52"/>
    <m/>
    <m/>
    <n v="26.8"/>
    <m/>
    <m/>
    <n v="0.20300000000000001"/>
    <n v="0.20300000000000001"/>
    <n v="-4.3999999999999997E-2"/>
    <n v="0.2"/>
    <n v="0.2"/>
    <m/>
    <n v="0.34899999999999998"/>
    <m/>
    <n v="1.27"/>
    <n v="3.12"/>
    <n v="1.52"/>
    <m/>
    <n v="0.61099999999999999"/>
    <m/>
    <n v="1.38"/>
    <m/>
    <m/>
    <m/>
    <m/>
    <n v="-46.4"/>
    <n v="0.82599999999999996"/>
    <n v="0.81499999999999995"/>
    <n v="0.78800000000000003"/>
    <n v="0.76200000000000001"/>
    <n v="0.73599999999999999"/>
    <n v="0.69599999999999995"/>
    <n v="-1"/>
    <m/>
    <m/>
    <m/>
    <m/>
    <n v="-6"/>
    <n v="4.72"/>
    <n v="5"/>
    <m/>
    <m/>
    <n v="0.16900000000000001"/>
    <m/>
    <n v="0.67700000000000005"/>
    <m/>
    <n v="32"/>
    <n v="-7.5"/>
    <n v="0.187"/>
    <n v="0.314"/>
    <s v="United States"/>
    <n v="8.2100000000000009"/>
    <n v="-6.88"/>
    <n v="26.8"/>
    <n v="1.27"/>
    <m/>
    <n v="18.18"/>
    <s v="IQ135273"/>
    <n v="-14"/>
    <s v="0.25"/>
    <m/>
    <n v="0.36"/>
    <n v="0.1"/>
    <n v="7.64"/>
    <n v="41.3"/>
    <m/>
    <n v="3.25"/>
    <m/>
    <m/>
    <n v="-35.200000000000003"/>
    <n v="0"/>
    <n v="67.599999999999994"/>
    <m/>
    <m/>
    <m/>
    <n v="3.58"/>
    <n v="32"/>
    <n v="3.31"/>
    <n v="12.7"/>
    <n v="0.39400000000000002"/>
    <n v="4.88"/>
    <n v="1.84"/>
    <n v="0.314"/>
    <n v="20.7"/>
    <n v="0.37"/>
    <n v="1"/>
    <m/>
    <m/>
    <n v="-10.1"/>
    <n v="-15.2"/>
    <n v="-15.1"/>
    <n v="5.64"/>
    <n v="-11.4"/>
    <n v="-2.98"/>
    <n v="0.65500000000000003"/>
    <n v="1.02"/>
    <n v="-0.68100000000000005"/>
    <n v="-2.39"/>
    <n v="-5.51"/>
    <n v="-15.2"/>
    <n v="-16.600000000000001"/>
    <n v="5.54"/>
    <n v="-21.3"/>
    <n v="-14.2"/>
    <n v="-9.59"/>
    <n v="-6.94"/>
    <n v="-8.2799999999999994"/>
    <n v="5.78"/>
    <m/>
    <m/>
    <n v="8.2100000000000009"/>
    <s v="Developing Drugs and Drug Delivery Systems: 8.2 (100.0%)"/>
  </r>
  <r>
    <s v="CombiMatrix Corporation (NasdaqCM:CBMX)"/>
    <s v="NasdaqCM:CBMX"/>
    <n v="3"/>
    <n v="20"/>
    <n v="-0.76368159203980102"/>
    <n v="-0.83335820895522406"/>
    <n v="0"/>
    <n v="-0.72632468996617816"/>
    <n v="-1.2584550561797754"/>
    <n v="-8.539999999999999E-2"/>
    <s v="NA"/>
    <n v="0.13133575796288072"/>
    <n v="4.0658427881973422E-2"/>
    <n v="25.466492563459003"/>
    <n v="9.2248000000000001"/>
    <n v="-8.9602000000000004"/>
    <n v="-6.7002000000000006"/>
    <n v="1.0764925634590035"/>
    <s v="NA"/>
    <n v="-2.7928546891102708"/>
    <s v="NA"/>
    <n v="3.1674741994351998"/>
    <s v="NA"/>
    <n v="2.7606552514373215"/>
    <s v="NA"/>
    <n v="2.7097999999999995"/>
    <s v="NA"/>
    <n v="0.92519685039370081"/>
    <s v="NA"/>
    <n v="1"/>
    <s v="NA"/>
    <s v="NA"/>
    <s v="NA"/>
    <n v="0.67149256345900332"/>
    <s v="Life Sciences Tools and Services (Primary)"/>
    <s v="Public Company"/>
    <s v="Common Stock"/>
    <n v="25.4"/>
    <n v="13.16"/>
    <n v="2E-3"/>
    <n v="0"/>
    <n v="0"/>
    <n v="0.20699999999999999"/>
    <n v="0.10100000000000001"/>
    <n v="0.06"/>
    <n v="12.7"/>
    <n v="0.153"/>
    <m/>
    <m/>
    <m/>
    <n v="-0.53500000000000003"/>
    <m/>
    <m/>
    <m/>
    <n v="-8.5399999999999991"/>
    <m/>
    <m/>
    <m/>
    <n v="25.6"/>
    <m/>
    <m/>
    <m/>
    <n v="20"/>
    <m/>
    <m/>
    <m/>
    <n v="0.84499999999999997"/>
    <n v="0.26500000000000001"/>
    <x v="2"/>
    <s v="CombiMatrix Corporation provides molecular diagnostic solutions and clinical support services."/>
    <s v="Healthcare"/>
    <n v="1995"/>
    <n v="20.5"/>
    <n v="8.0399999999999991"/>
    <n v="-6.14"/>
    <n v="-6.45"/>
    <n v="-8.7100000000000009"/>
    <n v="1.01"/>
    <n v="0.58399999999999996"/>
    <n v="8.6300000000000008"/>
    <n v="0.40500000000000003"/>
    <n v="7.12"/>
    <n v="0.21"/>
    <m/>
    <n v="9.33"/>
    <m/>
    <n v="0.72499999999999998"/>
    <n v="0.99"/>
    <n v="1.01"/>
    <n v="0.96199999999999997"/>
    <n v="1.01"/>
    <n v="0.90400000000000003"/>
    <n v="1.4E-2"/>
    <n v="-6.45"/>
    <n v="-8.4000000000000005E-2"/>
    <n v="2.3E-2"/>
    <m/>
    <n v="-8.7100000000000009"/>
    <m/>
    <m/>
    <n v="-0.78900000000000003"/>
    <n v="-0.78900000000000003"/>
    <n v="-0.36099999999999999"/>
    <n v="-0.78900000000000003"/>
    <n v="-0.78900000000000003"/>
    <m/>
    <n v="2.13"/>
    <n v="0.36699999999999999"/>
    <m/>
    <n v="2.1800000000000002"/>
    <n v="1.6"/>
    <m/>
    <n v="0.38100000000000001"/>
    <m/>
    <m/>
    <n v="0.151"/>
    <m/>
    <m/>
    <m/>
    <n v="26.3"/>
    <n v="0.189"/>
    <m/>
    <n v="0.16700000000000001"/>
    <n v="0.16"/>
    <n v="0.153"/>
    <n v="0.111"/>
    <n v="1.52"/>
    <m/>
    <m/>
    <m/>
    <n v="0.25600000000000001"/>
    <n v="-0.248"/>
    <n v="0.32800000000000001"/>
    <n v="-2.56"/>
    <m/>
    <m/>
    <n v="-0.14199999999999999"/>
    <n v="-0.16900000000000001"/>
    <n v="-0.66200000000000003"/>
    <n v="30.8"/>
    <n v="56"/>
    <n v="7.12"/>
    <n v="2"/>
    <n v="0.28799999999999998"/>
    <s v="United States"/>
    <n v="8.0399999999999991"/>
    <n v="-6.14"/>
    <n v="-8.7100000000000009"/>
    <n v="11"/>
    <m/>
    <n v="16.670000000000002"/>
    <s v="IQ172182"/>
    <n v="37.9"/>
    <s v="0.38"/>
    <m/>
    <n v="3.1"/>
    <n v="1.0900000000000001"/>
    <n v="3.61"/>
    <n v="0.23300000000000001"/>
    <m/>
    <n v="12.3"/>
    <m/>
    <m/>
    <n v="14.7"/>
    <n v="9.4E-2"/>
    <n v="89.2"/>
    <m/>
    <m/>
    <m/>
    <n v="0.17399999999999999"/>
    <n v="56"/>
    <n v="7.92"/>
    <n v="16"/>
    <n v="0.63600000000000001"/>
    <n v="0.73099999999999998"/>
    <n v="0.56799999999999995"/>
    <n v="0.28799999999999998"/>
    <n v="0.68799999999999994"/>
    <n v="9.82"/>
    <n v="1"/>
    <n v="8.0399999999999991"/>
    <s v="United States: 8.0 (100.0%)"/>
    <n v="1.07"/>
    <n v="-13.4"/>
    <n v="-21.2"/>
    <n v="-14.6"/>
    <n v="-13.6"/>
    <n v="-8.5299999999999994"/>
    <n v="-8.52"/>
    <n v="-7.9"/>
    <n v="-6.89"/>
    <n v="-6.05"/>
    <n v="0.71"/>
    <n v="-12.4"/>
    <n v="-20"/>
    <n v="-12.6"/>
    <n v="-15"/>
    <n v="-17.600000000000001"/>
    <n v="-13.1"/>
    <n v="-7.6"/>
    <n v="-9.5299999999999994"/>
    <n v="-3.94"/>
    <m/>
    <m/>
    <n v="8.0399999999999991"/>
    <s v="Genetic Analysis and Molecular Diagnostics: 8.0 (100.0%)"/>
  </r>
  <r>
    <s v="Emergent Health Corp (OTCPK:EMGE)"/>
    <s v="OTCPK:EMGE"/>
    <e v="#N/A"/>
    <s v="NA"/>
    <n v="-0.3014705882352941"/>
    <n v="-0.3014705882352941"/>
    <n v="0"/>
    <n v="-0.4812206572769952"/>
    <n v="-0.22101841820151677"/>
    <s v="NA"/>
    <s v="NA"/>
    <n v="2.2060333248174437E-2"/>
    <n v="8.422457293055137E-4"/>
    <n v="24.223821005917159"/>
    <n v="0.42600000000000005"/>
    <n v="-0.20399999999999999"/>
    <n v="-0.20499999999999999"/>
    <n v="2.0821005917159761E-2"/>
    <s v="NA"/>
    <n v="-117.49029126213593"/>
    <s v="NA"/>
    <n v="35.623266185172291"/>
    <s v="NA"/>
    <n v="56.86342959135483"/>
    <s v="NA"/>
    <n v="0"/>
    <s v="NA"/>
    <n v="3.036437246963563E-2"/>
    <s v="NA"/>
    <n v="1"/>
    <s v="NA"/>
    <s v="NA"/>
    <s v="NA"/>
    <n v="2.0821005917159761E-2"/>
    <s v="Biotechnology (Primary)"/>
    <s v="Public Company"/>
    <s v="Common Stock"/>
    <n v="24.7"/>
    <n v="2.4E-2"/>
    <n v="1.7000000000000001E-2"/>
    <n v="2.8000000000000001E-2"/>
    <n v="6.0000000000000001E-3"/>
    <n v="3.29"/>
    <n v="4.47"/>
    <n v="5.79"/>
    <n v="41.9"/>
    <n v="6.0000000000000001E-3"/>
    <m/>
    <m/>
    <m/>
    <m/>
    <m/>
    <m/>
    <m/>
    <m/>
    <m/>
    <m/>
    <m/>
    <n v="29.2"/>
    <m/>
    <m/>
    <m/>
    <n v="12.7"/>
    <m/>
    <m/>
    <n v="15.39"/>
    <n v="59.17"/>
    <m/>
    <x v="1"/>
    <s v="Emergent Health Corp. develops and sells regenerative medicine, neutraceuticals, and phytonutritionals."/>
    <s v="Healthcare"/>
    <m/>
    <n v="24.2"/>
    <n v="0.68"/>
    <n v="-0.20499999999999999"/>
    <n v="-0.20499999999999999"/>
    <n v="-0.20399999999999999"/>
    <n v="0.497"/>
    <n v="3.0000000000000001E-3"/>
    <n v="1.03"/>
    <n v="0"/>
    <n v="0.92300000000000004"/>
    <n v="3.0000000000000001E-3"/>
    <m/>
    <n v="0.67500000000000004"/>
    <n v="0.15"/>
    <m/>
    <m/>
    <m/>
    <m/>
    <m/>
    <m/>
    <m/>
    <n v="-0.20499999999999999"/>
    <m/>
    <n v="2E-3"/>
    <m/>
    <n v="-0.20399999999999999"/>
    <n v="0"/>
    <m/>
    <n v="-7.0000000000000001E-3"/>
    <n v="-7.0000000000000001E-3"/>
    <n v="-4.0000000000000001E-3"/>
    <n v="-7.0000000000000001E-3"/>
    <n v="-7.0000000000000001E-3"/>
    <m/>
    <m/>
    <n v="0.154"/>
    <m/>
    <n v="3.0000000000000001E-3"/>
    <m/>
    <m/>
    <n v="3.0000000000000001E-3"/>
    <m/>
    <m/>
    <m/>
    <m/>
    <m/>
    <m/>
    <m/>
    <m/>
    <m/>
    <m/>
    <m/>
    <n v="8.9999999999999993E-3"/>
    <n v="1.2999999999999999E-2"/>
    <m/>
    <m/>
    <m/>
    <m/>
    <m/>
    <m/>
    <m/>
    <n v="-1.7999999999999999E-2"/>
    <m/>
    <m/>
    <n v="-2.3E-2"/>
    <n v="5.2999999999999999E-2"/>
    <m/>
    <m/>
    <n v="7"/>
    <n v="0.92300000000000004"/>
    <n v="0.59"/>
    <m/>
    <s v="United States"/>
    <n v="0.99"/>
    <n v="0.19"/>
    <n v="0.121"/>
    <m/>
    <m/>
    <n v="20"/>
    <s v="IQ39261997"/>
    <m/>
    <s v="0.21"/>
    <m/>
    <n v="1.24"/>
    <n v="5.5E-2"/>
    <n v="0.46899999999999997"/>
    <n v="0.2"/>
    <m/>
    <n v="0.97399999999999998"/>
    <m/>
    <n v="0"/>
    <n v="0.71699999999999997"/>
    <n v="3.0000000000000001E-3"/>
    <n v="25.4"/>
    <m/>
    <m/>
    <m/>
    <m/>
    <n v="7"/>
    <n v="1.01"/>
    <n v="1.02"/>
    <n v="9.6000000000000002E-2"/>
    <m/>
    <n v="7.0000000000000001E-3"/>
    <n v="1.2E-2"/>
    <m/>
    <m/>
    <n v="1"/>
    <n v="0.68"/>
    <s v="United States: .7 (100.0%)"/>
    <m/>
    <m/>
    <m/>
    <m/>
    <n v="-2E-3"/>
    <n v="4.7E-2"/>
    <n v="4.5999999999999999E-2"/>
    <n v="0.25"/>
    <n v="0.22500000000000001"/>
    <n v="0.189"/>
    <m/>
    <m/>
    <m/>
    <m/>
    <n v="0"/>
    <n v="4.8000000000000001E-2"/>
    <n v="4.8000000000000001E-2"/>
    <n v="0.253"/>
    <n v="0.13200000000000001"/>
    <n v="0.121"/>
    <m/>
    <m/>
    <n v="0.68"/>
    <s v="Vitamins &amp; Nutrition Products: .7 (100.0%)"/>
  </r>
  <r>
    <s v="WaferGen Bio-systems, Inc. (NasdaqCM:WGBS)"/>
    <s v="NasdaqCM:WGBS"/>
    <n v="2"/>
    <n v="13"/>
    <n v="-1.9166666666666667"/>
    <n v="-1.8730000000000002"/>
    <n v="0"/>
    <n v="-0.56872469635627521"/>
    <n v="-0.67645390070921985"/>
    <s v="NA"/>
    <s v="NA"/>
    <n v="0.20964864389519031"/>
    <n v="0.1319740564890704"/>
    <n v="13.640166770246143"/>
    <n v="19.760000000000005"/>
    <n v="-9.5380000000000003"/>
    <n v="-11.238000000000001"/>
    <n v="3.7401667702461401"/>
    <s v="NA"/>
    <n v="-0.9252336448598133"/>
    <s v="NA"/>
    <n v="2.2733611283743573"/>
    <s v="NA"/>
    <n v="0.69029184059950099"/>
    <s v="NA"/>
    <n v="18.010000000000005"/>
    <s v="NA"/>
    <n v="5.0914634146341458"/>
    <s v="NA"/>
    <n v="1"/>
    <s v="NA"/>
    <s v="NA"/>
    <s v="NA"/>
    <n v="1.3901667702461398"/>
    <s v="Life Sciences Tools and Services (Primary)"/>
    <s v="Public Company"/>
    <s v="Common Stock"/>
    <n v="24.6"/>
    <n v="8.7899999999999991"/>
    <n v="1E-3"/>
    <n v="2E-3"/>
    <n v="5.6000000000000001E-2"/>
    <n v="-0.48299999999999998"/>
    <n v="-0.60499999999999998"/>
    <n v="1.67"/>
    <n v="5.66"/>
    <n v="0.109"/>
    <m/>
    <m/>
    <m/>
    <n v="-1.98"/>
    <m/>
    <m/>
    <m/>
    <m/>
    <m/>
    <m/>
    <m/>
    <n v="73.7"/>
    <m/>
    <m/>
    <m/>
    <n v="125.6"/>
    <m/>
    <m/>
    <n v="0"/>
    <n v="0.44700000000000001"/>
    <m/>
    <x v="2"/>
    <s v="WaferGen Bio-systems, Inc. develops, manufactures, and sells systems for gene expression quantification, genotyping, and stem cell research for the life sciences and pharmaceutical drug discovery industries in the United States, Canada, Europe, and the Asia Pacific."/>
    <s v="Healthcare"/>
    <n v="2002"/>
    <n v="12.2"/>
    <n v="6"/>
    <n v="-11.5"/>
    <n v="-12.4"/>
    <n v="-10.7"/>
    <n v="14.7"/>
    <n v="0.86899999999999999"/>
    <n v="20.7"/>
    <n v="2.35"/>
    <n v="14.1"/>
    <n v="0.33500000000000002"/>
    <m/>
    <n v="9.07"/>
    <m/>
    <n v="6.72"/>
    <n v="5.9"/>
    <n v="5.57"/>
    <n v="5.37"/>
    <n v="5.4"/>
    <n v="5.55"/>
    <m/>
    <n v="-12.4"/>
    <n v="-0.503"/>
    <m/>
    <m/>
    <n v="-10.7"/>
    <n v="3.0000000000000001E-3"/>
    <m/>
    <n v="-4.17"/>
    <n v="-4.17"/>
    <n v="-2.6"/>
    <n v="-4.17"/>
    <n v="-4.17"/>
    <m/>
    <n v="1.48"/>
    <n v="0.81299999999999994"/>
    <m/>
    <n v="3.27"/>
    <n v="2.4"/>
    <n v="0.99"/>
    <n v="1.49"/>
    <m/>
    <m/>
    <n v="2"/>
    <m/>
    <m/>
    <m/>
    <n v="360"/>
    <m/>
    <m/>
    <n v="0.16"/>
    <n v="0.46500000000000002"/>
    <n v="0.45200000000000001"/>
    <n v="0.439"/>
    <n v="0.371"/>
    <m/>
    <m/>
    <m/>
    <n v="20"/>
    <n v="-1.33"/>
    <m/>
    <m/>
    <m/>
    <n v="-2"/>
    <n v="0.51300000000000001"/>
    <n v="0.81899999999999995"/>
    <n v="-1.1100000000000001"/>
    <n v="34.299999999999997"/>
    <n v="46"/>
    <n v="14.1"/>
    <n v="4.3499999999999996"/>
    <n v="0.36599999999999999"/>
    <s v="United States"/>
    <n v="6"/>
    <n v="-11.5"/>
    <n v="-10.7"/>
    <n v="10.7"/>
    <m/>
    <n v="9.09"/>
    <s v="IQ8464352"/>
    <n v="68.599999999999994"/>
    <s v="0.18"/>
    <m/>
    <n v="25"/>
    <n v="2.85"/>
    <n v="3.43"/>
    <n v="1.68"/>
    <m/>
    <n v="10.7"/>
    <m/>
    <n v="13.6"/>
    <n v="-14.8"/>
    <n v="0.501"/>
    <n v="45.9"/>
    <m/>
    <n v="221.1"/>
    <m/>
    <n v="0.85399999999999998"/>
    <n v="46"/>
    <n v="17.399999999999999"/>
    <n v="11.7"/>
    <n v="0.98099999999999998"/>
    <n v="1.43"/>
    <m/>
    <n v="0.36599999999999999"/>
    <n v="0.187"/>
    <n v="27.35"/>
    <n v="1"/>
    <n v="6"/>
    <s v="United States: 3.6 (59.3%);_x000d_Europe: .9 (15.3%);_x000d_Canada: .2 (3.9%);_x000d_Japan: .7 (11.1%);_x000d_China: .5 (7.6%);_x000d_Asia Pacific (Excl. Japan &amp; China): .2 (2.8%)"/>
    <m/>
    <n v="-1.47"/>
    <n v="-2.69"/>
    <n v="-4.8499999999999996"/>
    <n v="-8.0299999999999994"/>
    <n v="-10"/>
    <n v="-12.6"/>
    <n v="-18.7"/>
    <n v="-9.77"/>
    <n v="-9.8800000000000008"/>
    <m/>
    <n v="-1.49"/>
    <n v="-2.69"/>
    <n v="-5.96"/>
    <n v="-8.0399999999999991"/>
    <n v="-10.6"/>
    <n v="-12.1"/>
    <n v="-13.1"/>
    <n v="-8.18"/>
    <n v="-16.3"/>
    <m/>
    <m/>
    <n v="6"/>
    <s v="Development of Systems for Gene Expression Quantification, Genotyping and Stem Cell Research: 6.0 (100.0%)"/>
  </r>
  <r>
    <s v="Special Diversified Opportunities Inc. (OTCPK:SDOI)"/>
    <s v="OTCPK:SDOI"/>
    <n v="4"/>
    <n v="28"/>
    <s v="NA"/>
    <s v="NA"/>
    <n v="0"/>
    <s v="NA"/>
    <n v="-3.4959349593495934E-2"/>
    <s v="NA"/>
    <s v="NA"/>
    <n v="1.6979776301703838E-2"/>
    <n v="1.7116572537187204E-2"/>
    <n v="-0.1750824988620856"/>
    <n v="-0.39999999999999858"/>
    <n v="-0.86"/>
    <n v="-1.06"/>
    <n v="0.42491750113791527"/>
    <s v="NA"/>
    <n v="0.48701298701298817"/>
    <s v="NA"/>
    <s v="NA"/>
    <s v="NA"/>
    <s v="NA"/>
    <s v="NA"/>
    <n v="0"/>
    <s v="NA"/>
    <n v="0.39959016393442626"/>
    <s v="NA"/>
    <n v="1"/>
    <s v="NA"/>
    <s v="NA"/>
    <s v="NA"/>
    <n v="0.42491750113791527"/>
    <s v="Life Sciences Tools and Services (Primary)"/>
    <s v="Public Company"/>
    <s v="Common Stock"/>
    <n v="24.4"/>
    <n v="5.26"/>
    <n v="2E-3"/>
    <n v="8.9999999999999993E-3"/>
    <n v="2.9000000000000001E-2"/>
    <n v="6.0999999999999999E-2"/>
    <n v="0.215"/>
    <n v="0.36099999999999999"/>
    <n v="21"/>
    <n v="4.3999999999999997E-2"/>
    <m/>
    <m/>
    <m/>
    <m/>
    <m/>
    <m/>
    <m/>
    <m/>
    <m/>
    <m/>
    <m/>
    <m/>
    <m/>
    <m/>
    <m/>
    <m/>
    <m/>
    <m/>
    <m/>
    <n v="3.52"/>
    <m/>
    <x v="2"/>
    <s v="Special Diversified Opportunities Inc. does not have significant operations."/>
    <s v="Healthcare"/>
    <n v="1987"/>
    <n v="-0.63100000000000001"/>
    <n v="0"/>
    <m/>
    <n v="-1.43"/>
    <n v="-1.23"/>
    <n v="25"/>
    <m/>
    <n v="25.1"/>
    <n v="0"/>
    <n v="24.6"/>
    <m/>
    <m/>
    <n v="1.43"/>
    <m/>
    <m/>
    <m/>
    <m/>
    <m/>
    <m/>
    <n v="-1.85"/>
    <m/>
    <n v="-1.43"/>
    <n v="0"/>
    <n v="2E-3"/>
    <m/>
    <n v="-1.43"/>
    <m/>
    <m/>
    <n v="-5.8999999999999997E-2"/>
    <n v="-6.8000000000000005E-2"/>
    <n v="-4.2000000000000003E-2"/>
    <n v="-5.8999999999999997E-2"/>
    <n v="-6.8000000000000005E-2"/>
    <m/>
    <m/>
    <m/>
    <n v="4.2999999999999997E-2"/>
    <m/>
    <m/>
    <m/>
    <m/>
    <m/>
    <m/>
    <m/>
    <m/>
    <m/>
    <m/>
    <m/>
    <m/>
    <m/>
    <m/>
    <n v="0.15"/>
    <n v="0.15"/>
    <n v="0.159"/>
    <n v="-1.18"/>
    <m/>
    <m/>
    <n v="0"/>
    <n v="0"/>
    <m/>
    <m/>
    <n v="1.3"/>
    <m/>
    <m/>
    <n v="-9.6000000000000002E-2"/>
    <m/>
    <m/>
    <m/>
    <m/>
    <n v="24.6"/>
    <n v="1.1599999999999999"/>
    <m/>
    <s v="United States"/>
    <m/>
    <n v="-0.73099999999999998"/>
    <n v="-1.27"/>
    <m/>
    <m/>
    <n v="0"/>
    <s v="IQ34841"/>
    <m/>
    <s v="0.61"/>
    <m/>
    <n v="1.27"/>
    <n v="1.06"/>
    <m/>
    <n v="0"/>
    <m/>
    <n v="25"/>
    <m/>
    <m/>
    <n v="25.9"/>
    <n v="3.9E-2"/>
    <n v="63"/>
    <m/>
    <m/>
    <m/>
    <n v="2.5099999999999998"/>
    <n v="2"/>
    <n v="25.1"/>
    <n v="26.6"/>
    <n v="9.6000000000000002E-2"/>
    <n v="0.63"/>
    <m/>
    <n v="2.8000000000000001E-2"/>
    <n v="1.48"/>
    <n v="1.84"/>
    <n v="2"/>
    <m/>
    <m/>
    <n v="1.56"/>
    <n v="0.67300000000000004"/>
    <n v="0.622"/>
    <n v="1.51"/>
    <n v="-3.43"/>
    <n v="-3.48"/>
    <n v="-6.33"/>
    <n v="-1.88"/>
    <n v="-1.93"/>
    <n v="-1.85"/>
    <n v="1.38"/>
    <n v="0.58399999999999996"/>
    <n v="0.68400000000000005"/>
    <n v="0.86"/>
    <n v="-15.8"/>
    <n v="-1.65"/>
    <n v="-0.96299999999999997"/>
    <n v="-0.29799999999999999"/>
    <n v="4.34"/>
    <n v="-1.27"/>
    <m/>
    <m/>
    <m/>
    <m/>
  </r>
  <r>
    <s v="International Isotopes Inc. (OTCBB:INIS)"/>
    <s v="OTCBB:INIS"/>
    <n v="3"/>
    <n v="20"/>
    <n v="-0.14919354838709678"/>
    <n v="-0.21572580645161288"/>
    <n v="0"/>
    <n v="-0.15731592566454949"/>
    <n v="-0.58210784313725494"/>
    <n v="0.11199999999999999"/>
    <s v="NA"/>
    <n v="0.5959661941514377"/>
    <n v="0.2004841044317805"/>
    <n v="29.293164908332553"/>
    <n v="10.202400000000001"/>
    <n v="-2.375"/>
    <n v="-1.605"/>
    <n v="6.0181649083325528"/>
    <s v="NA"/>
    <n v="-10.479513732552903"/>
    <s v="NA"/>
    <n v="3.9372533478941603"/>
    <s v="NA"/>
    <n v="2.8712033353262516"/>
    <s v="NA"/>
    <n v="1.6674"/>
    <s v="NA"/>
    <n v="1.0416666666666666E-2"/>
    <s v="NA"/>
    <n v="1"/>
    <s v="NA"/>
    <s v="NA"/>
    <s v="NA"/>
    <n v="0.8381649083325533"/>
    <s v="Life Sciences Tools and Services (Primary)"/>
    <s v="Public Company"/>
    <s v="Common Stock"/>
    <n v="24"/>
    <n v="29.43"/>
    <n v="3.2000000000000001E-2"/>
    <n v="0"/>
    <n v="6.7000000000000004E-2"/>
    <n v="-1.57"/>
    <n v="-0.189"/>
    <n v="1.57"/>
    <n v="402"/>
    <n v="6.4000000000000001E-2"/>
    <m/>
    <m/>
    <m/>
    <n v="-5.0000000000000001E-3"/>
    <m/>
    <m/>
    <m/>
    <n v="11.2"/>
    <m/>
    <m/>
    <m/>
    <n v="5.54"/>
    <m/>
    <m/>
    <m/>
    <n v="-6.11"/>
    <m/>
    <m/>
    <m/>
    <n v="50.55"/>
    <n v="0.79800000000000004"/>
    <x v="2"/>
    <s v="International Isotopes Inc. manufactures a range of nuclear medicine calibration and reference standards, cobalt teletherapy sources, and radioisotopes and radiochemicals for medical research and clinical devices."/>
    <s v="Healthcare"/>
    <n v="1995"/>
    <n v="28.6"/>
    <n v="7.44"/>
    <n v="-1.1100000000000001"/>
    <n v="-1.45"/>
    <n v="-2.2200000000000002"/>
    <n v="0.72499999999999998"/>
    <n v="2.2400000000000002"/>
    <n v="11.3"/>
    <n v="5.18"/>
    <n v="4.08"/>
    <n v="0.18"/>
    <m/>
    <n v="3.74"/>
    <m/>
    <n v="0.51900000000000002"/>
    <n v="0.47499999999999998"/>
    <n v="0.55500000000000005"/>
    <n v="0.70599999999999996"/>
    <n v="0.76500000000000001"/>
    <n v="0.86899999999999999"/>
    <m/>
    <n v="-1.45"/>
    <n v="-0.91800000000000004"/>
    <n v="1E-3"/>
    <m/>
    <n v="-2.21"/>
    <m/>
    <m/>
    <n v="-6.0000000000000001E-3"/>
    <n v="-6.0000000000000001E-3"/>
    <n v="-4.0000000000000001E-3"/>
    <n v="-6.0000000000000001E-3"/>
    <n v="-6.0000000000000001E-3"/>
    <m/>
    <n v="0.86899999999999999"/>
    <n v="0.99"/>
    <m/>
    <m/>
    <m/>
    <m/>
    <n v="0.55800000000000005"/>
    <m/>
    <m/>
    <n v="4.97"/>
    <n v="7.8E-2"/>
    <m/>
    <m/>
    <n v="6.43"/>
    <n v="0.318"/>
    <n v="0.13600000000000001"/>
    <n v="0.13600000000000001"/>
    <n v="0.13600000000000001"/>
    <n v="0.13600000000000001"/>
    <n v="0.13600000000000001"/>
    <n v="-0.89200000000000002"/>
    <m/>
    <m/>
    <m/>
    <n v="2E-3"/>
    <n v="-0.20599999999999999"/>
    <n v="0.5"/>
    <n v="9.5000000000000001E-2"/>
    <m/>
    <m/>
    <n v="7.0000000000000007E-2"/>
    <n v="0.58899999999999997"/>
    <n v="8.9999999999999993E-3"/>
    <n v="12.2"/>
    <m/>
    <n v="4"/>
    <n v="0.06"/>
    <m/>
    <s v="United States"/>
    <n v="6.85"/>
    <n v="-1.65"/>
    <n v="-2.46"/>
    <n v="7.95"/>
    <m/>
    <n v="33.33"/>
    <s v="IQ371880"/>
    <n v="16.8"/>
    <s v="0.26"/>
    <m/>
    <n v="6.5000000000000002E-2"/>
    <n v="2.5000000000000001E-2"/>
    <n v="2.81"/>
    <n v="5.14"/>
    <n v="6.7000000000000004E-2"/>
    <n v="0.53500000000000003"/>
    <m/>
    <m/>
    <n v="5.2"/>
    <n v="1E-3"/>
    <n v="49.4"/>
    <m/>
    <n v="96.9"/>
    <n v="0"/>
    <n v="0.7"/>
    <n v="22"/>
    <n v="3.03"/>
    <n v="3.66"/>
    <n v="0.748"/>
    <n v="0.66700000000000004"/>
    <m/>
    <n v="0.157"/>
    <n v="16.5"/>
    <n v="0.09"/>
    <n v="1"/>
    <n v="7.44"/>
    <s v="United States: 7.4 (100.0%)"/>
    <n v="-0.69899999999999995"/>
    <n v="-0.81799999999999995"/>
    <n v="-0.86399999999999999"/>
    <n v="-1.62"/>
    <n v="-2.11"/>
    <n v="-3.84"/>
    <n v="-6.33"/>
    <n v="-3.37"/>
    <n v="-2.1800000000000002"/>
    <n v="-2.1"/>
    <n v="-0.84499999999999997"/>
    <n v="-0.98299999999999998"/>
    <n v="-1.04"/>
    <n v="-1.72"/>
    <n v="-2.17"/>
    <n v="-4.58"/>
    <n v="-6.8"/>
    <n v="-5.95"/>
    <n v="-2.2400000000000002"/>
    <n v="-2.46"/>
    <m/>
    <m/>
    <n v="7.44"/>
    <s v="Radiochemical Products: 1.6 (21.9%);_x000d_Radiological Services: .8 (11.4%);_x000d_Cobalt Products: 1.6 (20.9%);_x000d_Nuclear Medicine Standards: 3.3 (44.8%);_x000d_Transportation: .1 (1.1%)"/>
  </r>
  <r>
    <s v="Cellectar Biosciences, Inc. (NasdaqCM:CLRB)"/>
    <s v="NasdaqCM:CLRB"/>
    <n v="2"/>
    <n v="13"/>
    <s v="NA"/>
    <s v="NA"/>
    <n v="0"/>
    <n v="-0.4973627482456543"/>
    <n v="-0.75181818181818183"/>
    <s v="NA"/>
    <s v="NA"/>
    <n v="6.1169385295132189E-2"/>
    <n v="3.4595443827135884E-2"/>
    <n v="13.260044264906691"/>
    <n v="21.803000000000001"/>
    <n v="-9.9239999999999995"/>
    <n v="-10.844000000000001"/>
    <n v="0.86004426490669095"/>
    <s v="NA"/>
    <n v="-1.3080168776371308"/>
    <s v="NA"/>
    <s v="NA"/>
    <s v="NA"/>
    <n v="0.60817521739699543"/>
    <s v="NA"/>
    <n v="19.740000000000002"/>
    <s v="NA"/>
    <n v="0.32291666666666669"/>
    <s v="NA"/>
    <n v="1"/>
    <s v="NA"/>
    <s v="NA"/>
    <s v="NA"/>
    <n v="0.39704426490669092"/>
    <s v="Biotechnology (Primary)"/>
    <s v="Public Company"/>
    <s v="Common Stock"/>
    <n v="24"/>
    <n v="3.63"/>
    <n v="2E-3"/>
    <n v="1.0999999999999999E-2"/>
    <n v="0"/>
    <n v="0.28699999999999998"/>
    <n v="0.56599999999999995"/>
    <n v="0.16500000000000001"/>
    <n v="7.56"/>
    <n v="1.4999999999999999E-2"/>
    <m/>
    <m/>
    <m/>
    <m/>
    <m/>
    <m/>
    <m/>
    <m/>
    <m/>
    <m/>
    <m/>
    <m/>
    <m/>
    <m/>
    <m/>
    <m/>
    <m/>
    <m/>
    <n v="8.67"/>
    <n v="3.54"/>
    <n v="0.17599999999999999"/>
    <x v="1"/>
    <s v="Cellectar Biosciences, Inc., a development stage biopharmaceutical company, develops compounds for the treatment and imaging of cancer."/>
    <s v="Healthcare"/>
    <n v="2002"/>
    <n v="15"/>
    <n v="0"/>
    <n v="-10"/>
    <n v="-10.4"/>
    <n v="-9.48"/>
    <n v="11.6"/>
    <n v="2.11"/>
    <n v="15.7"/>
    <n v="0.46300000000000002"/>
    <n v="13.2"/>
    <n v="0.03"/>
    <m/>
    <n v="4.26"/>
    <m/>
    <n v="6.12"/>
    <n v="6.72"/>
    <n v="6.99"/>
    <n v="6.86"/>
    <n v="6.53"/>
    <n v="5.72"/>
    <m/>
    <n v="-10.4"/>
    <n v="-0.439"/>
    <m/>
    <m/>
    <n v="-9.48"/>
    <m/>
    <m/>
    <n v="-2.78"/>
    <n v="-2.78"/>
    <n v="-1.5"/>
    <n v="-2.78"/>
    <n v="-2.78"/>
    <m/>
    <m/>
    <m/>
    <n v="5.5E-2"/>
    <m/>
    <m/>
    <n v="1.68"/>
    <n v="1.1399999999999999"/>
    <m/>
    <n v="0.82"/>
    <n v="0.34699999999999998"/>
    <m/>
    <m/>
    <m/>
    <m/>
    <m/>
    <m/>
    <m/>
    <n v="0.106"/>
    <n v="0.158"/>
    <n v="0.16300000000000001"/>
    <n v="2.63"/>
    <m/>
    <m/>
    <n v="-1E-3"/>
    <n v="12.4"/>
    <n v="-0.62"/>
    <n v="4.62"/>
    <n v="0"/>
    <m/>
    <m/>
    <n v="-1.7999999999999999E-2"/>
    <m/>
    <m/>
    <n v="43"/>
    <m/>
    <n v="13.2"/>
    <n v="3.17"/>
    <m/>
    <s v="United States"/>
    <m/>
    <n v="-10.9"/>
    <n v="-10.8"/>
    <m/>
    <m/>
    <n v="40"/>
    <s v="IQ37613299"/>
    <m/>
    <s v="0.41"/>
    <m/>
    <n v="9.1999999999999993"/>
    <n v="1.76"/>
    <m/>
    <n v="0.45200000000000001"/>
    <m/>
    <n v="5.1100000000000003"/>
    <n v="1.68"/>
    <m/>
    <n v="4.43"/>
    <n v="3.1E-2"/>
    <n v="49.1"/>
    <m/>
    <m/>
    <n v="99.6"/>
    <n v="0.217"/>
    <m/>
    <n v="11.9"/>
    <n v="5.5"/>
    <n v="1.1599999999999999"/>
    <m/>
    <n v="3.47"/>
    <n v="0.22900000000000001"/>
    <n v="0.63500000000000001"/>
    <n v="18.2"/>
    <n v="3"/>
    <m/>
    <m/>
    <m/>
    <m/>
    <m/>
    <m/>
    <m/>
    <n v="-6.18"/>
    <n v="-4.1399999999999997"/>
    <n v="-6.29"/>
    <n v="-8.8800000000000008"/>
    <n v="-11.3"/>
    <m/>
    <m/>
    <m/>
    <m/>
    <m/>
    <n v="-6.22"/>
    <n v="-4.5599999999999996"/>
    <n v="-7.44"/>
    <n v="-8.8000000000000007"/>
    <n v="-10.8"/>
    <m/>
    <m/>
    <m/>
    <m/>
  </r>
  <r>
    <s v="Regenerx Biopharmaceuticals Inc. (OTCPK:RGRX)"/>
    <s v="OTCPK:RGRX"/>
    <n v="4"/>
    <n v="33"/>
    <s v="NA"/>
    <s v="NA"/>
    <n v="0"/>
    <s v="NA"/>
    <s v="NA"/>
    <s v="NA"/>
    <s v="NA"/>
    <s v="NA"/>
    <n v="2.1854792502250964E-2"/>
    <n v="23.193999999999999"/>
    <n v="-1.1227999999999998"/>
    <n v="-2.2008000000000001"/>
    <n v="-1.3308"/>
    <n v="0.53400000000000003"/>
    <s v="NA"/>
    <n v="-10.161434977578475"/>
    <s v="NA"/>
    <s v="NA"/>
    <s v="NA"/>
    <s v="NA"/>
    <s v="NA"/>
    <n v="0.79320000000000002"/>
    <s v="NA"/>
    <n v="0.27196652719665276"/>
    <s v="NA"/>
    <n v="1"/>
    <s v="NA"/>
    <s v="NA"/>
    <s v="NA"/>
    <n v="0"/>
    <s v="Biotechnology (Primary)"/>
    <s v="Public Company"/>
    <s v="Common Stock"/>
    <n v="23.9"/>
    <n v="6.2E-2"/>
    <n v="4.8000000000000001E-2"/>
    <n v="1E-3"/>
    <n v="8.9999999999999993E-3"/>
    <n v="1.41"/>
    <n v="0.39500000000000002"/>
    <n v="-1.27"/>
    <n v="101.3"/>
    <n v="6.6000000000000003E-2"/>
    <m/>
    <m/>
    <m/>
    <m/>
    <m/>
    <m/>
    <m/>
    <m/>
    <m/>
    <m/>
    <m/>
    <m/>
    <m/>
    <m/>
    <m/>
    <m/>
    <m/>
    <m/>
    <n v="26.57"/>
    <n v="13.99"/>
    <n v="1.41"/>
    <x v="1"/>
    <s v="RegeneRx Biopharmaceuticals, Inc., a biopharmaceutical company, focuses on the discovery and development of molecules for tissue and organ repair."/>
    <s v="Healthcare"/>
    <n v="1982"/>
    <n v="23.2"/>
    <n v="0"/>
    <n v="-1.36"/>
    <n v="-1.36"/>
    <n v="-2.23"/>
    <n v="1.24"/>
    <n v="1.2999999999999999E-2"/>
    <n v="1.32"/>
    <n v="0.53400000000000003"/>
    <n v="-1.21"/>
    <n v="1.2E-2"/>
    <m/>
    <n v="1.03"/>
    <m/>
    <n v="0.33800000000000002"/>
    <n v="0.25700000000000001"/>
    <n v="0.17199999999999999"/>
    <n v="0.189"/>
    <n v="0.35399999999999998"/>
    <n v="0.57199999999999995"/>
    <m/>
    <n v="-1.36"/>
    <n v="-0.183"/>
    <n v="0"/>
    <m/>
    <n v="-2.23"/>
    <m/>
    <m/>
    <n v="-2.5000000000000001E-2"/>
    <n v="-2.5000000000000001E-2"/>
    <n v="-1.6E-2"/>
    <n v="-2.5000000000000001E-2"/>
    <n v="-2.5000000000000001E-2"/>
    <m/>
    <m/>
    <m/>
    <m/>
    <n v="9.7000000000000003E-2"/>
    <n v="8.4000000000000005E-2"/>
    <m/>
    <n v="0.314"/>
    <m/>
    <m/>
    <n v="0.23499999999999999"/>
    <m/>
    <m/>
    <m/>
    <n v="-100"/>
    <m/>
    <m/>
    <m/>
    <m/>
    <m/>
    <m/>
    <n v="0.218"/>
    <m/>
    <m/>
    <m/>
    <n v="2.5"/>
    <m/>
    <n v="5.5E-2"/>
    <m/>
    <m/>
    <m/>
    <n v="-0.22800000000000001"/>
    <m/>
    <n v="0"/>
    <n v="36.299999999999997"/>
    <m/>
    <n v="-1.21"/>
    <n v="0.23599999999999999"/>
    <m/>
    <s v="United States"/>
    <n v="2.9000000000000001E-2"/>
    <n v="-0.90900000000000003"/>
    <n v="-0.67100000000000004"/>
    <m/>
    <m/>
    <n v="12.5"/>
    <s v="IQ249088"/>
    <m/>
    <s v="0.26"/>
    <m/>
    <n v="0.375"/>
    <n v="0.10100000000000001"/>
    <n v="-0.33800000000000002"/>
    <n v="0.40100000000000002"/>
    <m/>
    <n v="0.17699999999999999"/>
    <m/>
    <m/>
    <n v="-1.62"/>
    <n v="2.5999999999999999E-2"/>
    <n v="59.4"/>
    <m/>
    <n v="218.7"/>
    <m/>
    <n v="8.0000000000000002E-3"/>
    <n v="5"/>
    <n v="1.3"/>
    <n v="0.191"/>
    <n v="0.54200000000000004"/>
    <n v="5.2999999999999999E-2"/>
    <m/>
    <n v="0.10100000000000001"/>
    <n v="6"/>
    <n v="1.02"/>
    <n v="1"/>
    <m/>
    <m/>
    <n v="-3.34"/>
    <n v="-5.67"/>
    <n v="-8.7899999999999991"/>
    <n v="-11.8"/>
    <n v="-10.8"/>
    <n v="-6.51"/>
    <n v="-5.03"/>
    <n v="-6.01"/>
    <n v="-0.84099999999999997"/>
    <n v="-0.91400000000000003"/>
    <n v="-3.33"/>
    <n v="-5.46"/>
    <n v="-8.27"/>
    <n v="-11.2"/>
    <n v="-10.6"/>
    <n v="-6.49"/>
    <n v="-5.0199999999999996"/>
    <n v="-6.01"/>
    <n v="-0.84699999999999998"/>
    <n v="-0.67100000000000004"/>
    <m/>
    <m/>
    <m/>
    <m/>
  </r>
  <r>
    <s v="PuriCore Plc (AIM:PURI)"/>
    <s v="AIM:PURI"/>
    <e v="#N/A"/>
    <s v="NA"/>
    <n v="4.5490196078431369E-2"/>
    <n v="-1.3450980392156871E-2"/>
    <n v="0"/>
    <n v="-1.6345787266488762E-2"/>
    <n v="0.59356466876971614"/>
    <s v="NA"/>
    <s v="NA"/>
    <n v="0.10691668339615526"/>
    <n v="0.14110456900017548"/>
    <n v="25.715008596226568"/>
    <n v="41.968000000000004"/>
    <n v="18.816000000000003"/>
    <n v="-0.68600000000000039"/>
    <n v="3.7950085962265647"/>
    <n v="1.2419354838709677"/>
    <n v="1.1970292704237659"/>
    <n v="1.2276785714285714"/>
    <n v="0.50421585482797193"/>
    <s v="NA"/>
    <n v="0.61272895053913856"/>
    <n v="11.084055429408004"/>
    <n v="9.2180000000000017"/>
    <n v="4.633334882202985"/>
    <n v="2.1645021645021644E-2"/>
    <s v="NA"/>
    <n v="1"/>
    <s v="NA"/>
    <n v="18.600000000000001"/>
    <n v="23.1"/>
    <n v="1.5650085962265647"/>
    <s v="Life Sciences Tools and Services (Primary)"/>
    <s v="Public Company"/>
    <s v="Common Stock"/>
    <n v="23.1"/>
    <n v="75.73"/>
    <n v="2E-3"/>
    <n v="2E-3"/>
    <n v="3.9E-2"/>
    <n v="0.20599999999999999"/>
    <n v="0.16800000000000001"/>
    <n v="0.72299999999999998"/>
    <n v="50.1"/>
    <n v="8.4000000000000005E-2"/>
    <m/>
    <m/>
    <m/>
    <m/>
    <m/>
    <m/>
    <m/>
    <m/>
    <m/>
    <m/>
    <m/>
    <n v="8.9"/>
    <m/>
    <m/>
    <m/>
    <n v="8.33"/>
    <m/>
    <m/>
    <n v="19.510000000000002"/>
    <n v="17.62"/>
    <n v="0.33800000000000002"/>
    <x v="2"/>
    <s v="PuriCore Plc develops and commercializes solutions to control the spread of infectious pathogens for human and animal health."/>
    <s v="Healthcare"/>
    <m/>
    <n v="24.1"/>
    <n v="51"/>
    <n v="2.3199999999999998"/>
    <n v="-0.90200000000000002"/>
    <n v="18.600000000000001"/>
    <n v="1.18"/>
    <n v="2.7"/>
    <n v="39.6"/>
    <n v="2.23"/>
    <n v="31.7"/>
    <n v="2.27"/>
    <m/>
    <n v="15.2"/>
    <m/>
    <n v="3.23"/>
    <n v="3.14"/>
    <n v="3.05"/>
    <n v="2.73"/>
    <n v="2.77"/>
    <n v="3.38"/>
    <m/>
    <n v="-0.90200000000000002"/>
    <n v="-3.5000000000000003E-2"/>
    <n v="0.28799999999999998"/>
    <m/>
    <n v="-2.15"/>
    <n v="-0.10100000000000001"/>
    <m/>
    <n v="0.35899999999999999"/>
    <n v="-0.04"/>
    <n v="-8.0000000000000002E-3"/>
    <n v="0.35899999999999999"/>
    <n v="-0.04"/>
    <m/>
    <n v="2.87"/>
    <n v="1.08"/>
    <m/>
    <m/>
    <m/>
    <m/>
    <n v="3.33"/>
    <n v="2.23"/>
    <n v="2.35"/>
    <m/>
    <m/>
    <m/>
    <m/>
    <n v="48.5"/>
    <m/>
    <n v="0.20100000000000001"/>
    <n v="0.20100000000000001"/>
    <n v="0.20100000000000001"/>
    <n v="0.20100000000000001"/>
    <n v="0.89800000000000002"/>
    <n v="26.8"/>
    <m/>
    <m/>
    <m/>
    <n v="6.8000000000000005E-2"/>
    <n v="-0.58699999999999997"/>
    <n v="2.23"/>
    <n v="-1.06"/>
    <m/>
    <m/>
    <n v="-2.11"/>
    <n v="1.27"/>
    <n v="0.20899999999999999"/>
    <n v="3.25"/>
    <m/>
    <n v="31.7"/>
    <n v="0.46100000000000002"/>
    <m/>
    <s v="United States"/>
    <n v="54.8"/>
    <n v="2.72"/>
    <n v="-6.39"/>
    <m/>
    <m/>
    <n v="28.57"/>
    <s v="IQ8251105"/>
    <m/>
    <s v="0.23"/>
    <m/>
    <n v="0.80200000000000005"/>
    <n v="0.372"/>
    <n v="17.600000000000001"/>
    <n v="0.94899999999999995"/>
    <m/>
    <n v="4.2"/>
    <m/>
    <m/>
    <n v="12.3"/>
    <n v="2E-3"/>
    <n v="62.9"/>
    <m/>
    <m/>
    <m/>
    <n v="1.72"/>
    <n v="165"/>
    <n v="33.1"/>
    <n v="18"/>
    <n v="14.3"/>
    <m/>
    <n v="7.5999999999999998E-2"/>
    <n v="1.1599999999999999"/>
    <n v="2.13"/>
    <n v="1.01"/>
    <n v="3"/>
    <n v="51"/>
    <s v="Segment Adjustment: 23.3 (45.7%);_x000d_United States: 27.7 (54.3%)"/>
    <m/>
    <n v="-11.8"/>
    <n v="-18.100000000000001"/>
    <n v="-21.6"/>
    <n v="-15.9"/>
    <n v="-7.25"/>
    <n v="-8.2100000000000009"/>
    <n v="-6.7"/>
    <n v="-2.06"/>
    <n v="0.77200000000000002"/>
    <m/>
    <n v="-12.9"/>
    <n v="-17.8"/>
    <n v="-21.3"/>
    <n v="-15.8"/>
    <n v="-10.9"/>
    <n v="-9.6999999999999993"/>
    <n v="-9.1300000000000008"/>
    <n v="-0.92800000000000005"/>
    <n v="-6.39"/>
    <m/>
    <m/>
    <n v="51"/>
    <s v="Segment Adjustment: 23.3 (45.7%);_x000d_Wound Care &amp; Dermatology: 1.7 (3.4%);_x000d_Supermarket Retail: 26.0 (50.9%)"/>
  </r>
  <r>
    <s v="Cannabics Pharmaceuticals Inc. (OTCPK:CNBX)"/>
    <s v="OTCPK:CNBX"/>
    <e v="#N/A"/>
    <s v="NA"/>
    <s v="NA"/>
    <s v="NA"/>
    <n v="0"/>
    <n v="-7.4184657785943964E-2"/>
    <n v="-8.6877828054298639E-2"/>
    <s v="NA"/>
    <s v="NA"/>
    <n v="1.2927654813256405E-2"/>
    <n v="2.4997355800856973E-3"/>
    <n v="23.091888598088303"/>
    <n v="4.3540000000000001"/>
    <n v="-0.38400000000000001"/>
    <n v="-0.32300000000000001"/>
    <n v="5.7888598088302219E-2"/>
    <s v="NA"/>
    <n v="-59.984375000000007"/>
    <s v="NA"/>
    <s v="NA"/>
    <s v="NA"/>
    <n v="5.3036032609297896"/>
    <s v="NA"/>
    <n v="0"/>
    <s v="NA"/>
    <s v="NA"/>
    <s v="NA"/>
    <n v="1"/>
    <s v="NA"/>
    <s v="NA"/>
    <s v="NA"/>
    <n v="5.7888598088302219E-2"/>
    <s v="Pharmaceuticals (Primary)"/>
    <s v="Public Company"/>
    <s v="Common Stock"/>
    <n v="23.1"/>
    <m/>
    <n v="2.1000000000000001E-2"/>
    <n v="1.2999999999999999E-2"/>
    <n v="0"/>
    <n v="-3.15"/>
    <n v="-2.04"/>
    <n v="-0.22600000000000001"/>
    <n v="100.6"/>
    <n v="1.0999999999999999E-2"/>
    <m/>
    <m/>
    <m/>
    <m/>
    <m/>
    <m/>
    <m/>
    <m/>
    <m/>
    <m/>
    <m/>
    <m/>
    <m/>
    <m/>
    <m/>
    <m/>
    <m/>
    <m/>
    <n v="87.73"/>
    <m/>
    <m/>
    <x v="0"/>
    <s v="Cannabics Pharmaceuticals Inc. engages in the research, development, and marketing of cannabinoid-based treatments and therapies."/>
    <s v="Healthcare"/>
    <m/>
    <n v="23.1"/>
    <n v="0"/>
    <m/>
    <n v="-0.32300000000000001"/>
    <n v="-0.38400000000000001"/>
    <n v="6.6000000000000003E-2"/>
    <n v="5.0000000000000001E-3"/>
    <n v="4.5"/>
    <n v="0"/>
    <n v="4.42"/>
    <n v="3.5000000000000003E-2"/>
    <m/>
    <n v="0.32200000000000001"/>
    <m/>
    <n v="0"/>
    <m/>
    <m/>
    <m/>
    <m/>
    <m/>
    <n v="0"/>
    <n v="-0.32300000000000001"/>
    <n v="-1E-3"/>
    <m/>
    <m/>
    <n v="-0.33300000000000002"/>
    <m/>
    <m/>
    <n v="-5.0000000000000001E-3"/>
    <n v="-4.0000000000000001E-3"/>
    <n v="-3.0000000000000001E-3"/>
    <n v="-5.0000000000000001E-3"/>
    <n v="-4.0000000000000001E-3"/>
    <m/>
    <m/>
    <m/>
    <m/>
    <m/>
    <m/>
    <m/>
    <n v="2.3E-2"/>
    <m/>
    <n v="5.5E-2"/>
    <m/>
    <m/>
    <m/>
    <m/>
    <m/>
    <m/>
    <m/>
    <m/>
    <n v="8.0000000000000002E-3"/>
    <n v="3.1E-2"/>
    <n v="2.3E-2"/>
    <n v="-0.01"/>
    <m/>
    <m/>
    <m/>
    <n v="0.18099999999999999"/>
    <m/>
    <m/>
    <m/>
    <m/>
    <m/>
    <n v="-1E-3"/>
    <m/>
    <m/>
    <m/>
    <m/>
    <n v="4.42"/>
    <n v="0.23"/>
    <m/>
    <s v="United States"/>
    <m/>
    <n v="-0.18099999999999999"/>
    <n v="-0.27"/>
    <m/>
    <m/>
    <n v="33.33"/>
    <s v="IQ130738072"/>
    <m/>
    <s v="0.28"/>
    <m/>
    <n v="1.4"/>
    <n v="0.03"/>
    <m/>
    <n v="0"/>
    <m/>
    <n v="3.1E-2"/>
    <m/>
    <m/>
    <n v="-1.9E-2"/>
    <n v="0"/>
    <n v="12.3"/>
    <m/>
    <m/>
    <m/>
    <m/>
    <m/>
    <n v="8.4000000000000005E-2"/>
    <n v="3.1E-2"/>
    <n v="2.4E-2"/>
    <m/>
    <n v="2.5999999999999999E-2"/>
    <m/>
    <m/>
    <m/>
    <n v="1"/>
    <m/>
    <m/>
    <m/>
    <m/>
    <m/>
    <m/>
    <m/>
    <m/>
    <m/>
    <n v="-0.125"/>
    <n v="-2.5000000000000001E-2"/>
    <n v="-5.7000000000000002E-2"/>
    <m/>
    <m/>
    <m/>
    <m/>
    <m/>
    <m/>
    <m/>
    <n v="-0.109"/>
    <n v="-7.0000000000000001E-3"/>
    <n v="-5.5E-2"/>
    <m/>
    <m/>
    <m/>
    <m/>
  </r>
  <r>
    <s v="diaDexus, Inc. (OTCPK:DDXS)"/>
    <s v="OTCPK:DDXS"/>
    <e v="#N/A"/>
    <s v="NA"/>
    <n v="0"/>
    <n v="-0.24590038314176249"/>
    <n v="0"/>
    <n v="-0.32420691048696715"/>
    <n v="-9.3475177304964561"/>
    <s v="NA"/>
    <s v="NA"/>
    <n v="0.95900562241211751"/>
    <n v="0.48399373424063841"/>
    <n v="25.990976331360947"/>
    <n v="19.795999999999999"/>
    <n v="-7.9080000000000013"/>
    <n v="-6.418000000000001"/>
    <n v="19.790976331360945"/>
    <s v="NA"/>
    <n v="-0.73173610291514224"/>
    <s v="NA"/>
    <n v="0.99582284794486386"/>
    <s v="NA"/>
    <n v="1.3129408128592113"/>
    <s v="NA"/>
    <n v="19.150000000000002"/>
    <s v="NA"/>
    <n v="0.41469194312796204"/>
    <s v="NA"/>
    <n v="1"/>
    <s v="NA"/>
    <s v="NA"/>
    <s v="NA"/>
    <n v="5.0909763313609471"/>
    <s v="Biotechnology (Primary)"/>
    <s v="Public Company"/>
    <s v="Common Stock"/>
    <n v="21.1"/>
    <n v="3.87"/>
    <n v="1E-3"/>
    <n v="2E-3"/>
    <n v="1.2E-2"/>
    <n v="-0.153"/>
    <n v="-0.33800000000000002"/>
    <n v="0.67700000000000005"/>
    <n v="56.9"/>
    <n v="0.158"/>
    <m/>
    <n v="30"/>
    <m/>
    <n v="-0.13"/>
    <m/>
    <m/>
    <m/>
    <m/>
    <m/>
    <m/>
    <m/>
    <n v="17"/>
    <m/>
    <m/>
    <m/>
    <n v="16.8"/>
    <m/>
    <m/>
    <n v="1.93"/>
    <n v="11.4"/>
    <n v="0"/>
    <x v="1"/>
    <s v="diaDexus, Inc., a life sciences company, focuses on the development and commercialization of cardiovascular diagnostic products addressing needs in cardiovascular disease."/>
    <s v="Healthcare"/>
    <m/>
    <n v="20.9"/>
    <n v="26.1"/>
    <m/>
    <n v="-6.98"/>
    <n v="-8.4700000000000006"/>
    <n v="14.9"/>
    <n v="0.63700000000000001"/>
    <n v="22.3"/>
    <n v="14.7"/>
    <n v="0.84599999999999997"/>
    <n v="0.21099999999999999"/>
    <m/>
    <n v="19.7"/>
    <m/>
    <n v="6.35"/>
    <n v="6.46"/>
    <n v="6.73"/>
    <n v="6.63"/>
    <n v="4.71"/>
    <n v="4.41"/>
    <m/>
    <n v="-6.98"/>
    <n v="-1.56"/>
    <n v="3.0000000000000001E-3"/>
    <m/>
    <n v="-8.4499999999999993"/>
    <n v="1.4999999999999999E-2"/>
    <m/>
    <n v="-0.153"/>
    <n v="-0.153"/>
    <n v="-9.6000000000000002E-2"/>
    <n v="-0.153"/>
    <n v="-0.153"/>
    <m/>
    <n v="4.0999999999999996"/>
    <n v="0.57799999999999996"/>
    <m/>
    <n v="3.5"/>
    <n v="2.87"/>
    <m/>
    <n v="1.02"/>
    <m/>
    <n v="2.08"/>
    <n v="13.8"/>
    <m/>
    <m/>
    <m/>
    <n v="6.66"/>
    <m/>
    <m/>
    <m/>
    <m/>
    <n v="2.74"/>
    <n v="2.66"/>
    <n v="-0.52800000000000002"/>
    <m/>
    <m/>
    <m/>
    <n v="0.48499999999999999"/>
    <n v="-10"/>
    <n v="15"/>
    <m/>
    <m/>
    <m/>
    <n v="0.43099999999999999"/>
    <n v="-0.21099999999999999"/>
    <n v="-1.08"/>
    <n v="11.1"/>
    <n v="41"/>
    <n v="0.84599999999999997"/>
    <n v="0.37"/>
    <n v="1.8"/>
    <s v="United States"/>
    <n v="26.1"/>
    <m/>
    <n v="-8.4700000000000006"/>
    <n v="23.2"/>
    <n v="-7.6"/>
    <n v="16.670000000000002"/>
    <s v="IQ130691"/>
    <m/>
    <s v="0.25"/>
    <m/>
    <n v="1.1499999999999999"/>
    <n v="0.28100000000000003"/>
    <n v="19.100000000000001"/>
    <n v="9.81"/>
    <m/>
    <n v="16.8"/>
    <m/>
    <m/>
    <n v="7.52"/>
    <n v="3.5000000000000003E-2"/>
    <n v="55.7"/>
    <m/>
    <m/>
    <n v="101.7"/>
    <n v="7.98"/>
    <n v="41"/>
    <n v="20.100000000000001"/>
    <n v="21.2"/>
    <n v="0.61099999999999999"/>
    <n v="1.64"/>
    <n v="1.54"/>
    <n v="1.8"/>
    <n v="10.8"/>
    <n v="0.45"/>
    <n v="1"/>
    <n v="26.4"/>
    <s v="United States of America: 26.0 (98.6%);_x000d_Europe: .3 (1.1%);_x000d_Rest of The World: .1 (.3%)"/>
    <m/>
    <m/>
    <m/>
    <m/>
    <n v="-8.9700000000000006"/>
    <n v="-4.68"/>
    <n v="-8.6"/>
    <n v="-7.85"/>
    <n v="-2.31"/>
    <n v="-2.02"/>
    <m/>
    <m/>
    <m/>
    <m/>
    <n v="-9.56"/>
    <n v="-5.28"/>
    <n v="-8.4499999999999993"/>
    <n v="-7.48"/>
    <n v="-2.79"/>
    <n v="-2.16"/>
    <m/>
    <m/>
    <n v="26.1"/>
    <s v="Vitro Diagnostic Products: 26.1 (100.0%)"/>
  </r>
  <r>
    <s v="ProPhase Labs, Inc. (NasdaqGM:PRPH)"/>
    <s v="NasdaqGM:PRPH"/>
    <n v="4"/>
    <n v="26"/>
    <n v="-0.18009049773755656"/>
    <n v="-0.17503167420814478"/>
    <n v="0"/>
    <n v="-0.347765890497168"/>
    <n v="-0.6960934579439253"/>
    <n v="-6.6600000000000006E-2"/>
    <s v="NA"/>
    <n v="0"/>
    <n v="0"/>
    <n v="18.07"/>
    <n v="11.123000000000001"/>
    <n v="-7.4481999999999999"/>
    <n v="-3.8681999999999999"/>
    <n v="0"/>
    <s v="NA"/>
    <n v="-2.3066122032167478"/>
    <s v="NA"/>
    <n v="0.81764705882352939"/>
    <s v="NA"/>
    <n v="1.624561718960712"/>
    <s v="NA"/>
    <n v="3.3530000000000006"/>
    <s v="NA"/>
    <s v="NA"/>
    <s v="NA"/>
    <n v="1"/>
    <s v="NA"/>
    <s v="NA"/>
    <s v="NA"/>
    <n v="0"/>
    <s v="Pharmaceuticals (Primary)"/>
    <s v="Public Company"/>
    <s v="Common Stock"/>
    <n v="21"/>
    <n v="12.73"/>
    <n v="0.04"/>
    <n v="0.01"/>
    <n v="5.7000000000000002E-2"/>
    <n v="0.79300000000000004"/>
    <n v="0.41199999999999998"/>
    <n v="1.1599999999999999"/>
    <n v="15.9"/>
    <n v="4.1000000000000002E-2"/>
    <m/>
    <m/>
    <m/>
    <m/>
    <m/>
    <m/>
    <m/>
    <n v="-6.66"/>
    <m/>
    <m/>
    <m/>
    <n v="2.1800000000000002"/>
    <m/>
    <m/>
    <m/>
    <n v="8.14"/>
    <m/>
    <m/>
    <m/>
    <n v="38.79"/>
    <n v="14.25"/>
    <x v="0"/>
    <s v="ProPhase Labs, Inc. engages in the manufacture, marketing, and distribution of homeopathic and health products to the general public."/>
    <s v="Healthcare"/>
    <n v="1989"/>
    <n v="18.100000000000001"/>
    <n v="22.1"/>
    <n v="-3.98"/>
    <n v="-4.25"/>
    <n v="-7.83"/>
    <n v="2.93"/>
    <m/>
    <n v="16.100000000000001"/>
    <n v="0"/>
    <n v="10.7"/>
    <m/>
    <m/>
    <n v="17.100000000000001"/>
    <m/>
    <n v="1.32"/>
    <n v="1.1499999999999999"/>
    <n v="0.97099999999999997"/>
    <n v="0.91400000000000003"/>
    <n v="0.82399999999999995"/>
    <n v="0.83199999999999996"/>
    <m/>
    <n v="-4.25"/>
    <n v="-0.01"/>
    <n v="4.0000000000000001E-3"/>
    <m/>
    <n v="-7.83"/>
    <m/>
    <m/>
    <n v="-0.46700000000000003"/>
    <n v="-0.46700000000000003"/>
    <n v="-0.159"/>
    <n v="-0.46700000000000003"/>
    <n v="-0.46700000000000003"/>
    <m/>
    <n v="5.84"/>
    <n v="3.29"/>
    <n v="1.4"/>
    <m/>
    <m/>
    <m/>
    <m/>
    <m/>
    <n v="5.24"/>
    <m/>
    <m/>
    <m/>
    <m/>
    <n v="-11.8"/>
    <m/>
    <m/>
    <m/>
    <m/>
    <m/>
    <m/>
    <n v="0.27400000000000002"/>
    <m/>
    <m/>
    <m/>
    <m/>
    <m/>
    <m/>
    <m/>
    <m/>
    <m/>
    <m/>
    <m/>
    <m/>
    <m/>
    <m/>
    <n v="10.7"/>
    <n v="1.32"/>
    <m/>
    <s v="United States"/>
    <n v="22.1"/>
    <n v="-3.98"/>
    <n v="-7.83"/>
    <m/>
    <m/>
    <n v="33.33"/>
    <s v="IQ371755"/>
    <m/>
    <s v="0.36"/>
    <m/>
    <n v="2.23"/>
    <n v="1.21"/>
    <n v="14.2"/>
    <n v="0"/>
    <m/>
    <n v="1.64"/>
    <m/>
    <m/>
    <n v="12.6"/>
    <n v="0"/>
    <n v="46.6"/>
    <m/>
    <m/>
    <m/>
    <m/>
    <m/>
    <n v="13.5"/>
    <n v="11.3"/>
    <n v="1.01"/>
    <n v="1.7"/>
    <n v="1.92"/>
    <m/>
    <m/>
    <m/>
    <n v="1"/>
    <n v="22.7"/>
    <s v="United States: 22.7 (100.0%)"/>
    <n v="0.182"/>
    <n v="2.98"/>
    <n v="-1.1599999999999999"/>
    <n v="-2.5499999999999998"/>
    <n v="-6.73"/>
    <n v="-3.94"/>
    <n v="-3.59"/>
    <n v="-2.74"/>
    <n v="-2.12"/>
    <n v="0.41599999999999998"/>
    <n v="0.45300000000000001"/>
    <n v="3.22"/>
    <n v="-1.75"/>
    <n v="-2.46"/>
    <n v="-5.53"/>
    <n v="-3.84"/>
    <n v="-3.5"/>
    <n v="-2.71"/>
    <n v="-1.0900000000000001"/>
    <n v="0.40500000000000003"/>
    <m/>
    <m/>
    <n v="22.7"/>
    <s v="Manufacture, Distribution, Marketing and Sale of OTC Cold Remedy Products: 22.7 (100.0%)"/>
  </r>
  <r>
    <s v="ImmuCell Corp. (NasdaqCM:ICCC)"/>
    <s v="NasdaqCM:ICCC"/>
    <n v="4"/>
    <n v="33"/>
    <n v="0.15921052631578947"/>
    <n v="0.1851315789473684"/>
    <n v="0"/>
    <n v="8.8412718361191397E-2"/>
    <n v="5.1864035087719314E-2"/>
    <n v="7.4700000000000003E-2"/>
    <n v="0.11699999999999999"/>
    <n v="9.6850861556743911E-2"/>
    <n v="4.4907705023418121E-2"/>
    <n v="21.778000000000002"/>
    <n v="15.913999999999998"/>
    <n v="0.47300000000000009"/>
    <n v="1.4069999999999998"/>
    <n v="0.97799999999999998"/>
    <s v="NA"/>
    <n v="-124.55089820359281"/>
    <n v="43.974630021141643"/>
    <n v="2.8655263157894741"/>
    <n v="15.478322672352526"/>
    <n v="1.3684805831343474"/>
    <n v="17.998347107438018"/>
    <n v="5.8159999999999989"/>
    <n v="6.4241887905604722"/>
    <n v="0.14423076923076922"/>
    <s v="NA"/>
    <n v="1"/>
    <s v="NA"/>
    <s v="NA"/>
    <s v="NA"/>
    <n v="0"/>
    <s v="Biotechnology (Primary)"/>
    <s v="Public Company"/>
    <s v="Common Stock"/>
    <n v="20.8"/>
    <n v="8.51"/>
    <n v="1.7999999999999999E-2"/>
    <n v="1.0999999999999999E-2"/>
    <n v="6.0000000000000001E-3"/>
    <n v="0.64800000000000002"/>
    <n v="0.439"/>
    <n v="-0.307"/>
    <n v="3.03"/>
    <n v="4.0000000000000001E-3"/>
    <m/>
    <m/>
    <m/>
    <m/>
    <m/>
    <n v="20.3"/>
    <n v="11.7"/>
    <n v="7.47"/>
    <m/>
    <m/>
    <m/>
    <n v="11"/>
    <m/>
    <m/>
    <m/>
    <n v="14.1"/>
    <m/>
    <m/>
    <m/>
    <n v="28.24"/>
    <n v="5.16"/>
    <x v="1"/>
    <s v="ImmuCell Corporation develops, acquires, manufactures, and sells products that enhance animal health and productivity in the dairy and beef industries in the United States and internationally."/>
    <s v="Healthcare"/>
    <n v="1982"/>
    <n v="17.600000000000001"/>
    <n v="7.6"/>
    <n v="1.21"/>
    <n v="0.76700000000000002"/>
    <n v="-0.16700000000000001"/>
    <m/>
    <m/>
    <m/>
    <n v="0.97799999999999998"/>
    <n v="9.1199999999999992"/>
    <m/>
    <m/>
    <n v="2.48"/>
    <m/>
    <n v="2.1800000000000002"/>
    <n v="2.04"/>
    <n v="1.97"/>
    <n v="1.48"/>
    <n v="1.1499999999999999"/>
    <n v="1.06"/>
    <m/>
    <n v="0.76700000000000002"/>
    <m/>
    <m/>
    <m/>
    <n v="-0.255"/>
    <n v="-8.7999999999999995E-2"/>
    <m/>
    <n v="-5.5E-2"/>
    <n v="-5.5E-2"/>
    <n v="0.14799999999999999"/>
    <n v="-0.06"/>
    <n v="-0.06"/>
    <m/>
    <m/>
    <m/>
    <m/>
    <m/>
    <m/>
    <m/>
    <m/>
    <m/>
    <m/>
    <m/>
    <m/>
    <m/>
    <n v="206"/>
    <n v="26.5"/>
    <m/>
    <m/>
    <m/>
    <m/>
    <m/>
    <m/>
    <m/>
    <m/>
    <m/>
    <m/>
    <m/>
    <m/>
    <m/>
    <m/>
    <m/>
    <m/>
    <m/>
    <m/>
    <m/>
    <m/>
    <n v="34"/>
    <n v="9.1199999999999992"/>
    <n v="6.87"/>
    <m/>
    <s v="United States"/>
    <n v="7.6"/>
    <n v="1.21"/>
    <n v="-0.16700000000000001"/>
    <m/>
    <m/>
    <n v="28.57"/>
    <s v="IQ29789"/>
    <m/>
    <s v="0.25"/>
    <m/>
    <n v="7.22"/>
    <n v="3.3"/>
    <n v="4.45"/>
    <n v="1.1200000000000001"/>
    <m/>
    <n v="2.27"/>
    <m/>
    <m/>
    <n v="9.4"/>
    <n v="1.2E-2"/>
    <n v="71.8"/>
    <m/>
    <m/>
    <m/>
    <m/>
    <n v="34"/>
    <m/>
    <n v="7.27"/>
    <n v="0.152"/>
    <n v="0.29299999999999998"/>
    <m/>
    <m/>
    <m/>
    <m/>
    <n v="1"/>
    <m/>
    <m/>
    <n v="0.121"/>
    <n v="0.93799999999999994"/>
    <n v="0.77100000000000002"/>
    <n v="0.872"/>
    <n v="-1.17"/>
    <n v="-0.53"/>
    <n v="-0.69"/>
    <n v="-0.63300000000000001"/>
    <n v="0.245"/>
    <n v="-0.02"/>
    <n v="0.14399999999999999"/>
    <n v="0.70799999999999996"/>
    <n v="0.64700000000000002"/>
    <n v="0.66200000000000003"/>
    <n v="-0.46899999999999997"/>
    <n v="-0.216"/>
    <n v="-0.38500000000000001"/>
    <n v="-0.41"/>
    <n v="0.09"/>
    <n v="0.11700000000000001"/>
    <m/>
    <m/>
    <n v="7.6"/>
    <s v="Development, Acquisition, Manufacture and Sale of Products That Improve Animal Health and Productivity in The Dairy and Beef Industries: 7.6 (100.0%)"/>
  </r>
  <r>
    <s v="Cardax, Inc. (OTCBB:CDXI)"/>
    <s v="OTCBB:CDXI"/>
    <e v="#N/A"/>
    <s v="NA"/>
    <s v="NA"/>
    <s v="NA"/>
    <n v="0"/>
    <n v="-105.66876574307314"/>
    <s v="NA"/>
    <s v="NA"/>
    <s v="NA"/>
    <s v="NA"/>
    <n v="0"/>
    <n v="20.763999999999999"/>
    <n v="0.15879999999999983"/>
    <n v="-16.880199999999999"/>
    <n v="-16.780199999999997"/>
    <n v="0"/>
    <s v="NA"/>
    <n v="-1.2211244413079274"/>
    <s v="NA"/>
    <s v="NA"/>
    <s v="NA"/>
    <n v="130.75566750629736"/>
    <s v="NA"/>
    <n v="3.4047999999999998"/>
    <s v="NA"/>
    <s v="NA"/>
    <s v="NA"/>
    <n v="1"/>
    <s v="NA"/>
    <s v="NA"/>
    <s v="NA"/>
    <n v="0"/>
    <s v="Pharmaceuticals (Primary)"/>
    <s v="Public Company"/>
    <s v="Common Stock"/>
    <n v="20.8"/>
    <n v="0.14299999999999999"/>
    <n v="0.113"/>
    <n v="7.4999999999999997E-2"/>
    <m/>
    <n v="2.08"/>
    <n v="2.0499999999999998"/>
    <m/>
    <n v="65"/>
    <n v="1.2999999999999999E-2"/>
    <m/>
    <m/>
    <m/>
    <m/>
    <m/>
    <m/>
    <m/>
    <m/>
    <m/>
    <m/>
    <m/>
    <m/>
    <m/>
    <m/>
    <m/>
    <m/>
    <m/>
    <m/>
    <n v="52.43"/>
    <n v="1.84"/>
    <n v="0"/>
    <x v="0"/>
    <s v="Cardax, Inc., a development stage life sciences company, develops nutraceutical and pharmaceutical products that provide the anti-inflammatory benefits of steroids or non-steroidal anti-inflammatory drugs."/>
    <s v="Healthcare"/>
    <m/>
    <n v="20.7"/>
    <n v="0"/>
    <n v="-16.8"/>
    <n v="-16.899999999999999"/>
    <n v="-17"/>
    <n v="3.5999999999999997E-2"/>
    <n v="2.1000000000000001E-2"/>
    <n v="1.55"/>
    <n v="0"/>
    <n v="-3.21"/>
    <n v="2E-3"/>
    <m/>
    <n v="15.7"/>
    <n v="11.7"/>
    <n v="1.1599999999999999"/>
    <n v="1.19"/>
    <n v="1.1599999999999999"/>
    <n v="1.02"/>
    <n v="0.94399999999999995"/>
    <n v="0.88700000000000001"/>
    <n v="3.9E-2"/>
    <n v="-16.899999999999999"/>
    <n v="-0.11899999999999999"/>
    <n v="4.0000000000000001E-3"/>
    <m/>
    <n v="-17"/>
    <m/>
    <m/>
    <n v="-0.28199999999999997"/>
    <n v="-0.28199999999999997"/>
    <n v="-0.17599999999999999"/>
    <n v="-0.28199999999999997"/>
    <n v="-0.28199999999999997"/>
    <m/>
    <m/>
    <n v="0.95899999999999996"/>
    <m/>
    <n v="4.2000000000000003E-2"/>
    <n v="2.1000000000000001E-2"/>
    <m/>
    <n v="0.64200000000000002"/>
    <m/>
    <n v="9.5000000000000001E-2"/>
    <m/>
    <m/>
    <m/>
    <m/>
    <m/>
    <m/>
    <m/>
    <m/>
    <m/>
    <m/>
    <m/>
    <n v="0.871"/>
    <m/>
    <m/>
    <m/>
    <n v="3.92"/>
    <n v="-0.55000000000000004"/>
    <n v="2.08"/>
    <n v="-2.7E-2"/>
    <m/>
    <m/>
    <n v="-0.04"/>
    <n v="2.8000000000000001E-2"/>
    <m/>
    <m/>
    <n v="9"/>
    <n v="-3.21"/>
    <n v="0.32"/>
    <n v="8.5000000000000006E-2"/>
    <s v="United States"/>
    <m/>
    <n v="-16.8"/>
    <n v="-17"/>
    <m/>
    <m/>
    <n v="13.64"/>
    <s v="IQ29055679"/>
    <m/>
    <s v="0.16"/>
    <m/>
    <n v="1.45"/>
    <n v="0.151"/>
    <m/>
    <n v="9.0399999999999991"/>
    <m/>
    <n v="0.222"/>
    <m/>
    <n v="0.06"/>
    <n v="-13"/>
    <n v="0"/>
    <n v="45.7"/>
    <m/>
    <m/>
    <m/>
    <n v="3.1E-2"/>
    <n v="9"/>
    <n v="1.1100000000000001"/>
    <n v="1.32"/>
    <n v="0.68200000000000005"/>
    <n v="4.95"/>
    <n v="2.3E-2"/>
    <n v="8.5000000000000006E-2"/>
    <n v="27.8"/>
    <n v="0.51"/>
    <n v="1"/>
    <m/>
    <m/>
    <m/>
    <m/>
    <m/>
    <m/>
    <m/>
    <m/>
    <m/>
    <n v="-2.54"/>
    <n v="-1.8"/>
    <n v="-3.61"/>
    <m/>
    <m/>
    <m/>
    <m/>
    <m/>
    <m/>
    <m/>
    <n v="-1.88"/>
    <n v="-2.54"/>
    <n v="-4.3600000000000003"/>
    <m/>
    <m/>
    <m/>
    <m/>
  </r>
  <r>
    <s v="Panther Biotechnology, Inc. (OTCPK:PBYA)"/>
    <s v="OTCPK:PBYA"/>
    <e v="#N/A"/>
    <s v="NA"/>
    <n v="0.13586956521739132"/>
    <n v="0.125"/>
    <n v="0.42200000000000004"/>
    <n v="1.0226153846153847"/>
    <n v="0.21311475409836064"/>
    <s v="NA"/>
    <s v="NA"/>
    <n v="0"/>
    <n v="0"/>
    <n v="20.752000000000002"/>
    <n v="1.2999999999999998E-2"/>
    <n v="1.2999999999999999E-2"/>
    <n v="2.3E-2"/>
    <n v="0"/>
    <n v="1600.0000000000002"/>
    <n v="1596.3076923076926"/>
    <n v="1600.0000000000002"/>
    <n v="112.78260869565219"/>
    <n v="902.26086956521749"/>
    <n v="1596.3076923076928"/>
    <n v="830.08"/>
    <n v="0"/>
    <n v="830.08"/>
    <n v="0.22836538461538461"/>
    <n v="2.3E-2"/>
    <n v="1"/>
    <n v="0.01"/>
    <n v="1.2999999999999999E-2"/>
    <n v="20.8"/>
    <n v="0"/>
    <s v="Biotechnology (Primary)"/>
    <s v="Public Company"/>
    <s v="Common Stock"/>
    <n v="20.8"/>
    <n v="1.05"/>
    <n v="5.6000000000000001E-2"/>
    <n v="5.6000000000000001E-2"/>
    <m/>
    <n v="4.08"/>
    <n v="4.08"/>
    <m/>
    <n v="4.66"/>
    <n v="3.0000000000000001E-3"/>
    <m/>
    <m/>
    <m/>
    <m/>
    <m/>
    <m/>
    <m/>
    <m/>
    <m/>
    <m/>
    <m/>
    <m/>
    <m/>
    <m/>
    <m/>
    <m/>
    <m/>
    <m/>
    <m/>
    <n v="82.84"/>
    <m/>
    <x v="1"/>
    <s v="Panther Biotechnology, Inc. focuses on the acquisition and development of small molecule therapeutics for the treatment of leukemia, lymphoma, and myeloma."/>
    <s v="Healthcare"/>
    <m/>
    <n v="20.7"/>
    <n v="0.184"/>
    <n v="2.5000000000000001E-2"/>
    <n v="2.3E-2"/>
    <n v="1.2999999999999999E-2"/>
    <n v="4.8000000000000001E-2"/>
    <n v="6.0000000000000001E-3"/>
    <n v="0.09"/>
    <n v="0"/>
    <n v="6.0999999999999999E-2"/>
    <n v="4.0000000000000001E-3"/>
    <m/>
    <n v="0.124"/>
    <m/>
    <m/>
    <m/>
    <m/>
    <m/>
    <m/>
    <m/>
    <n v="1E-3"/>
    <n v="2.3E-2"/>
    <m/>
    <m/>
    <m/>
    <n v="2.3E-2"/>
    <n v="0.01"/>
    <m/>
    <n v="3.0000000000000001E-3"/>
    <n v="3.0000000000000001E-3"/>
    <n v="3.0000000000000001E-3"/>
    <n v="3.0000000000000001E-3"/>
    <n v="3.0000000000000001E-3"/>
    <n v="42.2"/>
    <n v="2.5000000000000001E-2"/>
    <m/>
    <m/>
    <n v="8.9999999999999993E-3"/>
    <n v="3.0000000000000001E-3"/>
    <m/>
    <n v="1.7000000000000001E-2"/>
    <m/>
    <m/>
    <m/>
    <m/>
    <m/>
    <m/>
    <n v="262.2"/>
    <m/>
    <m/>
    <m/>
    <m/>
    <m/>
    <m/>
    <n v="-3.0000000000000001E-3"/>
    <m/>
    <m/>
    <m/>
    <n v="2.1000000000000001E-2"/>
    <m/>
    <m/>
    <m/>
    <m/>
    <m/>
    <n v="1.2E-2"/>
    <m/>
    <n v="-2.7E-2"/>
    <m/>
    <m/>
    <n v="6.0999999999999999E-2"/>
    <n v="4.46"/>
    <m/>
    <s v="United States"/>
    <n v="7.2999999999999995E-2"/>
    <n v="-6.0000000000000001E-3"/>
    <n v="-7.0000000000000001E-3"/>
    <m/>
    <m/>
    <n v="14.29"/>
    <s v="IQ226927758"/>
    <m/>
    <s v="0.20"/>
    <m/>
    <n v="31"/>
    <n v="1.85"/>
    <n v="0.14799999999999999"/>
    <n v="0"/>
    <m/>
    <n v="2.4E-2"/>
    <m/>
    <m/>
    <n v="2.8000000000000001E-2"/>
    <n v="1.9E-2"/>
    <n v="17.2"/>
    <m/>
    <m/>
    <m/>
    <m/>
    <m/>
    <n v="8.4000000000000005E-2"/>
    <n v="2.9000000000000001E-2"/>
    <n v="5.0000000000000001E-3"/>
    <m/>
    <m/>
    <m/>
    <m/>
    <m/>
    <n v="1"/>
    <m/>
    <m/>
    <m/>
    <m/>
    <m/>
    <m/>
    <m/>
    <m/>
    <m/>
    <m/>
    <n v="4.0000000000000001E-3"/>
    <n v="-1.0999999999999999E-2"/>
    <m/>
    <m/>
    <m/>
    <m/>
    <m/>
    <m/>
    <m/>
    <m/>
    <n v="3.0000000000000001E-3"/>
    <n v="-0.01"/>
    <m/>
    <m/>
    <m/>
    <m/>
  </r>
  <r>
    <s v="Islet Sciences, Inc. (OTCPK:ISLT)"/>
    <s v="OTCPK:ISLT"/>
    <n v="1"/>
    <n v="5"/>
    <s v="NA"/>
    <s v="NA"/>
    <n v="0"/>
    <n v="-3.1486930662075436"/>
    <s v="NA"/>
    <s v="NA"/>
    <s v="NA"/>
    <s v="NA"/>
    <n v="2.6298814072346546E-3"/>
    <n v="20.004000000000001"/>
    <n v="1.2778"/>
    <n v="-3.9033999999999995"/>
    <n v="-4.0233999999999996"/>
    <n v="5.2999999999999999E-2"/>
    <s v="NA"/>
    <n v="-9.6849514563106798"/>
    <s v="NA"/>
    <s v="NA"/>
    <s v="NA"/>
    <n v="15.655032086398498"/>
    <s v="NA"/>
    <n v="1.8208"/>
    <s v="NA"/>
    <n v="0.22388059701492535"/>
    <s v="NA"/>
    <n v="1"/>
    <s v="NA"/>
    <s v="NA"/>
    <s v="NA"/>
    <n v="0"/>
    <s v="Biotechnology (Primary)"/>
    <s v="Public Company"/>
    <s v="Common Stock"/>
    <n v="20.100000000000001"/>
    <n v="4.17"/>
    <n v="5.0000000000000001E-3"/>
    <n v="6.0000000000000001E-3"/>
    <n v="0"/>
    <n v="1.01"/>
    <n v="-1.54"/>
    <n v="-0.151"/>
    <n v="66.900000000000006"/>
    <n v="3.7999999999999999E-2"/>
    <m/>
    <m/>
    <m/>
    <m/>
    <m/>
    <m/>
    <m/>
    <m/>
    <m/>
    <m/>
    <m/>
    <m/>
    <m/>
    <m/>
    <m/>
    <m/>
    <m/>
    <m/>
    <m/>
    <n v="49.64"/>
    <n v="1.34"/>
    <x v="1"/>
    <s v="Islet Sciences, Inc., a biotechnology company, is engaged in the research, development, and commercialization of new medicines and technologies for the treatment of metabolic diseases and related indications covering unmet medical needs."/>
    <s v="Healthcare"/>
    <n v="2010"/>
    <n v="20"/>
    <n v="0"/>
    <n v="-2.17"/>
    <n v="-2.1800000000000002"/>
    <n v="-2.06"/>
    <n v="0.14899999999999999"/>
    <m/>
    <n v="3.66"/>
    <n v="5.2999999999999999E-2"/>
    <n v="-0.44700000000000001"/>
    <m/>
    <m/>
    <n v="2.1800000000000002"/>
    <m/>
    <n v="3.9E-2"/>
    <n v="-2.7E-2"/>
    <n v="0.68899999999999995"/>
    <n v="2.0699999999999998"/>
    <n v="2.81"/>
    <n v="3.87"/>
    <m/>
    <n v="-2.1800000000000002"/>
    <n v="-8.0000000000000002E-3"/>
    <m/>
    <m/>
    <n v="-2.06"/>
    <m/>
    <m/>
    <n v="-3.2000000000000001E-2"/>
    <n v="-3.2000000000000001E-2"/>
    <n v="-2.1999999999999999E-2"/>
    <n v="-3.2000000000000001E-2"/>
    <n v="-3.2000000000000001E-2"/>
    <m/>
    <m/>
    <m/>
    <n v="2.1999999999999999E-2"/>
    <m/>
    <m/>
    <n v="2.11"/>
    <n v="3.36"/>
    <n v="5.2999999999999999E-2"/>
    <m/>
    <m/>
    <m/>
    <m/>
    <m/>
    <m/>
    <m/>
    <m/>
    <m/>
    <m/>
    <m/>
    <m/>
    <n v="0.61199999999999999"/>
    <m/>
    <m/>
    <n v="-0.03"/>
    <n v="1.95"/>
    <n v="-6.7000000000000004E-2"/>
    <n v="7.0000000000000001E-3"/>
    <m/>
    <m/>
    <m/>
    <n v="-2.4E-2"/>
    <m/>
    <m/>
    <n v="5.41"/>
    <m/>
    <n v="-0.44700000000000001"/>
    <n v="0.3"/>
    <m/>
    <s v="United States"/>
    <m/>
    <n v="-2.83"/>
    <n v="-2.95"/>
    <m/>
    <m/>
    <n v="40"/>
    <s v="IQ140901761"/>
    <m/>
    <s v="0.20"/>
    <m/>
    <n v="0.51"/>
    <n v="0.09"/>
    <m/>
    <n v="0.112"/>
    <m/>
    <n v="0"/>
    <n v="2.11"/>
    <m/>
    <n v="-1.27"/>
    <n v="1.7999999999999999E-2"/>
    <n v="50.4"/>
    <m/>
    <n v="100"/>
    <m/>
    <m/>
    <n v="4"/>
    <n v="0.18"/>
    <n v="2E-3"/>
    <n v="3.51"/>
    <n v="0.48699999999999999"/>
    <n v="0.09"/>
    <m/>
    <n v="3"/>
    <n v="0.26500000000000001"/>
    <n v="1"/>
    <m/>
    <m/>
    <m/>
    <m/>
    <m/>
    <m/>
    <m/>
    <m/>
    <m/>
    <n v="-1.59"/>
    <n v="-11.9"/>
    <n v="-4.8899999999999997"/>
    <m/>
    <m/>
    <m/>
    <m/>
    <m/>
    <m/>
    <m/>
    <n v="-1.96"/>
    <n v="-13.5"/>
    <n v="-3.94"/>
    <m/>
    <m/>
    <m/>
    <m/>
  </r>
  <r>
    <s v="Matinas BioPharma Holdings, Inc. (OTCPK:MTNB)"/>
    <s v="OTCPK:MTNB"/>
    <n v="1"/>
    <n v="4"/>
    <s v="NA"/>
    <s v="NA"/>
    <n v="0"/>
    <n v="-0.74603586087707929"/>
    <n v="-1.4582736842105264"/>
    <s v="NA"/>
    <s v="NA"/>
    <n v="0.1667244791050998"/>
    <n v="4.5364082321213681E-2"/>
    <n v="15.940395464514205"/>
    <n v="9.2580000000000009"/>
    <n v="-6.9268000000000001"/>
    <n v="-6.9068000000000005"/>
    <n v="0.95039546451420409"/>
    <s v="NA"/>
    <n v="-1.6692650334075723"/>
    <s v="NA"/>
    <s v="NA"/>
    <s v="NA"/>
    <n v="1.7217968745424719"/>
    <s v="NA"/>
    <n v="9.5180000000000007"/>
    <s v="NA"/>
    <n v="0.23749999999999999"/>
    <s v="NA"/>
    <n v="1"/>
    <s v="NA"/>
    <s v="NA"/>
    <s v="NA"/>
    <n v="0.95039546451420409"/>
    <s v="Biotechnology (Primary)"/>
    <s v="Public Company"/>
    <s v="Common Stock"/>
    <n v="20"/>
    <n v="4.6900000000000004"/>
    <m/>
    <m/>
    <m/>
    <m/>
    <m/>
    <m/>
    <n v="32.299999999999997"/>
    <n v="2.8000000000000001E-2"/>
    <m/>
    <m/>
    <m/>
    <n v="-0.28000000000000003"/>
    <m/>
    <m/>
    <m/>
    <m/>
    <m/>
    <m/>
    <m/>
    <m/>
    <m/>
    <m/>
    <m/>
    <m/>
    <m/>
    <m/>
    <n v="5.3"/>
    <n v="0.36399999999999999"/>
    <m/>
    <x v="1"/>
    <s v="Matinas BioPharma Holdings, Inc., a development stage biopharmaceutical company, focuses on identifying, developing, and commercializing pharmaceutical products for the treatment of dyslipidemia and cardiovascular disease."/>
    <s v="Healthcare"/>
    <n v="2011"/>
    <n v="15"/>
    <n v="0"/>
    <n v="-8.91"/>
    <n v="-8.9600000000000009"/>
    <n v="-8.98"/>
    <n v="5.01"/>
    <n v="0.35799999999999998"/>
    <n v="5.79"/>
    <n v="0"/>
    <n v="4.75"/>
    <n v="0.35399999999999998"/>
    <m/>
    <n v="4.97"/>
    <m/>
    <n v="3.99"/>
    <n v="3.66"/>
    <n v="2.79"/>
    <n v="1.76"/>
    <n v="1.1100000000000001"/>
    <n v="0.36399999999999999"/>
    <m/>
    <n v="-8.9600000000000009"/>
    <m/>
    <m/>
    <m/>
    <n v="-8.98"/>
    <m/>
    <m/>
    <n v="-0.28199999999999997"/>
    <n v="-0.28199999999999997"/>
    <n v="-0.17599999999999999"/>
    <n v="-0.28199999999999997"/>
    <n v="-0.28199999999999997"/>
    <m/>
    <m/>
    <m/>
    <m/>
    <n v="0.42399999999999999"/>
    <n v="6.6000000000000003E-2"/>
    <m/>
    <n v="0.21199999999999999"/>
    <m/>
    <m/>
    <m/>
    <m/>
    <m/>
    <m/>
    <m/>
    <n v="0.55600000000000005"/>
    <m/>
    <n v="0.161"/>
    <n v="0.158"/>
    <n v="0.155"/>
    <n v="0.127"/>
    <n v="-0.441"/>
    <m/>
    <m/>
    <n v="-3.09"/>
    <m/>
    <n v="0"/>
    <m/>
    <m/>
    <m/>
    <m/>
    <n v="-4.9000000000000002E-2"/>
    <m/>
    <m/>
    <m/>
    <m/>
    <n v="4.75"/>
    <n v="0.62"/>
    <m/>
    <s v="United States"/>
    <m/>
    <n v="-3.71"/>
    <n v="-3.71"/>
    <n v="0.6"/>
    <m/>
    <n v="11.11"/>
    <s v="IQ243651290"/>
    <m/>
    <s v="0.28"/>
    <m/>
    <n v="1.35"/>
    <n v="0.31"/>
    <m/>
    <n v="0"/>
    <m/>
    <n v="12.6"/>
    <m/>
    <m/>
    <n v="12.1"/>
    <n v="1.9E-2"/>
    <n v="94.3"/>
    <m/>
    <m/>
    <m/>
    <m/>
    <m/>
    <n v="5.12"/>
    <n v="12.6"/>
    <n v="0.26100000000000001"/>
    <n v="0.24099999999999999"/>
    <m/>
    <m/>
    <n v="3.16"/>
    <n v="0.94"/>
    <n v="1"/>
    <m/>
    <m/>
    <m/>
    <m/>
    <m/>
    <m/>
    <m/>
    <m/>
    <m/>
    <n v="-4.0000000000000001E-3"/>
    <n v="-0.11600000000000001"/>
    <n v="-3.71"/>
    <m/>
    <m/>
    <m/>
    <m/>
    <m/>
    <m/>
    <m/>
    <n v="-4.0000000000000001E-3"/>
    <n v="-0.11600000000000001"/>
    <n v="-3.71"/>
    <m/>
    <m/>
    <m/>
    <m/>
  </r>
  <r>
    <s v="Eyegate Pharmaceuticals, Inc. (OTCBB:EYEG)"/>
    <s v="OTCBB:EYEG"/>
    <e v="#N/A"/>
    <s v="NA"/>
    <s v="NA"/>
    <s v="NA"/>
    <n v="0"/>
    <n v="-1.7327435688511237"/>
    <s v="NA"/>
    <s v="NA"/>
    <s v="NA"/>
    <s v="NA"/>
    <n v="0.12489006156552331"/>
    <n v="22.428999999999998"/>
    <n v="1.7181999999999995"/>
    <n v="-2.7271999999999998"/>
    <n v="-2.9771999999999998"/>
    <n v="2.84"/>
    <s v="NA"/>
    <n v="-8.8199009455200343"/>
    <s v="NA"/>
    <s v="NA"/>
    <s v="NA"/>
    <n v="13.053777208706789"/>
    <s v="NA"/>
    <n v="2.4291999999999998"/>
    <s v="NA"/>
    <n v="2.5125628140703519E-2"/>
    <s v="NA"/>
    <n v="1"/>
    <s v="NA"/>
    <s v="NA"/>
    <s v="NA"/>
    <n v="0"/>
    <s v="Pharmaceuticals (Primary)"/>
    <s v="Public Company"/>
    <s v="Common Stock"/>
    <n v="19.899999999999999"/>
    <m/>
    <m/>
    <m/>
    <m/>
    <m/>
    <m/>
    <m/>
    <n v="6.33"/>
    <n v="5.0000000000000001E-3"/>
    <m/>
    <m/>
    <m/>
    <m/>
    <m/>
    <m/>
    <m/>
    <m/>
    <m/>
    <m/>
    <m/>
    <m/>
    <m/>
    <m/>
    <m/>
    <m/>
    <m/>
    <m/>
    <m/>
    <n v="0.78500000000000003"/>
    <n v="0.65300000000000002"/>
    <x v="0"/>
    <s v="Eyegate Pharmaceuticals, Inc., a clinical-stage specialty pharmaceutical company, focuses on developing and commercializing therapeutics and drug delivery systems for treating eye diseases."/>
    <s v="Healthcare"/>
    <m/>
    <n v="65.5"/>
    <n v="0"/>
    <n v="-2.4700000000000002"/>
    <n v="-2.4700000000000002"/>
    <n v="-2.2200000000000002"/>
    <n v="0.311"/>
    <n v="2E-3"/>
    <n v="1.61"/>
    <n v="2.84"/>
    <n v="-3.24"/>
    <m/>
    <m/>
    <n v="1.95"/>
    <m/>
    <n v="0.55100000000000005"/>
    <n v="0.58799999999999997"/>
    <n v="0.66300000000000003"/>
    <n v="1.01"/>
    <n v="3.03"/>
    <m/>
    <m/>
    <n v="-2.4700000000000002"/>
    <n v="-0.441"/>
    <n v="1E-3"/>
    <m/>
    <n v="-1.99"/>
    <m/>
    <m/>
    <n v="-11.8"/>
    <n v="-11.8"/>
    <n v="-7.93"/>
    <n v="-11.8"/>
    <n v="-11.8"/>
    <m/>
    <m/>
    <m/>
    <m/>
    <m/>
    <m/>
    <m/>
    <n v="0.27600000000000002"/>
    <n v="2.84"/>
    <n v="0.52600000000000002"/>
    <m/>
    <n v="6.66"/>
    <n v="36.4"/>
    <m/>
    <m/>
    <m/>
    <m/>
    <m/>
    <m/>
    <m/>
    <m/>
    <m/>
    <m/>
    <m/>
    <m/>
    <n v="7.0000000000000001E-3"/>
    <m/>
    <n v="1.48"/>
    <m/>
    <m/>
    <m/>
    <n v="0.186"/>
    <m/>
    <m/>
    <n v="25.8"/>
    <n v="4"/>
    <n v="-46.3"/>
    <n v="3.15"/>
    <m/>
    <s v="United States"/>
    <m/>
    <n v="-3.07"/>
    <n v="-3.88"/>
    <m/>
    <m/>
    <n v="14.29"/>
    <s v="IQ27817978"/>
    <m/>
    <s v="0.41"/>
    <m/>
    <n v="6.25"/>
    <n v="2.74"/>
    <m/>
    <m/>
    <m/>
    <m/>
    <m/>
    <m/>
    <m/>
    <n v="2E-3"/>
    <n v="32.5"/>
    <m/>
    <n v="100"/>
    <m/>
    <m/>
    <m/>
    <n v="0.35199999999999998"/>
    <m/>
    <m/>
    <m/>
    <m/>
    <m/>
    <n v="0.76300000000000001"/>
    <n v="0.91"/>
    <m/>
    <m/>
    <m/>
    <m/>
    <m/>
    <m/>
    <m/>
    <m/>
    <m/>
    <m/>
    <m/>
    <n v="-5.82"/>
    <n v="-3.07"/>
    <m/>
    <m/>
    <m/>
    <m/>
    <m/>
    <m/>
    <m/>
    <m/>
    <n v="-6.03"/>
    <n v="-3.88"/>
    <m/>
    <m/>
    <m/>
    <m/>
  </r>
  <r>
    <s v="NanoAntibiotics Inc. (OTCPK:NNAB)"/>
    <s v="OTCPK:NNAB"/>
    <n v="1"/>
    <n v="2"/>
    <s v="NA"/>
    <s v="NA"/>
    <n v="0"/>
    <s v="NA"/>
    <n v="-7.5217391304347823"/>
    <s v="NA"/>
    <s v="NA"/>
    <n v="0.26001515331001984"/>
    <n v="8.4113747081341554E-4"/>
    <n v="18.928163435110545"/>
    <n v="-0.15679999999999999"/>
    <n v="-0.34599999999999997"/>
    <n v="-0.34599999999999997"/>
    <n v="1.6163435110546118E-2"/>
    <s v="NA"/>
    <n v="-53.880341880341881"/>
    <s v="NA"/>
    <s v="NA"/>
    <s v="NA"/>
    <s v="NA"/>
    <s v="NA"/>
    <n v="8.5199999999999998E-2"/>
    <s v="NA"/>
    <s v="NA"/>
    <s v="NA"/>
    <n v="1"/>
    <s v="NA"/>
    <s v="NA"/>
    <s v="NA"/>
    <n v="1.6163435110546118E-2"/>
    <s v="Biotechnology (Primary)"/>
    <s v="Public Company"/>
    <s v="Common Stock"/>
    <n v="19.2"/>
    <m/>
    <n v="0"/>
    <n v="0"/>
    <m/>
    <n v="7.8E-2"/>
    <n v="7.8E-2"/>
    <m/>
    <n v="87.2"/>
    <n v="8.0000000000000002E-3"/>
    <m/>
    <m/>
    <m/>
    <m/>
    <m/>
    <m/>
    <m/>
    <m/>
    <m/>
    <m/>
    <m/>
    <m/>
    <m/>
    <m/>
    <m/>
    <m/>
    <m/>
    <m/>
    <m/>
    <n v="50.3"/>
    <n v="9.75"/>
    <x v="1"/>
    <s v="NanoAntibiotics, Inc., a developmental stage biotechnology company, discovers, develops, and commercializes various broad spectrum antibiotics for gram-negative and gram-positive bacterial infections in the United States."/>
    <s v="Healthcare"/>
    <n v="2013"/>
    <n v="18.899999999999999"/>
    <n v="0"/>
    <m/>
    <n v="-0.35099999999999998"/>
    <n v="-0.35099999999999998"/>
    <n v="0.28799999999999998"/>
    <m/>
    <n v="0.29299999999999998"/>
    <n v="0"/>
    <n v="4.5999999999999999E-2"/>
    <m/>
    <m/>
    <n v="0.32800000000000001"/>
    <m/>
    <n v="2.3E-2"/>
    <n v="4.1000000000000002E-2"/>
    <n v="4.9000000000000002E-2"/>
    <m/>
    <m/>
    <m/>
    <m/>
    <n v="-0.35099999999999998"/>
    <m/>
    <n v="0"/>
    <m/>
    <n v="-0.35099999999999998"/>
    <m/>
    <m/>
    <n v="-4.0000000000000001E-3"/>
    <n v="-4.0000000000000001E-3"/>
    <n v="-3.0000000000000001E-3"/>
    <n v="-4.0000000000000001E-3"/>
    <n v="-4.0000000000000001E-3"/>
    <m/>
    <m/>
    <m/>
    <m/>
    <m/>
    <m/>
    <m/>
    <n v="5.0000000000000001E-3"/>
    <m/>
    <m/>
    <m/>
    <m/>
    <m/>
    <m/>
    <m/>
    <m/>
    <n v="2E-3"/>
    <n v="4.0000000000000001E-3"/>
    <n v="4.0000000000000001E-3"/>
    <n v="4.0000000000000001E-3"/>
    <n v="4.0000000000000001E-3"/>
    <m/>
    <m/>
    <m/>
    <m/>
    <m/>
    <m/>
    <m/>
    <m/>
    <m/>
    <m/>
    <n v="5.0000000000000001E-3"/>
    <m/>
    <m/>
    <m/>
    <m/>
    <n v="4.5999999999999999E-2"/>
    <n v="0.22"/>
    <m/>
    <s v="United States"/>
    <m/>
    <m/>
    <n v="-0.32200000000000001"/>
    <m/>
    <m/>
    <n v="100"/>
    <s v="IQ242387715"/>
    <m/>
    <s v="0.16"/>
    <m/>
    <n v="0.55000000000000004"/>
    <n v="0.1"/>
    <m/>
    <n v="0"/>
    <m/>
    <n v="0.40699999999999997"/>
    <m/>
    <m/>
    <n v="0.39"/>
    <n v="0"/>
    <n v="49.7"/>
    <m/>
    <m/>
    <m/>
    <m/>
    <n v="2"/>
    <n v="0.29299999999999998"/>
    <n v="0.40699999999999997"/>
    <m/>
    <n v="1.7000000000000001E-2"/>
    <m/>
    <m/>
    <m/>
    <m/>
    <m/>
    <m/>
    <m/>
    <m/>
    <m/>
    <m/>
    <m/>
    <m/>
    <m/>
    <m/>
    <m/>
    <m/>
    <m/>
    <m/>
    <m/>
    <m/>
    <m/>
    <m/>
    <m/>
    <m/>
    <m/>
    <m/>
    <m/>
    <m/>
    <m/>
    <m/>
    <m/>
  </r>
  <r>
    <s v="ScripsAmerica, Inc. (OTCPK:SCRC)"/>
    <s v="OTCPK:SCRC"/>
    <n v="1"/>
    <n v="7"/>
    <n v="0"/>
    <n v="-2.9045977011494254E-2"/>
    <n v="0"/>
    <n v="-0.15887086633974601"/>
    <n v="-1.8307772020725388"/>
    <s v="NA"/>
    <s v="NA"/>
    <n v="0.5696979618304715"/>
    <n v="0.11799563426997572"/>
    <n v="20.455221609012291"/>
    <n v="3.1811999999999996"/>
    <n v="-3.5333999999999999"/>
    <n v="-0.50539999999999996"/>
    <n v="2.5552216090122895"/>
    <s v="NA"/>
    <n v="-5.070821529745043"/>
    <s v="NA"/>
    <n v="1.1755874487938098"/>
    <s v="NA"/>
    <n v="6.4300331978537324"/>
    <s v="NA"/>
    <n v="1.2000000000000001E-3"/>
    <s v="NA"/>
    <n v="0.45811518324607325"/>
    <s v="NA"/>
    <n v="1"/>
    <s v="NA"/>
    <s v="NA"/>
    <s v="NA"/>
    <n v="0.10522160901228948"/>
    <s v="Pharmaceuticals (Primary)"/>
    <s v="Public Company"/>
    <s v="Common Stock"/>
    <n v="19.100000000000001"/>
    <n v="4.17"/>
    <n v="3.2000000000000001E-2"/>
    <n v="0"/>
    <n v="6.2E-2"/>
    <n v="1.43"/>
    <n v="6.6000000000000003E-2"/>
    <n v="-4.9800000000000004"/>
    <n v="136.6"/>
    <n v="0.36099999999999999"/>
    <m/>
    <m/>
    <m/>
    <n v="3.3000000000000002E-2"/>
    <m/>
    <m/>
    <m/>
    <m/>
    <m/>
    <m/>
    <m/>
    <m/>
    <m/>
    <m/>
    <m/>
    <n v="40.9"/>
    <m/>
    <m/>
    <m/>
    <n v="30.88"/>
    <n v="13.77"/>
    <x v="0"/>
    <s v="ScripsAmerica, Inc. primarily develops, markets, and distributes branded over the counter (OTC) pharmaceutical products in the United States and China."/>
    <s v="Healthcare"/>
    <n v="2008"/>
    <n v="21.3"/>
    <n v="17.399999999999999"/>
    <m/>
    <n v="-0.502"/>
    <n v="-3.53"/>
    <n v="1.2"/>
    <n v="5.8999999999999997E-2"/>
    <n v="7.34"/>
    <n v="2.4500000000000002"/>
    <n v="1.93"/>
    <n v="6.0999999999999999E-2"/>
    <m/>
    <n v="16.399999999999999"/>
    <n v="3.11"/>
    <m/>
    <m/>
    <m/>
    <m/>
    <n v="6.0000000000000001E-3"/>
    <n v="1.0999999999999999E-2"/>
    <m/>
    <n v="-0.502"/>
    <n v="-0.69899999999999995"/>
    <m/>
    <m/>
    <n v="-3.67"/>
    <m/>
    <n v="8.3000000000000004E-2"/>
    <n v="-3.2000000000000001E-2"/>
    <n v="-3.2000000000000001E-2"/>
    <n v="-2.3E-2"/>
    <n v="-3.4000000000000002E-2"/>
    <n v="-3.4000000000000002E-2"/>
    <m/>
    <n v="4.4000000000000004"/>
    <n v="0.72799999999999998"/>
    <n v="5.6000000000000001E-2"/>
    <n v="6.0999999999999999E-2"/>
    <n v="2E-3"/>
    <n v="0.53800000000000003"/>
    <n v="0.71399999999999997"/>
    <n v="1.53"/>
    <n v="0.17399999999999999"/>
    <n v="0.78500000000000003"/>
    <n v="-0.375"/>
    <n v="1.29"/>
    <m/>
    <n v="1964.1"/>
    <m/>
    <m/>
    <m/>
    <n v="5.0000000000000001E-3"/>
    <n v="5.7000000000000002E-2"/>
    <n v="0.05"/>
    <n v="2.64"/>
    <m/>
    <m/>
    <m/>
    <n v="2.0099999999999998"/>
    <n v="-0.89900000000000002"/>
    <n v="0.83599999999999997"/>
    <n v="-0.15"/>
    <m/>
    <n v="-0.17499999999999999"/>
    <n v="2.42"/>
    <n v="-0.45300000000000001"/>
    <n v="-3.54"/>
    <n v="13.7"/>
    <m/>
    <n v="1.02"/>
    <n v="0.14000000000000001"/>
    <m/>
    <s v="United States"/>
    <n v="0.55600000000000005"/>
    <m/>
    <n v="-11.2"/>
    <n v="59"/>
    <n v="5.7"/>
    <n v="16.670000000000002"/>
    <s v="IQ134174188"/>
    <m/>
    <s v="0.21"/>
    <m/>
    <n v="0.22"/>
    <n v="8.2000000000000003E-2"/>
    <n v="15.6"/>
    <n v="2.4300000000000002"/>
    <m/>
    <n v="2.7E-2"/>
    <m/>
    <n v="1.21"/>
    <n v="-3.9"/>
    <n v="3.5000000000000003E-2"/>
    <n v="69.099999999999994"/>
    <m/>
    <n v="58"/>
    <n v="14"/>
    <m/>
    <n v="2"/>
    <n v="6.45"/>
    <n v="1.31"/>
    <n v="0.19800000000000001"/>
    <n v="4.4999999999999998E-2"/>
    <n v="1.39"/>
    <m/>
    <n v="5.0199999999999996"/>
    <n v="0.16"/>
    <n v="1"/>
    <n v="17.399999999999999"/>
    <s v="United States: 17.4 (100.0%)"/>
    <m/>
    <m/>
    <m/>
    <m/>
    <m/>
    <n v="-2.5999999999999999E-2"/>
    <n v="0.316"/>
    <n v="-0.127"/>
    <n v="-1.55"/>
    <n v="-7.29"/>
    <m/>
    <m/>
    <m/>
    <m/>
    <m/>
    <n v="1.6E-2"/>
    <n v="0.127"/>
    <n v="-0.34"/>
    <n v="-1.86"/>
    <n v="-11.2"/>
    <m/>
    <m/>
    <n v="17.399999999999999"/>
    <s v="Sale of Generic Pharmaceutical Drugs: 17.4 (100.0%)"/>
  </r>
  <r>
    <s v="Epicore BioNetworks Inc. (TSXV:EBN)"/>
    <s v="TSXV:EBN"/>
    <n v="4"/>
    <n v="28"/>
    <n v="0.26153846153846155"/>
    <n v="0.27997802197802202"/>
    <n v="0.41200000000000003"/>
    <n v="0.23115358740935044"/>
    <n v="0.21646276595744685"/>
    <n v="0.19500000000000001"/>
    <n v="0.29699999999999999"/>
    <n v="0.17069635247712145"/>
    <n v="7.682451465238567E-2"/>
    <n v="17.467848697473073"/>
    <n v="6.480999999999999"/>
    <n v="1.6278000000000001"/>
    <n v="2.5478000000000001"/>
    <n v="1.5478486974730696"/>
    <n v="13.576642335766424"/>
    <n v="11.680117388114454"/>
    <n v="11.42646516771102"/>
    <n v="1.9195438129091289"/>
    <n v="6.8560517691628355"/>
    <n v="2.6952397311330158"/>
    <n v="7.3394322258290225"/>
    <n v="1.1870000000000001"/>
    <n v="5.9414451351949227"/>
    <n v="2.1102150537634405"/>
    <n v="2.3199999999999998"/>
    <n v="1"/>
    <n v="0.95599999999999996"/>
    <n v="1.37"/>
    <n v="18.600000000000001"/>
    <n v="1.0938486974730697"/>
    <s v="Biotechnology (Primary)"/>
    <s v="Public Company"/>
    <s v="Common Stock"/>
    <n v="18.600000000000001"/>
    <n v="2.81"/>
    <n v="3.5999999999999997E-2"/>
    <n v="2.4E-2"/>
    <n v="3.4000000000000002E-2"/>
    <n v="1.1200000000000001"/>
    <n v="1.21"/>
    <n v="1.43"/>
    <n v="26"/>
    <n v="2.4E-2"/>
    <m/>
    <m/>
    <m/>
    <m/>
    <n v="29.8"/>
    <n v="34.700000000000003"/>
    <n v="29.7"/>
    <n v="19.5"/>
    <n v="40"/>
    <n v="47"/>
    <n v="44.6"/>
    <n v="23.5"/>
    <n v="35.700000000000003"/>
    <n v="28.8"/>
    <n v="28.4"/>
    <n v="17.899999999999999"/>
    <n v="56.7"/>
    <n v="57.4"/>
    <m/>
    <n v="26"/>
    <n v="1.73"/>
    <x v="1"/>
    <s v="Epicore BioNetworks Inc. designs, develops, and manufactures biotechnology products and specialty animal feeds worldwide."/>
    <s v="Healthcare"/>
    <n v="1987"/>
    <n v="16.5"/>
    <n v="9.1"/>
    <n v="2.38"/>
    <n v="2.29"/>
    <n v="1.37"/>
    <n v="2.68"/>
    <n v="2.66"/>
    <n v="8.7899999999999991"/>
    <n v="0.45400000000000001"/>
    <n v="7.52"/>
    <n v="0.67600000000000005"/>
    <m/>
    <n v="2.71"/>
    <m/>
    <n v="0.56000000000000005"/>
    <n v="0.32400000000000001"/>
    <n v="0.30499999999999999"/>
    <n v="0.32400000000000001"/>
    <n v="0.27600000000000002"/>
    <n v="0.28199999999999997"/>
    <n v="4.0000000000000001E-3"/>
    <n v="2.29"/>
    <m/>
    <n v="7.0000000000000001E-3"/>
    <m/>
    <n v="2.3199999999999998"/>
    <n v="0.95599999999999996"/>
    <m/>
    <n v="5.6000000000000001E-2"/>
    <n v="5.6000000000000001E-2"/>
    <n v="5.8999999999999997E-2"/>
    <n v="5.6000000000000001E-2"/>
    <n v="5.6000000000000001E-2"/>
    <n v="41.2"/>
    <n v="2.02"/>
    <n v="1.04"/>
    <n v="0.34799999999999998"/>
    <n v="3.59"/>
    <n v="0.93400000000000005"/>
    <m/>
    <n v="0.754"/>
    <m/>
    <m/>
    <n v="0.434"/>
    <m/>
    <m/>
    <n v="53.9"/>
    <n v="40.799999999999997"/>
    <n v="0.33"/>
    <m/>
    <n v="0.23300000000000001"/>
    <n v="0.23400000000000001"/>
    <n v="0.23499999999999999"/>
    <n v="0.23699999999999999"/>
    <n v="0.89200000000000002"/>
    <m/>
    <m/>
    <n v="-0.01"/>
    <n v="9.0999999999999998E-2"/>
    <n v="-1.6E-2"/>
    <m/>
    <m/>
    <m/>
    <m/>
    <n v="0.39"/>
    <n v="5.0000000000000001E-3"/>
    <n v="-0.73299999999999998"/>
    <m/>
    <m/>
    <n v="7.52"/>
    <n v="0.71599999999999997"/>
    <m/>
    <s v="United States"/>
    <n v="7.62"/>
    <n v="2.11"/>
    <n v="1.17"/>
    <m/>
    <m/>
    <n v="20"/>
    <s v="IQ3109927"/>
    <m/>
    <s v="0.10"/>
    <m/>
    <n v="0.755"/>
    <n v="0.23899999999999999"/>
    <n v="5.57"/>
    <n v="0.47599999999999998"/>
    <m/>
    <n v="2.64"/>
    <m/>
    <m/>
    <n v="6.08"/>
    <n v="0.157"/>
    <n v="59.4"/>
    <m/>
    <n v="97.9"/>
    <m/>
    <n v="0.94399999999999995"/>
    <m/>
    <n v="6.14"/>
    <n v="5.1100000000000003"/>
    <n v="0.34899999999999998"/>
    <m/>
    <n v="0.24"/>
    <m/>
    <n v="1.69"/>
    <n v="0.16900000000000001"/>
    <n v="1"/>
    <n v="9.1"/>
    <s v="Latin America: 6.5 (71.7%);_x000d_Asia: 1.4 (15.5%);_x000d_Rest of World: .4 (4.3%);_x000d_United States of America: .8 (8.6%)"/>
    <n v="0.11700000000000001"/>
    <n v="0.14799999999999999"/>
    <n v="0.41899999999999998"/>
    <n v="0.45600000000000002"/>
    <n v="0.82"/>
    <n v="0.33400000000000002"/>
    <n v="0.64900000000000002"/>
    <n v="1.07"/>
    <n v="0.89800000000000002"/>
    <n v="1.46"/>
    <n v="0.1"/>
    <n v="0.14499999999999999"/>
    <n v="0.38500000000000001"/>
    <n v="0.33100000000000002"/>
    <n v="0.66600000000000004"/>
    <n v="0.254"/>
    <n v="1.3"/>
    <n v="0.54700000000000004"/>
    <n v="0.48899999999999999"/>
    <n v="0.872"/>
    <m/>
    <m/>
    <n v="9.1"/>
    <s v="Aquaculture: 9.0 (99.4%);_x000d_Municipal: .0 (.3%);_x000d_Agriculture: .0 (.4%)"/>
  </r>
  <r>
    <s v="Immune Therapeutics, Inc. (OTCPK:IMUN)"/>
    <s v="OTCPK:IMUN"/>
    <e v="#N/A"/>
    <s v="NA"/>
    <s v="NA"/>
    <s v="NA"/>
    <n v="0"/>
    <n v="-1.2685994117732284"/>
    <n v="-6.4"/>
    <s v="NA"/>
    <s v="NA"/>
    <n v="2.0387476124324528E-2"/>
    <n v="1.5314698384523644E-2"/>
    <n v="18.830283682294038"/>
    <n v="69.021000000000001"/>
    <n v="-88.960000000000008"/>
    <n v="-87.56"/>
    <n v="0.28928368229403734"/>
    <s v="NA"/>
    <n v="-0.2255596107055961"/>
    <s v="NA"/>
    <s v="NA"/>
    <s v="NA"/>
    <n v="0.27281963000092779"/>
    <s v="NA"/>
    <n v="55.08"/>
    <s v="NA"/>
    <n v="0.87365591397849451"/>
    <s v="NA"/>
    <n v="1"/>
    <s v="NA"/>
    <s v="NA"/>
    <s v="NA"/>
    <n v="0.18928368229403733"/>
    <s v="Biotechnology (Primary)"/>
    <s v="Public Company"/>
    <s v="Common Stock"/>
    <n v="18.600000000000001"/>
    <n v="8.9999999999999993E-3"/>
    <n v="6.0000000000000001E-3"/>
    <n v="8.0000000000000002E-3"/>
    <n v="5.1999999999999998E-2"/>
    <n v="-0.996"/>
    <n v="-1.06"/>
    <n v="-4.9400000000000004"/>
    <n v="132.9"/>
    <n v="0.184"/>
    <m/>
    <m/>
    <m/>
    <m/>
    <m/>
    <m/>
    <m/>
    <m/>
    <m/>
    <m/>
    <m/>
    <m/>
    <m/>
    <m/>
    <m/>
    <m/>
    <m/>
    <m/>
    <n v="0.154"/>
    <n v="20.54"/>
    <n v="2.72"/>
    <x v="1"/>
    <s v="Immune Therapeutics, Inc. focuses on the development and commercialization of therapeutic treatments for cancer, HIV/AIDS and autoimmune diseases, and immune disorders in the United States."/>
    <s v="Healthcare"/>
    <m/>
    <n v="18.7"/>
    <n v="0"/>
    <n v="-77.900000000000006"/>
    <n v="-80.8"/>
    <n v="-82.2"/>
    <n v="5.8999999999999997E-2"/>
    <n v="5.0000000000000001E-3"/>
    <n v="16.600000000000001"/>
    <n v="0.1"/>
    <n v="13.9"/>
    <n v="4.3999999999999997E-2"/>
    <m/>
    <n v="64.900000000000006"/>
    <m/>
    <n v="13"/>
    <n v="19.100000000000001"/>
    <n v="23.2"/>
    <n v="22"/>
    <n v="20.399999999999999"/>
    <n v="14.1"/>
    <n v="2.88"/>
    <n v="-80.8"/>
    <n v="-0.71499999999999997"/>
    <m/>
    <m/>
    <n v="-82.2"/>
    <m/>
    <m/>
    <n v="-1.01"/>
    <n v="-1.01"/>
    <n v="-0.58599999999999997"/>
    <n v="-1.01"/>
    <n v="-1.01"/>
    <m/>
    <m/>
    <m/>
    <m/>
    <n v="8.0000000000000002E-3"/>
    <n v="3.0000000000000001E-3"/>
    <m/>
    <n v="1.8"/>
    <n v="0.1"/>
    <m/>
    <m/>
    <m/>
    <m/>
    <m/>
    <m/>
    <m/>
    <m/>
    <m/>
    <n v="6.0000000000000001E-3"/>
    <n v="7.0000000000000007E-2"/>
    <n v="0.124"/>
    <n v="-1.1499999999999999"/>
    <m/>
    <m/>
    <m/>
    <n v="4.18"/>
    <n v="-0.1"/>
    <n v="1.31"/>
    <n v="-5.7000000000000002E-2"/>
    <m/>
    <m/>
    <n v="1.31"/>
    <m/>
    <m/>
    <n v="44.6"/>
    <m/>
    <n v="13.9"/>
    <n v="0.14000000000000001"/>
    <m/>
    <s v="United States"/>
    <m/>
    <n v="-93.1"/>
    <n v="-106.1"/>
    <m/>
    <m/>
    <n v="22.22"/>
    <s v="IQ206968409"/>
    <m/>
    <s v="0.20"/>
    <m/>
    <n v="0.95"/>
    <n v="6.5000000000000002E-2"/>
    <m/>
    <n v="1.05"/>
    <m/>
    <n v="0.20799999999999999"/>
    <m/>
    <m/>
    <n v="17"/>
    <n v="6.5000000000000002E-2"/>
    <n v="79.3"/>
    <m/>
    <n v="80.599999999999994"/>
    <n v="19.399999999999999"/>
    <m/>
    <n v="14"/>
    <n v="0.108"/>
    <n v="0.253"/>
    <n v="0.63"/>
    <n v="0.65500000000000003"/>
    <n v="0.185"/>
    <n v="8.8999999999999996E-2"/>
    <m/>
    <m/>
    <n v="1"/>
    <m/>
    <m/>
    <m/>
    <m/>
    <m/>
    <m/>
    <m/>
    <m/>
    <m/>
    <n v="0"/>
    <n v="-55.1"/>
    <n v="-96"/>
    <m/>
    <m/>
    <m/>
    <m/>
    <m/>
    <m/>
    <m/>
    <n v="-0.126"/>
    <n v="-175"/>
    <n v="-106.1"/>
    <m/>
    <m/>
    <m/>
    <m/>
  </r>
  <r>
    <s v="Burzynski Research Institute, Inc. (OTCPK:BZYR)"/>
    <s v="OTCPK:BZYR"/>
    <n v="5"/>
    <n v="38"/>
    <s v="NA"/>
    <s v="NA"/>
    <n v="0"/>
    <n v="-0.42941117863903555"/>
    <s v="NA"/>
    <s v="NA"/>
    <s v="NA"/>
    <s v="NA"/>
    <n v="4.6368945748595097E-3"/>
    <n v="18.483716317705962"/>
    <n v="10.036999999999999"/>
    <n v="-4.3099999999999996"/>
    <n v="-4.3099999999999996"/>
    <n v="8.5716317705962677E-2"/>
    <s v="NA"/>
    <n v="-5.9348387096774191"/>
    <s v="NA"/>
    <s v="NA"/>
    <s v="NA"/>
    <n v="1.8415578676602535"/>
    <s v="NA"/>
    <n v="10.149999999999999"/>
    <s v="NA"/>
    <s v="NA"/>
    <s v="NA"/>
    <n v="1"/>
    <s v="NA"/>
    <s v="NA"/>
    <s v="NA"/>
    <n v="8.5716317705962677E-2"/>
    <s v="Biotechnology (Primary)"/>
    <s v="Public Company"/>
    <s v="Common Stock"/>
    <n v="18.399999999999999"/>
    <m/>
    <n v="0"/>
    <n v="0"/>
    <n v="2.4E-2"/>
    <n v="0.26100000000000001"/>
    <n v="0.32500000000000001"/>
    <n v="2.5299999999999998"/>
    <n v="131.4"/>
    <n v="2.3E-2"/>
    <m/>
    <m/>
    <m/>
    <m/>
    <m/>
    <m/>
    <m/>
    <m/>
    <m/>
    <m/>
    <m/>
    <m/>
    <m/>
    <m/>
    <m/>
    <m/>
    <m/>
    <m/>
    <n v="9.5000000000000001E-2"/>
    <n v="81.010000000000005"/>
    <n v="80.92"/>
    <x v="1"/>
    <s v="Burzynski Research Institute, Inc. operates a research and development facility of Antineoplaston drugs being tested for use in the treatment of cancer."/>
    <s v="Healthcare"/>
    <n v="1977"/>
    <n v="18.399999999999999"/>
    <n v="0"/>
    <n v="-3.1"/>
    <n v="-3.1"/>
    <n v="-3.1"/>
    <n v="2E-3"/>
    <n v="2E-3"/>
    <n v="4.0000000000000001E-3"/>
    <n v="0"/>
    <n v="-0.111"/>
    <m/>
    <m/>
    <n v="0.16900000000000001"/>
    <m/>
    <n v="2.93"/>
    <n v="3.21"/>
    <n v="3.53"/>
    <n v="3.96"/>
    <n v="4.75"/>
    <n v="5.25"/>
    <n v="1E-3"/>
    <n v="-3.1"/>
    <m/>
    <m/>
    <m/>
    <n v="-3.1"/>
    <m/>
    <m/>
    <n v="-2.4E-2"/>
    <n v="-2.4E-2"/>
    <n v="-1.4999999999999999E-2"/>
    <n v="-2.4E-2"/>
    <n v="-2.4E-2"/>
    <m/>
    <m/>
    <m/>
    <m/>
    <n v="2.1999999999999999E-2"/>
    <n v="2.1000000000000001E-2"/>
    <m/>
    <n v="9.0999999999999998E-2"/>
    <m/>
    <m/>
    <m/>
    <m/>
    <m/>
    <m/>
    <m/>
    <m/>
    <m/>
    <m/>
    <n v="0.02"/>
    <n v="3.5000000000000003E-2"/>
    <n v="3.6999999999999998E-2"/>
    <n v="0.08"/>
    <m/>
    <m/>
    <m/>
    <n v="0.41699999999999998"/>
    <m/>
    <m/>
    <m/>
    <m/>
    <m/>
    <n v="-7.1999999999999995E-2"/>
    <m/>
    <m/>
    <m/>
    <m/>
    <n v="-0.111"/>
    <n v="0.14000000000000001"/>
    <m/>
    <s v="United States"/>
    <m/>
    <n v="-4.2699999999999996"/>
    <n v="-4.2699999999999996"/>
    <m/>
    <m/>
    <n v="25"/>
    <s v="IQ3103438"/>
    <m/>
    <s v="0.13"/>
    <m/>
    <n v="0.5"/>
    <n v="0.03"/>
    <m/>
    <n v="0"/>
    <m/>
    <n v="0"/>
    <m/>
    <m/>
    <n v="-0.193"/>
    <n v="0"/>
    <n v="18.8"/>
    <m/>
    <m/>
    <m/>
    <n v="0.13"/>
    <n v="2"/>
    <n v="2E-3"/>
    <n v="0"/>
    <n v="0.16300000000000001"/>
    <n v="3.2000000000000001E-2"/>
    <m/>
    <n v="0.36"/>
    <m/>
    <m/>
    <n v="3"/>
    <m/>
    <m/>
    <n v="-4.96"/>
    <n v="-4.88"/>
    <n v="-4.33"/>
    <n v="-4.28"/>
    <n v="-5.19"/>
    <n v="-4.74"/>
    <n v="-5.0999999999999996"/>
    <n v="-6.37"/>
    <n v="-7.04"/>
    <n v="-4.9400000000000004"/>
    <n v="-4.96"/>
    <n v="-4.83"/>
    <n v="-4.33"/>
    <n v="-4.28"/>
    <n v="-5.19"/>
    <n v="-4.74"/>
    <n v="-5.0999999999999996"/>
    <n v="-6.37"/>
    <n v="-7.04"/>
    <n v="-4.9400000000000004"/>
    <m/>
    <m/>
    <m/>
    <m/>
  </r>
  <r>
    <s v="Advanced Proteome Therapeutics Corporation (TSXV:APC)"/>
    <s v="TSXV:APC"/>
    <e v="#N/A"/>
    <s v="NA"/>
    <s v="NA"/>
    <s v="NA"/>
    <n v="0"/>
    <n v="-0.75540033630836878"/>
    <n v="-3.8237288135593217"/>
    <s v="NA"/>
    <s v="NA"/>
    <n v="0.38105229180116207"/>
    <n v="9.9343182095505776E-3"/>
    <n v="17.451615384615387"/>
    <n v="1.5462000000000002"/>
    <n v="-1.1279999999999999"/>
    <n v="-1.1679999999999999"/>
    <n v="0.1816153846153846"/>
    <s v="NA"/>
    <n v="-14.379683597002503"/>
    <s v="NA"/>
    <s v="NA"/>
    <s v="NA"/>
    <n v="11.286777509129081"/>
    <s v="NA"/>
    <n v="1.9342000000000001"/>
    <s v="NA"/>
    <n v="8.2872928176795577E-2"/>
    <s v="NA"/>
    <n v="1"/>
    <s v="NA"/>
    <s v="NA"/>
    <s v="NA"/>
    <n v="3.461538461538461E-2"/>
    <s v="Biotechnology (Primary)"/>
    <s v="Public Company"/>
    <s v="Common Stock"/>
    <n v="18.100000000000001"/>
    <m/>
    <n v="0.02"/>
    <n v="1E-3"/>
    <n v="2.1000000000000001E-2"/>
    <n v="0.73499999999999999"/>
    <n v="-0.32500000000000001"/>
    <n v="1.5"/>
    <n v="108.6"/>
    <n v="3.3000000000000002E-2"/>
    <m/>
    <m/>
    <m/>
    <m/>
    <m/>
    <m/>
    <m/>
    <m/>
    <m/>
    <m/>
    <m/>
    <m/>
    <m/>
    <m/>
    <m/>
    <m/>
    <m/>
    <m/>
    <m/>
    <n v="0.67100000000000004"/>
    <n v="4.5999999999999999E-2"/>
    <x v="1"/>
    <s v="Advanced Proteome Therapeutics Corporation, through its subsidiary, Advanced Proteome Therapeutics Inc., operates as a biotechnology company."/>
    <s v="Healthcare"/>
    <m/>
    <n v="16.600000000000001"/>
    <n v="0"/>
    <n v="-1.21"/>
    <n v="-1.24"/>
    <n v="-1.2"/>
    <n v="0.83"/>
    <n v="5.1999999999999998E-2"/>
    <n v="0.89400000000000002"/>
    <n v="0.14699999999999999"/>
    <n v="0.29499999999999998"/>
    <n v="3.0000000000000001E-3"/>
    <m/>
    <n v="1.1399999999999999"/>
    <m/>
    <n v="0.67800000000000005"/>
    <n v="0.64800000000000002"/>
    <n v="0.64900000000000002"/>
    <n v="0.57499999999999996"/>
    <n v="0.59199999999999997"/>
    <n v="0.56599999999999995"/>
    <n v="2.1999999999999999E-2"/>
    <n v="-1.24"/>
    <n v="-7.0000000000000001E-3"/>
    <n v="1E-3"/>
    <m/>
    <n v="-1.43"/>
    <m/>
    <m/>
    <n v="-1.2E-2"/>
    <n v="-1.2E-2"/>
    <n v="-6.0000000000000001E-3"/>
    <n v="-1.2E-2"/>
    <n v="-1.2E-2"/>
    <m/>
    <m/>
    <m/>
    <m/>
    <n v="0.52700000000000002"/>
    <n v="0.47499999999999998"/>
    <m/>
    <n v="3.5999999999999997E-2"/>
    <n v="0.14699999999999999"/>
    <m/>
    <m/>
    <n v="-1.03"/>
    <m/>
    <m/>
    <m/>
    <m/>
    <m/>
    <m/>
    <m/>
    <m/>
    <n v="3.5999999999999997E-2"/>
    <n v="-2.7E-2"/>
    <m/>
    <m/>
    <m/>
    <n v="1.66"/>
    <m/>
    <m/>
    <m/>
    <m/>
    <m/>
    <n v="3.3000000000000002E-2"/>
    <m/>
    <m/>
    <n v="4.83"/>
    <m/>
    <n v="1.33"/>
    <n v="0.16700000000000001"/>
    <m/>
    <s v="United States"/>
    <m/>
    <n v="-0.96099999999999997"/>
    <n v="-1.1499999999999999"/>
    <m/>
    <m/>
    <n v="20"/>
    <s v="IQ30968071"/>
    <m/>
    <s v="0.16"/>
    <m/>
    <n v="0.254"/>
    <n v="7.1999999999999995E-2"/>
    <n v="-7.5999999999999998E-2"/>
    <n v="0.16200000000000001"/>
    <n v="-0.81"/>
    <n v="0.193"/>
    <m/>
    <m/>
    <n v="0.13400000000000001"/>
    <n v="6.0000000000000001E-3"/>
    <n v="99.3"/>
    <m/>
    <m/>
    <m/>
    <n v="3.5000000000000003E-2"/>
    <m/>
    <n v="0.84199999999999997"/>
    <n v="0.19800000000000001"/>
    <n v="5.1999999999999998E-2"/>
    <n v="0.214"/>
    <m/>
    <n v="8.6999999999999994E-2"/>
    <n v="7.04"/>
    <n v="0.11899999999999999"/>
    <n v="1"/>
    <m/>
    <m/>
    <m/>
    <m/>
    <n v="-0.32400000000000001"/>
    <n v="-1.58"/>
    <n v="-1.26"/>
    <n v="-1.22"/>
    <n v="-0.96099999999999997"/>
    <n v="-0.877"/>
    <n v="-1.04"/>
    <n v="-0.93100000000000005"/>
    <m/>
    <m/>
    <n v="-0.28199999999999997"/>
    <n v="-2.2799999999999998"/>
    <n v="-1.03"/>
    <n v="-1.21"/>
    <n v="-0.78500000000000003"/>
    <n v="-0.63500000000000001"/>
    <n v="-0.86699999999999999"/>
    <n v="-2.35"/>
    <m/>
    <m/>
    <m/>
    <m/>
  </r>
  <r>
    <s v="Transgenomic Inc. (NasdaqCM:TBIO)"/>
    <s v="NasdaqCM:TBIO"/>
    <n v="3"/>
    <n v="18"/>
    <n v="-0.50390625"/>
    <n v="-0.58960937499999999"/>
    <n v="0"/>
    <n v="-0.52905713284262179"/>
    <n v="-0.92320610687022897"/>
    <n v="-2.8500000000000001E-2"/>
    <s v="NA"/>
    <n v="0.46629696686545696"/>
    <n v="0.39002542418856312"/>
    <n v="28.465485385498223"/>
    <n v="28.53"/>
    <n v="-12.093999999999999"/>
    <n v="-15.093999999999999"/>
    <n v="11.445485385498223"/>
    <s v="NA"/>
    <n v="-1.4066115702479338"/>
    <s v="NA"/>
    <n v="1.1119330228710242"/>
    <s v="NA"/>
    <n v="0.99773870962138878"/>
    <s v="NA"/>
    <n v="9.32"/>
    <s v="NA"/>
    <n v="1.8854748603351956"/>
    <s v="NA"/>
    <n v="1"/>
    <s v="NA"/>
    <s v="NA"/>
    <s v="NA"/>
    <n v="4.4554853854982222"/>
    <s v="Life Sciences Tools and Services (Primary)"/>
    <s v="Public Company"/>
    <s v="Common Stock"/>
    <n v="17.899999999999999"/>
    <n v="26.48"/>
    <n v="1E-3"/>
    <n v="1E-3"/>
    <n v="1E-3"/>
    <n v="-0.245"/>
    <n v="-0.215"/>
    <n v="-0.19400000000000001"/>
    <n v="11.9"/>
    <n v="5.3999999999999999E-2"/>
    <m/>
    <n v="20"/>
    <m/>
    <n v="-2.06"/>
    <m/>
    <m/>
    <m/>
    <n v="-2.85"/>
    <m/>
    <m/>
    <m/>
    <n v="3.43"/>
    <m/>
    <m/>
    <m/>
    <n v="-3.5"/>
    <m/>
    <m/>
    <n v="5.31"/>
    <n v="13.8"/>
    <m/>
    <x v="2"/>
    <s v="Transgenomic, Inc. operates as a biotechnology company that focuses advancing personalized medicine in the detection and treatment of cancer and inherited diseases through its proprietary molecular technologies and clinical and research services in the United States, Italy, the United Kingdom, Germany, France, and internationally."/>
    <s v="Healthcare"/>
    <n v="1997"/>
    <n v="26.9"/>
    <n v="25.6"/>
    <n v="-12.9"/>
    <n v="-15.1"/>
    <n v="-12.1"/>
    <n v="0.88"/>
    <n v="1.65"/>
    <n v="30.8"/>
    <n v="6.99"/>
    <n v="13.1"/>
    <n v="0.216"/>
    <m/>
    <n v="23"/>
    <m/>
    <n v="3.08"/>
    <n v="3.07"/>
    <n v="3.19"/>
    <n v="3.21"/>
    <n v="2.93"/>
    <n v="2.97"/>
    <m/>
    <n v="-15.1"/>
    <n v="-0.67300000000000004"/>
    <m/>
    <m/>
    <n v="-11.8"/>
    <n v="0.36499999999999999"/>
    <n v="1.02"/>
    <n v="-1.79"/>
    <n v="-1.79"/>
    <n v="-1.38"/>
    <n v="-1.79"/>
    <n v="-1.79"/>
    <m/>
    <n v="7.51"/>
    <n v="3.59"/>
    <n v="1.71"/>
    <n v="15.2"/>
    <n v="13.6"/>
    <n v="6.92"/>
    <n v="3.38"/>
    <m/>
    <n v="1.07"/>
    <n v="5.61"/>
    <m/>
    <n v="2.87"/>
    <m/>
    <n v="-10.5"/>
    <n v="0.86199999999999999"/>
    <n v="0.48499999999999999"/>
    <n v="0.76300000000000001"/>
    <n v="0.88"/>
    <n v="1.01"/>
    <n v="1.1000000000000001"/>
    <n v="2.13"/>
    <m/>
    <m/>
    <m/>
    <n v="0"/>
    <n v="-6.44"/>
    <n v="6.44"/>
    <n v="-0.13"/>
    <n v="3.65"/>
    <n v="0"/>
    <n v="1.47"/>
    <n v="0.50600000000000001"/>
    <n v="-6.08"/>
    <n v="9.33"/>
    <m/>
    <n v="10.199999999999999"/>
    <n v="1.51"/>
    <m/>
    <s v="United States"/>
    <n v="27.5"/>
    <n v="-13"/>
    <n v="-16"/>
    <n v="26.4"/>
    <m/>
    <n v="9.09"/>
    <s v="IQ416660"/>
    <n v="-1.54"/>
    <s v="0.44"/>
    <m/>
    <n v="4.8499999999999996"/>
    <n v="1.23"/>
    <n v="10.9"/>
    <n v="6.56"/>
    <m/>
    <n v="4.0199999999999996"/>
    <n v="6.92"/>
    <n v="1.83"/>
    <n v="15.4"/>
    <n v="0.13500000000000001"/>
    <n v="74.400000000000006"/>
    <m/>
    <n v="0"/>
    <n v="61"/>
    <n v="4.82"/>
    <n v="168"/>
    <n v="13.7"/>
    <n v="14.2"/>
    <n v="1.91"/>
    <n v="3.78"/>
    <n v="2.21"/>
    <n v="1"/>
    <n v="0.70299999999999996"/>
    <n v="6.15"/>
    <n v="3"/>
    <n v="25.6"/>
    <s v="Segment Adjustment: 2.6 (10.3%);_x000d_United States: 18.6 (72.7%);_x000d_All Other Countries: 3.0 (11.8%);_x000d_Italy: 1.3 (5.2%)"/>
    <n v="-7.22"/>
    <n v="-2.09"/>
    <n v="-3.13"/>
    <n v="-1.81"/>
    <n v="0.38800000000000001"/>
    <n v="-1.9"/>
    <n v="-2.67"/>
    <n v="-2.93"/>
    <n v="-9.5"/>
    <n v="-15.8"/>
    <n v="-34.4"/>
    <n v="-15"/>
    <n v="-3.43"/>
    <n v="-2.11"/>
    <n v="-0.495"/>
    <n v="-1.92"/>
    <n v="-3.13"/>
    <n v="-9.7799999999999994"/>
    <n v="-8.33"/>
    <n v="-16"/>
    <m/>
    <m/>
    <n v="25.6"/>
    <s v="Genetic Assays and Platforms: 11.2 (43.6%);_x000d_Laboratory Services: 14.4 (56.4%)"/>
  </r>
  <r>
    <s v="Response Genetics, Inc (NasdaqCM:RGDX)"/>
    <s v="NasdaqCM:RGDX"/>
    <n v="2"/>
    <n v="16"/>
    <n v="-0.70689655172413801"/>
    <n v="-0.7403448275862069"/>
    <n v="0"/>
    <n v="-1.1641062714621364"/>
    <n v="-6.6079601990049754"/>
    <s v="NA"/>
    <s v="NA"/>
    <n v="0.85007910494309036"/>
    <n v="0.39304213374716818"/>
    <n v="23.037070436959489"/>
    <n v="11.065999999999999"/>
    <n v="-13.282"/>
    <n v="-12.882"/>
    <n v="11.39707043695949"/>
    <s v="NA"/>
    <n v="-0.86222222222222222"/>
    <s v="NA"/>
    <n v="1.3239695653424994"/>
    <s v="NA"/>
    <n v="2.0817884002312934"/>
    <s v="NA"/>
    <n v="5.3559999999999999"/>
    <s v="NA"/>
    <n v="4.261363636363636E-2"/>
    <s v="NA"/>
    <n v="1"/>
    <s v="NA"/>
    <s v="NA"/>
    <s v="NA"/>
    <n v="1.73707043695949"/>
    <s v="Life Sciences Tools and Services (Primary)"/>
    <s v="Public Company"/>
    <s v="Common Stock"/>
    <n v="17.600000000000001"/>
    <n v="3.68"/>
    <n v="2.7E-2"/>
    <n v="1.7999999999999999E-2"/>
    <n v="1.2E-2"/>
    <n v="1.25"/>
    <n v="0.96099999999999997"/>
    <n v="0.72199999999999998"/>
    <n v="38.799999999999997"/>
    <n v="0.2"/>
    <m/>
    <m/>
    <m/>
    <m/>
    <m/>
    <m/>
    <m/>
    <m/>
    <m/>
    <m/>
    <m/>
    <n v="19.5"/>
    <m/>
    <m/>
    <m/>
    <n v="-10.3"/>
    <m/>
    <m/>
    <n v="12.89"/>
    <n v="4.62"/>
    <n v="2.72"/>
    <x v="2"/>
    <s v="Response Genetics, Inc., a life science company, is engaged in the research, development, marketing, and sale of pharmacogenomic tests for use in the treatment of cancer primarily in the United States, Asia, and Europe."/>
    <s v="Healthcare"/>
    <n v="1999"/>
    <n v="21.3"/>
    <n v="17.399999999999999"/>
    <n v="-12.3"/>
    <n v="-13.1"/>
    <n v="-13.5"/>
    <n v="5.96"/>
    <n v="1.54"/>
    <n v="16.3"/>
    <n v="9.66"/>
    <n v="2.0099999999999998"/>
    <n v="0.218"/>
    <m/>
    <n v="18.600000000000001"/>
    <m/>
    <n v="1.89"/>
    <n v="1.8"/>
    <n v="1.78"/>
    <n v="1.61"/>
    <n v="1.57"/>
    <n v="1.6"/>
    <m/>
    <n v="-13.1"/>
    <n v="-0.33200000000000002"/>
    <n v="0"/>
    <m/>
    <n v="-13.5"/>
    <m/>
    <m/>
    <n v="-0.35599999999999998"/>
    <n v="-0.35599999999999998"/>
    <n v="-0.222"/>
    <n v="-0.35599999999999998"/>
    <n v="-0.35599999999999998"/>
    <m/>
    <n v="6.89"/>
    <m/>
    <m/>
    <n v="5.79"/>
    <n v="4.25"/>
    <m/>
    <n v="1.4"/>
    <m/>
    <m/>
    <n v="9.44"/>
    <m/>
    <m/>
    <m/>
    <n v="-15.3"/>
    <m/>
    <m/>
    <m/>
    <n v="3.5999999999999997E-2"/>
    <n v="0.56499999999999995"/>
    <n v="1.23"/>
    <n v="-0.20599999999999999"/>
    <m/>
    <m/>
    <m/>
    <n v="4.8899999999999997"/>
    <n v="-0.192"/>
    <n v="8.61"/>
    <n v="-9.6000000000000002E-2"/>
    <m/>
    <m/>
    <n v="0.316"/>
    <m/>
    <n v="-5.6"/>
    <n v="18.3"/>
    <m/>
    <n v="2.0099999999999998"/>
    <n v="0.45400000000000001"/>
    <m/>
    <s v="United States"/>
    <n v="19.8"/>
    <n v="-7.31"/>
    <n v="-8.02"/>
    <m/>
    <m/>
    <n v="14.29"/>
    <s v="IQ4099365"/>
    <m/>
    <s v="0.38"/>
    <m/>
    <n v="1.56"/>
    <n v="0.253"/>
    <n v="7.37"/>
    <n v="1.35"/>
    <m/>
    <n v="4.59"/>
    <m/>
    <m/>
    <n v="3.89"/>
    <n v="3.0000000000000001E-3"/>
    <n v="41.1"/>
    <m/>
    <m/>
    <m/>
    <n v="0.31"/>
    <n v="111"/>
    <n v="13.8"/>
    <n v="12.3"/>
    <n v="1.08"/>
    <n v="3.17"/>
    <m/>
    <n v="0.68400000000000005"/>
    <n v="2.29"/>
    <n v="1.83"/>
    <n v="1"/>
    <n v="17.399999999999999"/>
    <s v="Japan: .4 (2.4%);_x000d_United States: 15.6 (89.4%);_x000d_Europe: 1.4 (8.2%)"/>
    <n v="-0.47699999999999998"/>
    <n v="1.92"/>
    <n v="-1.64"/>
    <n v="-5.5"/>
    <n v="-9.86"/>
    <n v="-9.11"/>
    <n v="-4.51"/>
    <n v="-5.53"/>
    <n v="-7.66"/>
    <n v="-7.95"/>
    <n v="-0.51200000000000001"/>
    <n v="1.94"/>
    <n v="-1.36"/>
    <n v="-5.05"/>
    <n v="-9.49"/>
    <n v="-9.34"/>
    <n v="-4.67"/>
    <n v="-5.7"/>
    <n v="-7.76"/>
    <n v="-8.02"/>
    <m/>
    <m/>
    <n v="17.399999999999999"/>
    <s v="Research, Development, Marketing and Sale of Pharmacogenomic Tests: 17.4 (100.0%)"/>
  </r>
  <r>
    <s v="Nascent Biotech Inc. (OTCPK:NBIO)"/>
    <s v="OTCPK:NBIO"/>
    <e v="#N/A"/>
    <s v="NA"/>
    <s v="NA"/>
    <s v="NA"/>
    <n v="0"/>
    <n v="-1.002314814814814"/>
    <s v="NA"/>
    <s v="NA"/>
    <s v="NA"/>
    <s v="NA"/>
    <n v="3.4562211981566818E-3"/>
    <n v="17.070999999999998"/>
    <n v="0.69120000000000048"/>
    <n v="-0.68279999999999996"/>
    <n v="-0.69279999999999997"/>
    <n v="0.06"/>
    <s v="NA"/>
    <n v="-10.698742138364778"/>
    <s v="NA"/>
    <s v="NA"/>
    <s v="NA"/>
    <n v="24.697627314814795"/>
    <s v="NA"/>
    <n v="2.5702000000000003"/>
    <s v="NA"/>
    <n v="2.8901734104046242E-2"/>
    <s v="NA"/>
    <n v="1"/>
    <s v="NA"/>
    <s v="NA"/>
    <s v="NA"/>
    <n v="0"/>
    <s v="Biotechnology (Primary)"/>
    <s v="Public Company"/>
    <s v="Common Stock"/>
    <n v="17.3"/>
    <m/>
    <m/>
    <m/>
    <m/>
    <m/>
    <m/>
    <m/>
    <n v="17.3"/>
    <n v="1E-3"/>
    <m/>
    <m/>
    <m/>
    <m/>
    <m/>
    <m/>
    <m/>
    <m/>
    <m/>
    <m/>
    <m/>
    <m/>
    <m/>
    <m/>
    <m/>
    <m/>
    <m/>
    <m/>
    <m/>
    <n v="27.51"/>
    <m/>
    <x v="1"/>
    <s v="Nascent Biotech Inc., a development stage biopharmaceutical company, develops monoclonal antibodies for the treatment of various forms of cancer."/>
    <s v="Healthcare"/>
    <m/>
    <n v="17.100000000000001"/>
    <n v="0"/>
    <m/>
    <n v="-1.6"/>
    <n v="-1.59"/>
    <n v="0.28899999999999998"/>
    <m/>
    <n v="0.30099999999999999"/>
    <n v="0.06"/>
    <n v="-1.65"/>
    <m/>
    <m/>
    <n v="0.26"/>
    <m/>
    <n v="1.34"/>
    <n v="0.80500000000000005"/>
    <n v="0.59399999999999997"/>
    <n v="0.38400000000000001"/>
    <n v="0.38100000000000001"/>
    <m/>
    <n v="0"/>
    <n v="-1.6"/>
    <n v="-1E-3"/>
    <n v="0"/>
    <m/>
    <n v="-1.59"/>
    <m/>
    <m/>
    <n v="-0.14699999999999999"/>
    <n v="-0.14699999999999999"/>
    <n v="-9.2999999999999999E-2"/>
    <n v="-0.14699999999999999"/>
    <n v="-0.14699999999999999"/>
    <m/>
    <m/>
    <m/>
    <m/>
    <m/>
    <m/>
    <m/>
    <n v="0.41399999999999998"/>
    <m/>
    <n v="1.47"/>
    <n v="0.06"/>
    <m/>
    <m/>
    <m/>
    <m/>
    <m/>
    <m/>
    <m/>
    <m/>
    <m/>
    <m/>
    <m/>
    <m/>
    <m/>
    <m/>
    <n v="1.0900000000000001"/>
    <m/>
    <n v="-0.183"/>
    <m/>
    <m/>
    <n v="0.08"/>
    <n v="0.59199999999999997"/>
    <m/>
    <m/>
    <n v="5.29"/>
    <m/>
    <n v="-1.65"/>
    <n v="1"/>
    <m/>
    <s v="United States"/>
    <m/>
    <n v="-0.56999999999999995"/>
    <n v="-1.92"/>
    <m/>
    <m/>
    <n v="100"/>
    <s v="IQ269280380"/>
    <m/>
    <s v="0.23"/>
    <m/>
    <n v="1.6"/>
    <n v="0.8"/>
    <m/>
    <m/>
    <m/>
    <m/>
    <m/>
    <m/>
    <m/>
    <n v="2E-3"/>
    <n v="72.400000000000006"/>
    <m/>
    <m/>
    <m/>
    <m/>
    <m/>
    <n v="0.30099999999999999"/>
    <m/>
    <m/>
    <m/>
    <m/>
    <m/>
    <m/>
    <m/>
    <n v="1"/>
    <m/>
    <m/>
    <m/>
    <m/>
    <m/>
    <m/>
    <m/>
    <m/>
    <m/>
    <m/>
    <m/>
    <m/>
    <m/>
    <m/>
    <m/>
    <m/>
    <m/>
    <m/>
    <m/>
    <m/>
    <m/>
    <m/>
    <m/>
    <m/>
    <m/>
    <m/>
  </r>
  <r>
    <s v="ULURU Inc. (OTCPK:ULUR)"/>
    <s v="OTCPK:ULUR"/>
    <e v="#N/A"/>
    <s v="NA"/>
    <n v="-2.7916120576671033"/>
    <n v="-3.8259501965923985"/>
    <n v="0"/>
    <n v="-0.62341434245931748"/>
    <n v="-1.2750847457627119"/>
    <s v="NA"/>
    <s v="NA"/>
    <n v="5.7191063360783854E-2"/>
    <n v="8.3023238356693205E-3"/>
    <n v="17.203158284023672"/>
    <n v="4.6825999999999999"/>
    <n v="-3.0091999999999999"/>
    <n v="-2.9192"/>
    <n v="0.14315828402366862"/>
    <s v="NA"/>
    <n v="-5.765461304494762"/>
    <s v="NA"/>
    <n v="22.546734317200094"/>
    <s v="NA"/>
    <n v="3.6738474958407021"/>
    <s v="NA"/>
    <n v="2.3626"/>
    <s v="NA"/>
    <n v="1.4619883040935672E-2"/>
    <s v="NA"/>
    <n v="1"/>
    <s v="NA"/>
    <s v="NA"/>
    <s v="NA"/>
    <n v="0.14315828402366862"/>
    <s v="Pharmaceuticals (Primary)"/>
    <s v="Public Company"/>
    <s v="Common Stock"/>
    <n v="17.100000000000001"/>
    <n v="4.18"/>
    <n v="3.0000000000000001E-3"/>
    <n v="4.0000000000000001E-3"/>
    <n v="0.10299999999999999"/>
    <n v="0.32600000000000001"/>
    <n v="0.51300000000000001"/>
    <n v="2.09"/>
    <n v="24.5"/>
    <n v="3.4000000000000002E-2"/>
    <m/>
    <m/>
    <m/>
    <n v="-7.2999999999999995E-2"/>
    <m/>
    <m/>
    <m/>
    <m/>
    <m/>
    <m/>
    <m/>
    <n v="1.99"/>
    <m/>
    <m/>
    <m/>
    <n v="-15.3"/>
    <m/>
    <m/>
    <n v="20.440000000000001"/>
    <n v="20.43"/>
    <n v="6.54"/>
    <x v="0"/>
    <s v="ULURU Inc., a specialty pharmaceutical company, is engaged in the research, development, and commercialization of wound care and mucoadhesive film products in the United States and internationally."/>
    <s v="Healthcare"/>
    <m/>
    <n v="17.100000000000001"/>
    <n v="0.76300000000000001"/>
    <n v="-2.13"/>
    <n v="-2.85"/>
    <n v="-2.94"/>
    <n v="0.04"/>
    <n v="0.48899999999999999"/>
    <n v="4.99"/>
    <n v="0"/>
    <n v="2.36"/>
    <n v="3.5999999999999997E-2"/>
    <m/>
    <n v="1.64"/>
    <m/>
    <n v="0.755"/>
    <n v="0.78400000000000003"/>
    <n v="0.81100000000000005"/>
    <n v="0.78800000000000003"/>
    <n v="0.89300000000000002"/>
    <n v="0.84499999999999997"/>
    <n v="0.71299999999999997"/>
    <n v="-2.85"/>
    <n v="-0.246"/>
    <n v="1.9E-2"/>
    <m/>
    <n v="-2.94"/>
    <m/>
    <n v="0"/>
    <n v="-0.13300000000000001"/>
    <n v="-0.13300000000000001"/>
    <n v="-8.6999999999999994E-2"/>
    <n v="-0.13300000000000001"/>
    <n v="-0.13300000000000001"/>
    <m/>
    <n v="0.70599999999999996"/>
    <n v="0.31900000000000001"/>
    <m/>
    <n v="2.2799999999999998"/>
    <n v="1.79"/>
    <m/>
    <n v="1.46"/>
    <m/>
    <m/>
    <m/>
    <m/>
    <m/>
    <m/>
    <n v="87.5"/>
    <m/>
    <m/>
    <m/>
    <m/>
    <n v="2.9000000000000001E-2"/>
    <n v="0.121"/>
    <n v="0.16600000000000001"/>
    <m/>
    <m/>
    <m/>
    <n v="2.84"/>
    <n v="-0.77700000000000002"/>
    <m/>
    <m/>
    <m/>
    <m/>
    <n v="-0.24299999999999999"/>
    <n v="0.16900000000000001"/>
    <n v="-0.49"/>
    <m/>
    <m/>
    <n v="2.36"/>
    <n v="0.7"/>
    <m/>
    <s v="United States"/>
    <n v="0.371"/>
    <n v="-1.93"/>
    <n v="-3.08"/>
    <n v="2.7"/>
    <m/>
    <n v="25"/>
    <s v="IQ24309308"/>
    <n v="195.5"/>
    <s v="0.20"/>
    <m/>
    <n v="1.73"/>
    <n v="0.67"/>
    <n v="0.26700000000000002"/>
    <n v="1.33"/>
    <m/>
    <n v="5.2999999999999999E-2"/>
    <m/>
    <m/>
    <n v="1.88"/>
    <n v="1E-3"/>
    <n v="59.1"/>
    <m/>
    <n v="118.4"/>
    <m/>
    <n v="4.8000000000000001E-2"/>
    <n v="7"/>
    <n v="1.17"/>
    <n v="1.38"/>
    <n v="1.7"/>
    <n v="0.377"/>
    <n v="5.8999999999999997E-2"/>
    <n v="0.11600000000000001"/>
    <n v="1.02"/>
    <n v="2.12"/>
    <n v="1"/>
    <n v="0.76300000000000001"/>
    <s v="International: .7 (94.6%);_x000d_United States: .0 (5.4%)"/>
    <m/>
    <n v="-2.52"/>
    <n v="-3.59"/>
    <n v="-4.9400000000000004"/>
    <n v="-10.1"/>
    <n v="-8.5399999999999991"/>
    <n v="-4.1399999999999997"/>
    <n v="-4.01"/>
    <n v="-3.27"/>
    <n v="-2.65"/>
    <m/>
    <n v="-3.07"/>
    <n v="-11.7"/>
    <n v="-4.1500000000000004"/>
    <n v="-9.7799999999999994"/>
    <n v="-9.23"/>
    <n v="-5.04"/>
    <n v="-4.07"/>
    <n v="-3.53"/>
    <n v="-3.08"/>
    <m/>
    <m/>
    <n v="0.76300000000000001"/>
    <s v="Research, Development and Commercialization of Pharmaceutical Products: .8 (100.0%)"/>
  </r>
  <r>
    <s v="MetaStat, Inc. (OTCPK:MTST)"/>
    <s v="OTCPK:MTST"/>
    <e v="#N/A"/>
    <s v="NA"/>
    <s v="NA"/>
    <s v="NA"/>
    <n v="0"/>
    <n v="-1.1726181431393405"/>
    <n v="-46.532947976878617"/>
    <s v="NA"/>
    <s v="NA"/>
    <n v="0.65888063097224336"/>
    <n v="1.9277193978983243E-2"/>
    <n v="17.265153846153847"/>
    <n v="3.9485999999999999"/>
    <n v="-8.0502000000000002"/>
    <n v="-4.6302000000000003"/>
    <n v="0.33415384615384613"/>
    <s v="NA"/>
    <n v="-1.961877172653534"/>
    <s v="NA"/>
    <s v="NA"/>
    <s v="NA"/>
    <n v="4.3724747622331579"/>
    <s v="NA"/>
    <n v="3.5566"/>
    <s v="NA"/>
    <n v="2.9411764705882353E-2"/>
    <s v="NA"/>
    <n v="1"/>
    <s v="NA"/>
    <s v="NA"/>
    <s v="NA"/>
    <n v="4.6153846153846156E-2"/>
    <s v="Life Sciences Tools and Services (Primary)"/>
    <s v="Public Company"/>
    <s v="Common Stock"/>
    <n v="17"/>
    <n v="6.52"/>
    <n v="0.02"/>
    <n v="2E-3"/>
    <n v="1E-3"/>
    <n v="1.3"/>
    <n v="0.39"/>
    <n v="-0.21099999999999999"/>
    <n v="27.5"/>
    <n v="1.2E-2"/>
    <m/>
    <m/>
    <m/>
    <m/>
    <m/>
    <m/>
    <m/>
    <m/>
    <m/>
    <m/>
    <m/>
    <m/>
    <m/>
    <m/>
    <m/>
    <m/>
    <m/>
    <m/>
    <m/>
    <n v="25.73"/>
    <n v="1.74"/>
    <x v="2"/>
    <s v="MetaStat, Inc., a life sciences company, focuses on developing and commercializing novel diagnostic technologies and therapeutics for prediction and treatment of systemic metastasis."/>
    <s v="Healthcare"/>
    <m/>
    <n v="17.2"/>
    <n v="0"/>
    <n v="-5.15"/>
    <n v="-5.21"/>
    <n v="-8.6300000000000008"/>
    <n v="6.9000000000000006E-2"/>
    <n v="0.54800000000000004"/>
    <n v="1.05"/>
    <n v="0.28799999999999998"/>
    <n v="0.17299999999999999"/>
    <n v="7.2999999999999995E-2"/>
    <m/>
    <n v="3.8"/>
    <m/>
    <n v="1.4"/>
    <n v="1.41"/>
    <n v="0.97799999999999998"/>
    <n v="0.82399999999999995"/>
    <n v="0.56100000000000005"/>
    <n v="0.32800000000000001"/>
    <m/>
    <n v="-5.21"/>
    <n v="-1.01"/>
    <n v="0"/>
    <m/>
    <n v="-8.6300000000000008"/>
    <m/>
    <m/>
    <n v="-0.371"/>
    <n v="-0.371"/>
    <n v="-0.23"/>
    <n v="-0.371"/>
    <n v="-0.371"/>
    <m/>
    <m/>
    <m/>
    <n v="1E-3"/>
    <n v="0.623"/>
    <n v="7.3999999999999996E-2"/>
    <m/>
    <n v="0.54900000000000004"/>
    <m/>
    <m/>
    <m/>
    <m/>
    <n v="0"/>
    <m/>
    <m/>
    <m/>
    <m/>
    <m/>
    <m/>
    <m/>
    <n v="4.8000000000000001E-2"/>
    <n v="-0.23599999999999999"/>
    <m/>
    <m/>
    <m/>
    <n v="0.75"/>
    <n v="-0.23499999999999999"/>
    <n v="1.47"/>
    <n v="1.1399999999999999"/>
    <m/>
    <m/>
    <n v="0.26900000000000002"/>
    <m/>
    <n v="0"/>
    <n v="0.4"/>
    <m/>
    <n v="0.17299999999999999"/>
    <n v="0.62"/>
    <m/>
    <s v="United States"/>
    <m/>
    <n v="-4.33"/>
    <n v="-5.37"/>
    <m/>
    <m/>
    <n v="13.33"/>
    <s v="IQ171710509"/>
    <m/>
    <s v="0.16"/>
    <m/>
    <n v="1.45"/>
    <n v="0.27500000000000002"/>
    <m/>
    <n v="1.86"/>
    <m/>
    <n v="0.48799999999999999"/>
    <m/>
    <m/>
    <n v="-1.45"/>
    <n v="2E-3"/>
    <n v="65.3"/>
    <m/>
    <n v="110.8"/>
    <m/>
    <m/>
    <n v="7"/>
    <n v="0.20899999999999999"/>
    <n v="0.53100000000000003"/>
    <n v="0.24099999999999999"/>
    <n v="9.0999999999999998E-2"/>
    <m/>
    <m/>
    <n v="2.68"/>
    <n v="1.7"/>
    <m/>
    <m/>
    <m/>
    <m/>
    <m/>
    <m/>
    <m/>
    <m/>
    <m/>
    <n v="-0.32300000000000001"/>
    <n v="-1.31"/>
    <n v="-2.6"/>
    <n v="-3.92"/>
    <m/>
    <m/>
    <m/>
    <m/>
    <m/>
    <m/>
    <n v="-0.32300000000000001"/>
    <n v="-1.31"/>
    <n v="-2.66"/>
    <n v="-4.42"/>
    <m/>
    <m/>
    <m/>
    <m/>
  </r>
  <r>
    <s v="Peak Pharmaceuticals, Inc. (OTCPK:PKPH)"/>
    <s v="OTCPK:PKPH"/>
    <e v="#N/A"/>
    <s v="NA"/>
    <n v="0"/>
    <n v="-20.791304347826085"/>
    <n v="0"/>
    <n v="-56.54391891891887"/>
    <n v="-14.435125448028673"/>
    <s v="NA"/>
    <s v="NA"/>
    <n v="4.6028406102051542E-2"/>
    <n v="8.0543090553446088E-4"/>
    <n v="16.431461538461537"/>
    <n v="5.9200000000000051E-2"/>
    <n v="-4.0274000000000001"/>
    <n v="-3.3473999999999999"/>
    <n v="1.3461538461538461E-2"/>
    <s v="NA"/>
    <n v="-4.0538271604938272"/>
    <s v="NA"/>
    <n v="102.05876731963687"/>
    <s v="NA"/>
    <n v="277.55847193347165"/>
    <s v="NA"/>
    <n v="6.2199999999999998E-2"/>
    <s v="NA"/>
    <n v="2.9940119760479042E-2"/>
    <s v="NA"/>
    <n v="1"/>
    <s v="NA"/>
    <s v="NA"/>
    <s v="NA"/>
    <n v="1.3461538461538461E-2"/>
    <s v="Biotechnology (Primary)"/>
    <s v="Public Company"/>
    <s v="Common Stock"/>
    <n v="16.7"/>
    <m/>
    <n v="5.0000000000000001E-3"/>
    <n v="7.0000000000000001E-3"/>
    <n v="5.0000000000000001E-3"/>
    <n v="1.72"/>
    <n v="45.7"/>
    <n v="25.6"/>
    <n v="78.400000000000006"/>
    <n v="4.8000000000000001E-2"/>
    <m/>
    <m/>
    <m/>
    <n v="-1.2999999999999999E-2"/>
    <m/>
    <m/>
    <m/>
    <m/>
    <m/>
    <m/>
    <m/>
    <m/>
    <m/>
    <m/>
    <m/>
    <m/>
    <m/>
    <m/>
    <m/>
    <n v="48.88"/>
    <n v="4.41"/>
    <x v="1"/>
    <s v="Peak Pharmaceuticals, Inc., through its subsidiary, Peak BioPharma Corp., engages in the development, manufacture, and marketing of hemp-based nutraceutical and supplement products for the human and animal health markets."/>
    <s v="Healthcare"/>
    <m/>
    <n v="16.399999999999999"/>
    <n v="0.161"/>
    <m/>
    <n v="-3.37"/>
    <n v="-4.05"/>
    <n v="0.28199999999999997"/>
    <m/>
    <n v="0.45"/>
    <n v="0"/>
    <n v="0.27900000000000003"/>
    <m/>
    <m/>
    <n v="3.48"/>
    <m/>
    <n v="3.1E-2"/>
    <n v="0.03"/>
    <n v="1.2E-2"/>
    <m/>
    <m/>
    <m/>
    <m/>
    <n v="-3.37"/>
    <n v="-0.68300000000000005"/>
    <m/>
    <m/>
    <n v="-4.05"/>
    <m/>
    <m/>
    <n v="-5.0999999999999997E-2"/>
    <n v="-5.0999999999999997E-2"/>
    <n v="-3.2000000000000001E-2"/>
    <n v="-5.0999999999999997E-2"/>
    <n v="-5.0999999999999997E-2"/>
    <m/>
    <m/>
    <n v="6.9000000000000006E-2"/>
    <m/>
    <m/>
    <m/>
    <m/>
    <n v="3.7999999999999999E-2"/>
    <m/>
    <m/>
    <m/>
    <m/>
    <m/>
    <m/>
    <m/>
    <m/>
    <m/>
    <m/>
    <m/>
    <m/>
    <n v="1.4E-2"/>
    <n v="8.4000000000000005E-2"/>
    <m/>
    <m/>
    <n v="-0.125"/>
    <n v="0.81499999999999995"/>
    <m/>
    <n v="0"/>
    <n v="-3.5000000000000003E-2"/>
    <m/>
    <m/>
    <n v="9.1999999999999998E-2"/>
    <m/>
    <m/>
    <m/>
    <m/>
    <n v="0.27900000000000003"/>
    <n v="0.21299999999999999"/>
    <m/>
    <s v="United States"/>
    <m/>
    <m/>
    <n v="-3.76"/>
    <n v="7.23"/>
    <n v="-0.67500000000000004"/>
    <n v="25"/>
    <s v="IQ51860727"/>
    <m/>
    <s v="0.20"/>
    <m/>
    <n v="2"/>
    <n v="0.1"/>
    <n v="0.11700000000000001"/>
    <n v="0.60299999999999998"/>
    <m/>
    <n v="0.39800000000000002"/>
    <m/>
    <m/>
    <n v="-0.32700000000000001"/>
    <n v="2E-3"/>
    <n v="51.1"/>
    <m/>
    <m/>
    <m/>
    <m/>
    <n v="2"/>
    <n v="0.41499999999999998"/>
    <n v="0.438"/>
    <n v="0.16200000000000001"/>
    <m/>
    <m/>
    <n v="5.0000000000000001E-3"/>
    <n v="7.79"/>
    <n v="0.191"/>
    <n v="1"/>
    <m/>
    <m/>
    <m/>
    <m/>
    <m/>
    <m/>
    <m/>
    <n v="-1.7999999999999999E-2"/>
    <n v="-2.1000000000000001E-2"/>
    <n v="-1.7999999999999999E-2"/>
    <n v="-0.02"/>
    <n v="-0.54500000000000004"/>
    <m/>
    <m/>
    <m/>
    <m/>
    <m/>
    <n v="-1.7999999999999999E-2"/>
    <n v="-2.1000000000000001E-2"/>
    <n v="-1.7999999999999999E-2"/>
    <n v="-0.02"/>
    <n v="-0.53400000000000003"/>
    <m/>
    <m/>
    <m/>
    <m/>
  </r>
  <r>
    <s v="Signal Genetics, Inc. (NasdaqCM:SGNL)"/>
    <s v="NasdaqCM:SGNL"/>
    <n v="1"/>
    <n v="5"/>
    <n v="-0.93697478991596639"/>
    <n v="-0.97953781512605054"/>
    <n v="0"/>
    <n v="-1.9332448793432289"/>
    <n v="-0.78254980079681269"/>
    <s v="NA"/>
    <s v="NA"/>
    <n v="0.12525970109242007"/>
    <n v="6.0994049626333938E-2"/>
    <n v="11.288269230769231"/>
    <n v="2.4118000000000004"/>
    <n v="-5.8925999999999998"/>
    <n v="-4.6626000000000003"/>
    <n v="1.0782692307692308"/>
    <s v="NA"/>
    <n v="-1.748287671232877"/>
    <s v="NA"/>
    <n v="2.3714851325145445"/>
    <s v="NA"/>
    <n v="4.6804333820255533"/>
    <s v="NA"/>
    <n v="0.21180000000000002"/>
    <s v="NA"/>
    <n v="5.0903614457831319"/>
    <s v="NA"/>
    <n v="1"/>
    <s v="NA"/>
    <s v="NA"/>
    <s v="NA"/>
    <n v="1.8269230769230767E-2"/>
    <s v="Biotechnology (Primary)"/>
    <s v="Public Company"/>
    <s v="Common Stock"/>
    <n v="16.600000000000001"/>
    <n v="3.67"/>
    <m/>
    <m/>
    <m/>
    <m/>
    <m/>
    <m/>
    <n v="7.02"/>
    <n v="0.17599999999999999"/>
    <m/>
    <m/>
    <m/>
    <m/>
    <m/>
    <m/>
    <m/>
    <m/>
    <m/>
    <m/>
    <m/>
    <m/>
    <m/>
    <m/>
    <m/>
    <m/>
    <m/>
    <m/>
    <n v="9.9700000000000006"/>
    <n v="31.79"/>
    <n v="0"/>
    <x v="1"/>
    <s v="Signal Genetics, Inc., a commercial stage, molecular genetic diagnostic company, focuses on providing diagnostic services that assists physicians in decision making for the care of patients suffering from cancer."/>
    <s v="Healthcare"/>
    <n v="2010"/>
    <n v="12.6"/>
    <n v="4.76"/>
    <n v="-4.46"/>
    <n v="-4.6100000000000003"/>
    <n v="-5.84"/>
    <n v="6.39"/>
    <n v="0.82599999999999996"/>
    <n v="9.5299999999999994"/>
    <n v="1.06"/>
    <n v="7.53"/>
    <n v="7.0000000000000001E-3"/>
    <m/>
    <n v="6.65"/>
    <n v="3.58"/>
    <n v="6.3E-2"/>
    <n v="4.5999999999999999E-2"/>
    <n v="0.06"/>
    <n v="9.7000000000000003E-2"/>
    <n v="0.186"/>
    <n v="0.189"/>
    <m/>
    <n v="-4.6100000000000003"/>
    <n v="-1.48"/>
    <m/>
    <m/>
    <n v="-5.84"/>
    <m/>
    <n v="4.4999999999999998E-2"/>
    <n v="-1.83"/>
    <n v="-1.83"/>
    <n v="-1.18"/>
    <n v="-1.83"/>
    <n v="-1.83"/>
    <m/>
    <n v="1.55"/>
    <n v="0.23200000000000001"/>
    <n v="0.05"/>
    <n v="1.34"/>
    <n v="0.51700000000000002"/>
    <m/>
    <n v="0.23899999999999999"/>
    <n v="1.05"/>
    <n v="0.42599999999999999"/>
    <m/>
    <m/>
    <m/>
    <m/>
    <n v="10.9"/>
    <m/>
    <m/>
    <m/>
    <m/>
    <m/>
    <n v="1.9E-2"/>
    <n v="0.64300000000000002"/>
    <m/>
    <m/>
    <m/>
    <n v="8.5"/>
    <n v="-4.7E-2"/>
    <n v="1.55"/>
    <n v="-8.0000000000000002E-3"/>
    <m/>
    <m/>
    <n v="0.39500000000000002"/>
    <n v="-2.3E-2"/>
    <n v="-0.76900000000000002"/>
    <n v="1.57"/>
    <m/>
    <n v="7.53"/>
    <n v="2.36"/>
    <m/>
    <s v="United States"/>
    <n v="4.32"/>
    <n v="-0.29799999999999999"/>
    <n v="-2.16"/>
    <m/>
    <m/>
    <n v="11.11"/>
    <s v="IQ114167403"/>
    <m/>
    <s v="0.28"/>
    <m/>
    <n v="9.99"/>
    <n v="1.69"/>
    <n v="2.0299999999999998"/>
    <n v="25.4"/>
    <m/>
    <n v="0.22600000000000001"/>
    <m/>
    <m/>
    <n v="-23.6"/>
    <n v="0.33800000000000002"/>
    <n v="51.5"/>
    <m/>
    <n v="6.03"/>
    <n v="94"/>
    <n v="0.95399999999999996"/>
    <m/>
    <n v="8.66"/>
    <n v="1.57"/>
    <n v="5.8000000000000003E-2"/>
    <n v="9.8000000000000004E-2"/>
    <n v="0.502"/>
    <n v="7.5999999999999998E-2"/>
    <m/>
    <m/>
    <n v="1"/>
    <n v="4.76"/>
    <s v="United States: 4.8 (100.0%)"/>
    <m/>
    <m/>
    <m/>
    <m/>
    <m/>
    <m/>
    <m/>
    <n v="-3.78"/>
    <n v="-3.1"/>
    <n v="-0.44600000000000001"/>
    <m/>
    <m/>
    <m/>
    <m/>
    <m/>
    <m/>
    <m/>
    <n v="-12.8"/>
    <n v="-7.21"/>
    <n v="-2.16"/>
    <m/>
    <m/>
    <n v="4.76"/>
    <s v="Innovative Diagnostic Services: 4.8 (100.0%)"/>
  </r>
  <r>
    <s v="China PharmaHub Corp. (OTCPK:CPHB)"/>
    <s v="OTCPK:CPHB"/>
    <e v="#N/A"/>
    <s v="NA"/>
    <s v="NA"/>
    <s v="NA"/>
    <n v="0"/>
    <s v="NA"/>
    <s v="NA"/>
    <s v="NA"/>
    <s v="NA"/>
    <s v="NA"/>
    <n v="0"/>
    <n v="16.600000000000001"/>
    <n v="0"/>
    <n v="0"/>
    <n v="0"/>
    <n v="0"/>
    <s v="NA"/>
    <e v="#DIV/0!"/>
    <s v="NA"/>
    <s v="NA"/>
    <s v="NA"/>
    <s v="NA"/>
    <s v="NA"/>
    <n v="0"/>
    <s v="NA"/>
    <s v="NA"/>
    <s v="NA"/>
    <n v="0"/>
    <s v="NA"/>
    <s v="NA"/>
    <s v="NA"/>
    <n v="0"/>
    <s v="Biotechnology (Primary)"/>
    <s v="Public Company"/>
    <s v="Common Stock"/>
    <n v="16.600000000000001"/>
    <m/>
    <n v="6.0000000000000001E-3"/>
    <n v="3.0000000000000001E-3"/>
    <n v="0"/>
    <n v="-0.64800000000000002"/>
    <n v="-0.36799999999999999"/>
    <n v="-5.0000000000000001E-3"/>
    <n v="16.600000000000001"/>
    <n v="1E-3"/>
    <m/>
    <m/>
    <m/>
    <m/>
    <m/>
    <m/>
    <m/>
    <m/>
    <m/>
    <m/>
    <m/>
    <m/>
    <m/>
    <m/>
    <m/>
    <m/>
    <m/>
    <m/>
    <m/>
    <m/>
    <m/>
    <x v="1"/>
    <s v="China PharmaHub Corp., a development stage company, engages in acquiring and/or licensing, developing, and commercializing pharmaceutical, biotechnology, and other healthcare related products and technologies in the United States."/>
    <s v="Healthcare"/>
    <m/>
    <m/>
    <m/>
    <m/>
    <m/>
    <m/>
    <m/>
    <m/>
    <m/>
    <m/>
    <m/>
    <m/>
    <m/>
    <m/>
    <m/>
    <m/>
    <m/>
    <m/>
    <m/>
    <m/>
    <m/>
    <m/>
    <m/>
    <m/>
    <m/>
    <m/>
    <m/>
    <m/>
    <m/>
    <m/>
    <m/>
    <m/>
    <m/>
    <m/>
    <m/>
    <m/>
    <m/>
    <m/>
    <m/>
    <m/>
    <m/>
    <m/>
    <m/>
    <m/>
    <m/>
    <m/>
    <m/>
    <m/>
    <m/>
    <m/>
    <m/>
    <m/>
    <m/>
    <m/>
    <m/>
    <m/>
    <m/>
    <m/>
    <m/>
    <m/>
    <m/>
    <m/>
    <m/>
    <m/>
    <m/>
    <m/>
    <m/>
    <m/>
    <m/>
    <m/>
    <m/>
    <n v="1"/>
    <m/>
    <s v="United States"/>
    <m/>
    <m/>
    <m/>
    <m/>
    <m/>
    <n v="100"/>
    <s v="IQ98726686"/>
    <m/>
    <s v="0.20"/>
    <m/>
    <n v="1"/>
    <n v="1"/>
    <m/>
    <n v="0"/>
    <n v="0"/>
    <n v="0.48599999999999999"/>
    <m/>
    <m/>
    <n v="0.433"/>
    <n v="0"/>
    <m/>
    <m/>
    <m/>
    <m/>
    <n v="4.0000000000000001E-3"/>
    <m/>
    <m/>
    <n v="0.51600000000000001"/>
    <m/>
    <n v="0.13800000000000001"/>
    <n v="1E-3"/>
    <m/>
    <m/>
    <m/>
    <n v="1"/>
    <m/>
    <m/>
    <m/>
    <m/>
    <m/>
    <m/>
    <m/>
    <n v="-5.2999999999999999E-2"/>
    <n v="-0.67200000000000004"/>
    <n v="-0.66700000000000004"/>
    <m/>
    <m/>
    <m/>
    <m/>
    <m/>
    <m/>
    <m/>
    <n v="-5.2999999999999999E-2"/>
    <n v="-0.68500000000000005"/>
    <n v="-0.64900000000000002"/>
    <m/>
    <m/>
    <m/>
    <m/>
    <m/>
    <m/>
  </r>
  <r>
    <s v="Bioanalytical Systems Inc. (NasdaqCM:BASI)"/>
    <s v="NasdaqCM:BASI"/>
    <n v="5"/>
    <n v="41"/>
    <n v="8.0991735537190079E-2"/>
    <n v="2.219008264462809E-2"/>
    <n v="0"/>
    <n v="3.1564840177280361E-2"/>
    <n v="-7.873210633946838E-3"/>
    <n v="-4.4299999999999999E-2"/>
    <n v="-8.199999999999999E-2"/>
    <n v="0.41362543183066897"/>
    <n v="0.29609984259179545"/>
    <n v="22.551758818843876"/>
    <n v="17.012599999999999"/>
    <n v="-7.7000000000000068E-2"/>
    <n v="0.53699999999999981"/>
    <n v="6.8987588188438771"/>
    <s v="NA"/>
    <n v="-69.261061946902643"/>
    <s v="NA"/>
    <n v="0.93189086028280477"/>
    <n v="41.995826478294013"/>
    <n v="1.325591550900149"/>
    <n v="11.505999397369324"/>
    <n v="1.9196000000000002"/>
    <n v="8.4590243131447398"/>
    <n v="0.85365853658536595"/>
    <s v="NA"/>
    <n v="1"/>
    <s v="NA"/>
    <s v="NA"/>
    <s v="NA"/>
    <n v="0.83875881884387793"/>
    <s v="Life Sciences Tools and Services (Primary)"/>
    <s v="Public Company"/>
    <s v="Common Stock"/>
    <n v="16.399999999999999"/>
    <n v="7.8"/>
    <n v="6.2E-2"/>
    <n v="4.7E-2"/>
    <n v="0.20599999999999999"/>
    <n v="0.83499999999999996"/>
    <n v="1.08"/>
    <n v="3.07"/>
    <n v="8.08"/>
    <n v="0.01"/>
    <m/>
    <m/>
    <m/>
    <m/>
    <m/>
    <n v="-11"/>
    <n v="-8.1999999999999993"/>
    <n v="-4.43"/>
    <m/>
    <m/>
    <m/>
    <n v="-4.25"/>
    <m/>
    <m/>
    <n v="6.95"/>
    <n v="-9.42"/>
    <m/>
    <n v="-60.8"/>
    <m/>
    <n v="18.93"/>
    <n v="0.38400000000000001"/>
    <x v="2"/>
    <s v="Bioanalytical Systems, Inc. provides drug discovery and development services, and analytical instruments for pharmaceutical, biotechnology, academic, and government organizations in North America, the Pacific Rim, Europe, and internationally."/>
    <s v="Healthcare"/>
    <n v="1974"/>
    <n v="22.9"/>
    <n v="24.2"/>
    <n v="1.96"/>
    <n v="0.38800000000000001"/>
    <n v="-0.22600000000000001"/>
    <n v="0.747"/>
    <n v="15.7"/>
    <n v="23.7"/>
    <n v="6.06"/>
    <n v="9.7799999999999994"/>
    <n v="0.56100000000000005"/>
    <m/>
    <n v="6.63"/>
    <m/>
    <n v="0.70599999999999996"/>
    <n v="0.65800000000000003"/>
    <n v="0.60199999999999998"/>
    <n v="0.55900000000000005"/>
    <n v="0.51200000000000001"/>
    <n v="0.45400000000000001"/>
    <m/>
    <n v="0.38800000000000001"/>
    <n v="-0.40500000000000003"/>
    <m/>
    <n v="-0.374"/>
    <n v="-0.218"/>
    <n v="8.0000000000000002E-3"/>
    <m/>
    <n v="-2.8000000000000001E-2"/>
    <n v="-2.8000000000000001E-2"/>
    <n v="1.2E-2"/>
    <n v="-3.4000000000000002E-2"/>
    <n v="-3.4000000000000002E-2"/>
    <m/>
    <n v="3.79"/>
    <n v="1.66"/>
    <m/>
    <m/>
    <m/>
    <n v="1.01"/>
    <n v="2.9"/>
    <n v="0.48099999999999998"/>
    <n v="0.55600000000000005"/>
    <n v="4.29"/>
    <m/>
    <n v="1.19"/>
    <n v="-25.8"/>
    <n v="7.67"/>
    <m/>
    <m/>
    <m/>
    <n v="1E-3"/>
    <n v="1.6E-2"/>
    <n v="0.85599999999999998"/>
    <n v="2.23"/>
    <m/>
    <m/>
    <m/>
    <n v="0.186"/>
    <n v="-9.9700000000000006"/>
    <n v="9.83"/>
    <m/>
    <m/>
    <m/>
    <n v="-0.28999999999999998"/>
    <n v="-0.21099999999999999"/>
    <n v="-0.38400000000000001"/>
    <n v="5.36"/>
    <m/>
    <n v="8.59"/>
    <n v="2.0299999999999998"/>
    <m/>
    <s v="United States"/>
    <n v="24.6"/>
    <n v="2.31"/>
    <n v="-1.07"/>
    <m/>
    <m/>
    <n v="50"/>
    <s v="IQ25587"/>
    <m/>
    <s v="0.38"/>
    <m/>
    <n v="2.99"/>
    <n v="1.85"/>
    <n v="7.72"/>
    <n v="6.05"/>
    <m/>
    <n v="0.84099999999999997"/>
    <n v="1.38"/>
    <n v="1.19"/>
    <n v="7.66"/>
    <n v="5.6000000000000001E-2"/>
    <n v="81.099999999999994"/>
    <m/>
    <m/>
    <n v="86.8"/>
    <n v="0.94699999999999995"/>
    <n v="155"/>
    <n v="6.89"/>
    <n v="6.07"/>
    <n v="3.22"/>
    <n v="1.54"/>
    <n v="4.4800000000000004"/>
    <n v="8.6999999999999994E-2"/>
    <n v="0.42599999999999999"/>
    <n v="1.83"/>
    <n v="3"/>
    <m/>
    <m/>
    <n v="1.24"/>
    <n v="-0.57899999999999996"/>
    <n v="-0.218"/>
    <n v="4.21"/>
    <n v="9.7000000000000003E-2"/>
    <n v="-3.82"/>
    <n v="-0.21199999999999999"/>
    <n v="-0.55300000000000005"/>
    <n v="-0.88700000000000001"/>
    <n v="0.99"/>
    <n v="0.33100000000000002"/>
    <n v="-1.22"/>
    <n v="-1.4"/>
    <n v="0.35399999999999998"/>
    <n v="-3.06"/>
    <n v="-5.37"/>
    <n v="-0.89300000000000002"/>
    <n v="0.44500000000000001"/>
    <n v="-4.51"/>
    <n v="-0.14499999999999999"/>
    <m/>
    <m/>
    <n v="24.2"/>
    <s v="Product: 5.6 (23.3%);_x000d_Service: 18.6 (76.7%)"/>
  </r>
  <r>
    <s v="Ruthigen, Inc. (NasdaqCM:RTGN)"/>
    <s v="NasdaqCM:RTGN"/>
    <n v="1"/>
    <n v="2"/>
    <s v="NA"/>
    <s v="NA"/>
    <n v="0"/>
    <n v="-0.98178838098706966"/>
    <n v="-0.47619469026548666"/>
    <s v="NA"/>
    <s v="NA"/>
    <n v="1.1083685223339658E-3"/>
    <n v="7.6395626233226961E-4"/>
    <n v="4.8125384615384608"/>
    <n v="5.4909999999999997"/>
    <n v="-5.3809999999999993"/>
    <n v="-5.3909999999999991"/>
    <n v="1.253846153846154E-2"/>
    <s v="NA"/>
    <n v="-0.78137717727494693"/>
    <s v="NA"/>
    <s v="NA"/>
    <s v="NA"/>
    <n v="0.87644116946611927"/>
    <s v="NA"/>
    <n v="5.7899999999999991"/>
    <s v="NA"/>
    <n v="0.88414634146341475"/>
    <s v="NA"/>
    <n v="1"/>
    <s v="NA"/>
    <s v="NA"/>
    <s v="NA"/>
    <n v="1.1538461538461539E-2"/>
    <s v="Biotechnology (Primary)"/>
    <s v="Public Company"/>
    <s v="Common Stock"/>
    <n v="16.399999999999999"/>
    <n v="8.58"/>
    <m/>
    <m/>
    <m/>
    <m/>
    <m/>
    <m/>
    <n v="4.8"/>
    <n v="1.7999999999999999E-2"/>
    <m/>
    <m/>
    <m/>
    <n v="-1.4"/>
    <m/>
    <m/>
    <m/>
    <m/>
    <m/>
    <m/>
    <m/>
    <m/>
    <m/>
    <m/>
    <m/>
    <m/>
    <m/>
    <m/>
    <n v="34.35"/>
    <n v="0.29699999999999999"/>
    <n v="0"/>
    <x v="1"/>
    <s v="Ruthigen, Inc., a biopharmaceutical company, focuses on the discovery, development, and commercialization of pharmaceutical-grade hypochlorous acid based therapeutics to prevent and treat infection in invasive applications."/>
    <s v="Healthcare"/>
    <n v="2013"/>
    <n v="4.76"/>
    <n v="0"/>
    <n v="-6.14"/>
    <n v="-6.14"/>
    <n v="-6.13"/>
    <n v="11.6"/>
    <n v="0.105"/>
    <n v="11.9"/>
    <n v="1E-3"/>
    <n v="11.3"/>
    <n v="0.10299999999999999"/>
    <m/>
    <n v="3.9"/>
    <m/>
    <n v="2.2400000000000002"/>
    <n v="2.02"/>
    <n v="1.88"/>
    <n v="1.38"/>
    <n v="1.27"/>
    <n v="0.90500000000000003"/>
    <m/>
    <n v="-6.14"/>
    <m/>
    <n v="1.2999999999999999E-2"/>
    <m/>
    <n v="-6.13"/>
    <m/>
    <m/>
    <n v="-1.48"/>
    <n v="-1.48"/>
    <n v="-0.92500000000000004"/>
    <n v="-1.48"/>
    <n v="-1.48"/>
    <m/>
    <m/>
    <m/>
    <m/>
    <m/>
    <m/>
    <m/>
    <m/>
    <n v="1E-3"/>
    <m/>
    <m/>
    <m/>
    <m/>
    <m/>
    <m/>
    <m/>
    <m/>
    <m/>
    <m/>
    <m/>
    <n v="1.2E-2"/>
    <n v="0.223"/>
    <m/>
    <m/>
    <m/>
    <n v="20.3"/>
    <n v="-1.45"/>
    <n v="0.53700000000000003"/>
    <m/>
    <m/>
    <m/>
    <n v="-0.32600000000000001"/>
    <m/>
    <m/>
    <m/>
    <m/>
    <n v="11.3"/>
    <n v="3.41"/>
    <m/>
    <s v="United States"/>
    <m/>
    <n v="-3.12"/>
    <n v="-3.12"/>
    <n v="0"/>
    <m/>
    <n v="25"/>
    <s v="IQ226000536"/>
    <m/>
    <s v="0.41"/>
    <m/>
    <n v="7.15"/>
    <n v="3.31"/>
    <m/>
    <n v="0.91600000000000004"/>
    <m/>
    <n v="0.01"/>
    <m/>
    <m/>
    <n v="-0.39100000000000001"/>
    <n v="5.8000000000000003E-2"/>
    <n v="65.400000000000006"/>
    <m/>
    <m/>
    <m/>
    <m/>
    <n v="6"/>
    <n v="11.8"/>
    <n v="0.26200000000000001"/>
    <n v="0.83299999999999996"/>
    <n v="6.7000000000000004E-2"/>
    <m/>
    <n v="0.02"/>
    <m/>
    <m/>
    <n v="3"/>
    <m/>
    <m/>
    <m/>
    <m/>
    <m/>
    <m/>
    <m/>
    <m/>
    <m/>
    <m/>
    <m/>
    <n v="-2.59"/>
    <m/>
    <m/>
    <m/>
    <m/>
    <m/>
    <m/>
    <m/>
    <m/>
    <m/>
    <n v="-2.59"/>
    <m/>
    <m/>
    <m/>
    <m/>
  </r>
  <r>
    <s v="ARCA biopharma, Inc. (NasdaqCM:ABIO)"/>
    <s v="NasdaqCM:ABIO"/>
    <e v="#N/A"/>
    <s v="NA"/>
    <s v="NA"/>
    <s v="NA"/>
    <n v="0"/>
    <n v="-0.53127930341594098"/>
    <n v="-0.53959183673469391"/>
    <s v="NA"/>
    <s v="NA"/>
    <n v="9.0497060715300746E-3"/>
    <n v="8.1686476950011463E-3"/>
    <n v="1.0342455621301792"/>
    <n v="14.93"/>
    <n v="-7.9319999999999995"/>
    <n v="-7.9319999999999995"/>
    <n v="0.13424556213017752"/>
    <s v="NA"/>
    <n v="-9.2812209961843917E-2"/>
    <s v="NA"/>
    <s v="NA"/>
    <s v="NA"/>
    <n v="6.9272978039529753E-2"/>
    <s v="NA"/>
    <n v="15.63"/>
    <s v="NA"/>
    <n v="0.69018404907975461"/>
    <s v="NA"/>
    <n v="1"/>
    <s v="NA"/>
    <s v="NA"/>
    <s v="NA"/>
    <n v="0.13424556213017752"/>
    <s v="Biotechnology (Primary)"/>
    <s v="Public Company"/>
    <s v="Common Stock"/>
    <n v="16.3"/>
    <n v="5.29"/>
    <n v="5.3999999999999999E-2"/>
    <n v="0"/>
    <n v="9.8000000000000004E-2"/>
    <n v="-1.33"/>
    <n v="7.9000000000000001E-2"/>
    <n v="2.2000000000000002"/>
    <n v="21.2"/>
    <n v="0.307"/>
    <m/>
    <m/>
    <m/>
    <n v="-0.48"/>
    <m/>
    <m/>
    <m/>
    <m/>
    <m/>
    <m/>
    <m/>
    <m/>
    <m/>
    <m/>
    <m/>
    <m/>
    <m/>
    <m/>
    <m/>
    <n v="9.1199999999999992"/>
    <n v="3.08"/>
    <x v="1"/>
    <s v="ARCA biopharma, Inc., a biopharmaceutical company, focuses on developing genetically-targeted therapies for cardiovascular diseases."/>
    <s v="Healthcare"/>
    <m/>
    <n v="0.94699999999999995"/>
    <n v="0"/>
    <n v="-9.68"/>
    <n v="-9.69"/>
    <n v="-9.69"/>
    <n v="15.4"/>
    <n v="3.5999999999999997E-2"/>
    <n v="16.100000000000001"/>
    <n v="0"/>
    <n v="14.7"/>
    <n v="1.9E-2"/>
    <m/>
    <n v="4.07"/>
    <m/>
    <n v="5.63"/>
    <n v="5.83"/>
    <n v="5.21"/>
    <n v="4.0599999999999996"/>
    <n v="2.93"/>
    <n v="1.33"/>
    <m/>
    <n v="-9.69"/>
    <n v="-3.0000000000000001E-3"/>
    <n v="7.0000000000000001E-3"/>
    <m/>
    <n v="-9.69"/>
    <m/>
    <m/>
    <n v="-0.47299999999999998"/>
    <n v="-0.47299999999999998"/>
    <n v="-0.29499999999999998"/>
    <n v="-0.47299999999999998"/>
    <n v="-0.47299999999999998"/>
    <m/>
    <m/>
    <m/>
    <n v="0.13400000000000001"/>
    <n v="0.41799999999999998"/>
    <n v="0.38200000000000001"/>
    <m/>
    <n v="0.79500000000000004"/>
    <m/>
    <m/>
    <m/>
    <m/>
    <m/>
    <m/>
    <m/>
    <m/>
    <m/>
    <m/>
    <m/>
    <n v="6.2E-2"/>
    <n v="0.08"/>
    <n v="7.9000000000000001E-2"/>
    <m/>
    <m/>
    <m/>
    <n v="9.0399999999999991"/>
    <n v="-0.17899999999999999"/>
    <m/>
    <m/>
    <m/>
    <m/>
    <n v="0.19800000000000001"/>
    <m/>
    <m/>
    <m/>
    <n v="16"/>
    <n v="14.7"/>
    <n v="0.76900000000000002"/>
    <n v="7.8E-2"/>
    <s v="United States"/>
    <m/>
    <n v="-9.68"/>
    <n v="-9.69"/>
    <n v="0"/>
    <m/>
    <n v="20"/>
    <s v="IQ26198824"/>
    <m/>
    <s v="0.51"/>
    <m/>
    <n v="2"/>
    <n v="0.64500000000000002"/>
    <m/>
    <n v="0"/>
    <m/>
    <n v="16.8"/>
    <m/>
    <m/>
    <n v="15.6"/>
    <n v="4.4999999999999998E-2"/>
    <n v="77.2"/>
    <m/>
    <m/>
    <m/>
    <n v="0.22"/>
    <n v="16"/>
    <n v="15.5"/>
    <n v="16.899999999999999"/>
    <n v="0.59699999999999998"/>
    <n v="0.90500000000000003"/>
    <m/>
    <n v="7.8E-2"/>
    <n v="1.07"/>
    <n v="2.89"/>
    <n v="3"/>
    <m/>
    <m/>
    <m/>
    <n v="-1.42"/>
    <n v="-5.52"/>
    <n v="-14.5"/>
    <n v="-19.5"/>
    <n v="-22"/>
    <n v="-9.18"/>
    <n v="-7.36"/>
    <n v="-4.32"/>
    <n v="-6.94"/>
    <m/>
    <n v="-1.46"/>
    <n v="-5.24"/>
    <n v="-14"/>
    <n v="-19.399999999999999"/>
    <n v="-9.14"/>
    <n v="-8.42"/>
    <n v="-5.36"/>
    <n v="-4.32"/>
    <n v="-6.94"/>
    <m/>
    <m/>
    <m/>
    <m/>
  </r>
  <r>
    <s v="RXi Pharmaceuticals Corporation (NasdaqCM:RXII)"/>
    <s v="NasdaqCM:RXII"/>
    <n v="1"/>
    <n v="4"/>
    <n v="-104.06976744186046"/>
    <n v="-187.18604651162792"/>
    <n v="0"/>
    <n v="-0.57044649184975194"/>
    <n v="-1.6469743589743591"/>
    <s v="NA"/>
    <s v="NA"/>
    <n v="5.2593702435773583E-2"/>
    <n v="3.2524903167711575E-2"/>
    <n v="11.511255214438801"/>
    <n v="28.22"/>
    <n v="-16.058"/>
    <n v="-16.097999999999999"/>
    <n v="0.54125521443879732"/>
    <s v="NA"/>
    <n v="-1.2155124653739615"/>
    <s v="NA"/>
    <n v="133.85180481905584"/>
    <s v="NA"/>
    <n v="0.40791124076678958"/>
    <s v="NA"/>
    <n v="23.599999999999998"/>
    <s v="NA"/>
    <s v="NA"/>
    <s v="NA"/>
    <n v="1"/>
    <s v="NA"/>
    <s v="NA"/>
    <s v="NA"/>
    <n v="0.54125521443879732"/>
    <s v="Biotechnology (Primary)"/>
    <s v="Public Company"/>
    <s v="Common Stock"/>
    <n v="16.100000000000001"/>
    <n v="8.86"/>
    <n v="0.03"/>
    <n v="2.7E-2"/>
    <n v="3.7999999999999999E-2"/>
    <n v="1.1299999999999999"/>
    <n v="1.1200000000000001"/>
    <n v="2.63"/>
    <n v="21.1"/>
    <n v="0.34799999999999998"/>
    <m/>
    <m/>
    <m/>
    <n v="-0.76"/>
    <m/>
    <m/>
    <m/>
    <m/>
    <m/>
    <m/>
    <m/>
    <m/>
    <m/>
    <m/>
    <m/>
    <m/>
    <m/>
    <m/>
    <n v="16.39"/>
    <n v="0.41299999999999998"/>
    <n v="0.34100000000000003"/>
    <x v="1"/>
    <s v="RXi Pharmaceuticals Corporation, a biotechnology company, focuses on discovering, developing, and commercializing therapies based on its proprietary, next-generation RNA interference (RNAi) platform."/>
    <s v="Healthcare"/>
    <n v="2011"/>
    <n v="12.8"/>
    <n v="8.5999999999999993E-2"/>
    <n v="-8.9499999999999993"/>
    <n v="-9.0399999999999991"/>
    <n v="-9"/>
    <n v="5.13"/>
    <n v="0.193"/>
    <n v="10.9"/>
    <n v="0"/>
    <n v="9.75"/>
    <n v="0.154"/>
    <m/>
    <n v="3.57"/>
    <m/>
    <n v="5.56"/>
    <n v="5.33"/>
    <n v="5.36"/>
    <n v="17.7"/>
    <n v="17.399999999999999"/>
    <n v="17.3"/>
    <m/>
    <n v="-9.0399999999999991"/>
    <m/>
    <n v="2.5000000000000001E-2"/>
    <m/>
    <n v="-9"/>
    <m/>
    <n v="4.8899999999999997"/>
    <n v="-0.99399999999999999"/>
    <n v="-0.99399999999999999"/>
    <n v="-0.40300000000000002"/>
    <n v="-0.99399999999999999"/>
    <n v="-0.99399999999999999"/>
    <m/>
    <m/>
    <m/>
    <n v="0.05"/>
    <m/>
    <m/>
    <m/>
    <n v="0.13700000000000001"/>
    <m/>
    <m/>
    <m/>
    <m/>
    <n v="6.87"/>
    <m/>
    <n v="-79"/>
    <n v="0.03"/>
    <n v="0.12"/>
    <n v="0.11700000000000001"/>
    <n v="0.11899999999999999"/>
    <n v="0.11799999999999999"/>
    <n v="0.11"/>
    <n v="0.51200000000000001"/>
    <m/>
    <m/>
    <n v="0"/>
    <n v="2.0099999999999998"/>
    <n v="0"/>
    <m/>
    <n v="3.99"/>
    <m/>
    <m/>
    <n v="-0.04"/>
    <m/>
    <m/>
    <m/>
    <m/>
    <n v="2.88"/>
    <n v="0.76"/>
    <m/>
    <s v="United States"/>
    <n v="0.39900000000000002"/>
    <n v="-20.9"/>
    <n v="-20.9"/>
    <n v="6.5000000000000002E-2"/>
    <m/>
    <n v="11.11"/>
    <s v="IQ140969529"/>
    <n v="-59.3"/>
    <s v="0.28"/>
    <m/>
    <n v="4.7300000000000004"/>
    <n v="0.72099999999999997"/>
    <n v="-5.47"/>
    <n v="0"/>
    <m/>
    <n v="6.85"/>
    <m/>
    <n v="9.84"/>
    <n v="5.03"/>
    <n v="1.63"/>
    <n v="77.900000000000006"/>
    <m/>
    <m/>
    <m/>
    <n v="7.0000000000000007E-2"/>
    <n v="12"/>
    <n v="10.7"/>
    <n v="16.100000000000001"/>
    <n v="0.17699999999999999"/>
    <n v="1.02"/>
    <n v="0.14699999999999999"/>
    <n v="6.3E-2"/>
    <n v="2.56"/>
    <n v="3.47"/>
    <n v="1"/>
    <n v="8.5999999999999993E-2"/>
    <s v="United States: .1 (100.0%)"/>
    <m/>
    <m/>
    <m/>
    <m/>
    <m/>
    <n v="-17.5"/>
    <n v="-16.600000000000001"/>
    <n v="-12.8"/>
    <n v="-13"/>
    <n v="-20.9"/>
    <m/>
    <m/>
    <m/>
    <m/>
    <m/>
    <n v="-18.399999999999999"/>
    <n v="-12"/>
    <n v="-10.199999999999999"/>
    <n v="-12.9"/>
    <n v="-20.9"/>
    <m/>
    <m/>
    <n v="8.5999999999999993E-2"/>
    <s v="Discovering, Developing and Commercializing Innovative Therapies: .1 (100.0%)"/>
  </r>
  <r>
    <s v="American Cryostem Corporation (OTCPK:CRYO)"/>
    <s v="OTCPK:CRYO"/>
    <n v="4"/>
    <n v="28"/>
    <n v="-11.655629139072849"/>
    <n v="-11.157615894039736"/>
    <n v="0"/>
    <n v="-1.9640941944509207"/>
    <s v="NA"/>
    <s v="NA"/>
    <s v="NA"/>
    <s v="NA"/>
    <n v="6.5088757396449703E-2"/>
    <n v="16.863000000000003"/>
    <n v="0.85780000000000012"/>
    <n v="-1.9048"/>
    <n v="-1.6848000000000001"/>
    <n v="1.1000000000000001"/>
    <s v="NA"/>
    <n v="-7.8034653465346535"/>
    <s v="NA"/>
    <n v="111.67549668874175"/>
    <s v="NA"/>
    <n v="19.658428538120774"/>
    <s v="NA"/>
    <n v="1.1448"/>
    <s v="NA"/>
    <s v="NA"/>
    <s v="NA"/>
    <n v="1"/>
    <s v="NA"/>
    <s v="NA"/>
    <s v="NA"/>
    <n v="0"/>
    <s v="Biotechnology (Primary)"/>
    <s v="Public Company"/>
    <s v="Common Stock"/>
    <n v="15.8"/>
    <m/>
    <n v="4.1000000000000002E-2"/>
    <n v="2.1999999999999999E-2"/>
    <n v="0"/>
    <n v="2.81"/>
    <n v="2.02"/>
    <n v="0.11"/>
    <n v="32.9"/>
    <n v="8.0000000000000002E-3"/>
    <m/>
    <m/>
    <m/>
    <m/>
    <m/>
    <m/>
    <m/>
    <m/>
    <m/>
    <m/>
    <m/>
    <m/>
    <m/>
    <m/>
    <m/>
    <n v="116.1"/>
    <m/>
    <m/>
    <n v="63.8"/>
    <n v="0"/>
    <n v="0"/>
    <x v="1"/>
    <s v="American CryoStem Corporation develops, markets, and licenses patented adipose tissue-based cellular technologies and related proprietary services."/>
    <s v="Healthcare"/>
    <n v="1987"/>
    <n v="16.899999999999999"/>
    <n v="0.151"/>
    <n v="-1.76"/>
    <n v="-1.8"/>
    <n v="-2.02"/>
    <n v="3.6999999999999998E-2"/>
    <n v="0.24"/>
    <n v="0.54"/>
    <n v="1.1000000000000001"/>
    <n v="-1.35"/>
    <n v="8.0000000000000002E-3"/>
    <m/>
    <n v="1.52"/>
    <m/>
    <n v="0.434"/>
    <n v="0.4"/>
    <n v="0.35299999999999998"/>
    <n v="0.312"/>
    <n v="0.27100000000000002"/>
    <n v="0.25800000000000001"/>
    <m/>
    <n v="-1.8"/>
    <n v="-0.19800000000000001"/>
    <m/>
    <m/>
    <n v="-2.02"/>
    <m/>
    <m/>
    <n v="-6.2E-2"/>
    <n v="-6.2E-2"/>
    <n v="-3.9E-2"/>
    <n v="-6.2E-2"/>
    <n v="-6.2E-2"/>
    <m/>
    <n v="6.0000000000000001E-3"/>
    <m/>
    <n v="4.2999999999999997E-2"/>
    <n v="0.40500000000000003"/>
    <n v="0.16500000000000001"/>
    <m/>
    <n v="0.747"/>
    <n v="0.75600000000000001"/>
    <m/>
    <n v="0.34300000000000003"/>
    <m/>
    <m/>
    <m/>
    <n v="1102.0999999999999"/>
    <m/>
    <m/>
    <m/>
    <m/>
    <m/>
    <m/>
    <n v="-0.436"/>
    <m/>
    <m/>
    <n v="-9.0999999999999998E-2"/>
    <m/>
    <n v="-2.7E-2"/>
    <n v="0.89700000000000002"/>
    <n v="-0.04"/>
    <m/>
    <m/>
    <n v="0.41499999999999998"/>
    <m/>
    <n v="1E-3"/>
    <m/>
    <m/>
    <n v="-1.35"/>
    <n v="0.48"/>
    <m/>
    <s v="United States"/>
    <n v="0.121"/>
    <n v="-1.85"/>
    <n v="-2.09"/>
    <m/>
    <m/>
    <n v="30"/>
    <s v="IQ133252734"/>
    <m/>
    <s v="0.16"/>
    <m/>
    <n v="1.25"/>
    <n v="4.1000000000000002E-2"/>
    <n v="0.151"/>
    <n v="0.38700000000000001"/>
    <m/>
    <n v="3.0000000000000001E-3"/>
    <m/>
    <m/>
    <n v="-0.24099999999999999"/>
    <n v="0"/>
    <n v="36.200000000000003"/>
    <m/>
    <n v="84.6"/>
    <m/>
    <m/>
    <n v="6"/>
    <n v="8.5000000000000006E-2"/>
    <n v="0.01"/>
    <n v="0.313"/>
    <m/>
    <m/>
    <n v="3.1E-2"/>
    <n v="10.6"/>
    <n v="0.21"/>
    <m/>
    <n v="0.151"/>
    <s v="United States: .2 (100.0%)"/>
    <m/>
    <m/>
    <m/>
    <m/>
    <m/>
    <m/>
    <m/>
    <n v="-1.54"/>
    <n v="-2.2599999999999998"/>
    <n v="-2.2200000000000002"/>
    <m/>
    <m/>
    <m/>
    <m/>
    <m/>
    <m/>
    <m/>
    <n v="-1.6"/>
    <n v="-2.27"/>
    <n v="-2.5"/>
    <m/>
    <m/>
    <n v="0.151"/>
    <s v="Collection, Processing and Storage of Adipose (Fat) Tissue and Adipose Derived Adult Stem Cells: .2 (100.0%)"/>
  </r>
  <r>
    <s v="DARA BioSciences, Inc (NasdaqCM:DARA)"/>
    <s v="NasdaqCM:DARA"/>
    <n v="2"/>
    <n v="13"/>
    <n v="-4.6349206349206353"/>
    <n v="-5.7333333333333334"/>
    <n v="0"/>
    <n v="-2.0022172949002219"/>
    <n v="-0.75079136690647497"/>
    <s v="NA"/>
    <s v="NA"/>
    <n v="3.8742277932379027E-2"/>
    <n v="3.4666722983891535E-2"/>
    <n v="4.1602219372570985"/>
    <n v="5.4119999999999999"/>
    <n v="-10.436000000000002"/>
    <n v="-10.836"/>
    <n v="0.56022193725709879"/>
    <s v="NA"/>
    <n v="-0.39999999999999997"/>
    <s v="NA"/>
    <n v="2.2011756281783592"/>
    <s v="NA"/>
    <n v="0.76870324043922733"/>
    <s v="NA"/>
    <n v="3.4820000000000002"/>
    <s v="NA"/>
    <n v="1.3461538461538463"/>
    <s v="NA"/>
    <n v="1"/>
    <s v="NA"/>
    <s v="NA"/>
    <s v="NA"/>
    <n v="0.53022193725709876"/>
    <s v="Biotechnology (Primary)"/>
    <s v="Public Company"/>
    <s v="Common Stock"/>
    <n v="15.6"/>
    <n v="13.87"/>
    <n v="3.1E-2"/>
    <n v="2.1000000000000001E-2"/>
    <n v="0.09"/>
    <n v="0.98899999999999999"/>
    <n v="0.89"/>
    <n v="1.43"/>
    <n v="19.8"/>
    <n v="0.69099999999999995"/>
    <m/>
    <m/>
    <m/>
    <n v="-0.5"/>
    <m/>
    <m/>
    <m/>
    <m/>
    <m/>
    <m/>
    <m/>
    <m/>
    <m/>
    <m/>
    <m/>
    <m/>
    <m/>
    <m/>
    <m/>
    <n v="0.41899999999999998"/>
    <n v="0.27600000000000002"/>
    <x v="1"/>
    <s v="DARA BioSciences, Inc., a development stage biopharmaceutical company, develops and commercializes oncology treatment and supportive care pharmaceutical products in the United States."/>
    <s v="Healthcare"/>
    <n v="2002"/>
    <n v="3.61"/>
    <n v="1.89"/>
    <n v="-8.76"/>
    <n v="-9.4"/>
    <n v="-9"/>
    <n v="12"/>
    <n v="3.5999999999999997E-2"/>
    <n v="17.8"/>
    <n v="0.03"/>
    <n v="13.9"/>
    <n v="2E-3"/>
    <m/>
    <n v="9.73"/>
    <n v="1E-3"/>
    <n v="0.47599999999999998"/>
    <n v="1.37"/>
    <n v="1.44"/>
    <n v="1.64"/>
    <n v="1.95"/>
    <n v="3.16"/>
    <n v="0.63800000000000001"/>
    <n v="-9.4"/>
    <n v="-6.6000000000000003E-2"/>
    <m/>
    <m/>
    <n v="-9.24"/>
    <m/>
    <m/>
    <n v="-0.629"/>
    <n v="-0.629"/>
    <n v="-0.38700000000000001"/>
    <n v="-0.629"/>
    <n v="-0.629"/>
    <m/>
    <n v="0.73599999999999999"/>
    <n v="0.26500000000000001"/>
    <m/>
    <n v="0.215"/>
    <n v="0.18"/>
    <n v="0.82099999999999995"/>
    <n v="0.48299999999999998"/>
    <m/>
    <n v="1.23"/>
    <m/>
    <m/>
    <n v="0"/>
    <m/>
    <n v="349.9"/>
    <m/>
    <m/>
    <n v="4.5999999999999999E-2"/>
    <n v="0.18099999999999999"/>
    <n v="0.17699999999999999"/>
    <n v="0.17299999999999999"/>
    <n v="-0.78300000000000003"/>
    <m/>
    <m/>
    <m/>
    <m/>
    <n v="-0.187"/>
    <m/>
    <m/>
    <m/>
    <m/>
    <n v="0.83499999999999996"/>
    <n v="-0.161"/>
    <n v="-1.18"/>
    <n v="211.2"/>
    <n v="16"/>
    <n v="13.9"/>
    <n v="0.79"/>
    <n v="0.156"/>
    <s v="United States"/>
    <n v="1.89"/>
    <n v="-8.76"/>
    <n v="-9"/>
    <n v="3.66"/>
    <m/>
    <n v="33.33"/>
    <s v="IQ8793501"/>
    <n v="108.5"/>
    <s v="0.18"/>
    <m/>
    <n v="3.01"/>
    <n v="0.74"/>
    <n v="1.44"/>
    <n v="0.02"/>
    <n v="-1.05"/>
    <n v="3.43"/>
    <n v="0.82099999999999995"/>
    <n v="0"/>
    <n v="6.61"/>
    <n v="8.4000000000000005E-2"/>
    <n v="94.4"/>
    <m/>
    <m/>
    <m/>
    <n v="0.73899999999999999"/>
    <n v="16"/>
    <n v="13.8"/>
    <n v="3.89"/>
    <n v="0.62"/>
    <n v="0.90900000000000003"/>
    <n v="0.14199999999999999"/>
    <n v="0.156"/>
    <n v="1.1399999999999999"/>
    <n v="3.96"/>
    <n v="1"/>
    <n v="1.89"/>
    <s v="United States: 1.9 (100.0%)"/>
    <n v="-3.45"/>
    <n v="-5.61"/>
    <n v="-5.59"/>
    <n v="-6.61"/>
    <n v="-12"/>
    <n v="-4.74"/>
    <n v="-6.49"/>
    <n v="-6.76"/>
    <n v="-9.64"/>
    <n v="-10.5"/>
    <n v="-3.95"/>
    <n v="-4.62"/>
    <n v="-1.97"/>
    <n v="-1.53"/>
    <n v="-11.6"/>
    <n v="-3.34"/>
    <n v="-5.65"/>
    <n v="-6.17"/>
    <n v="-7.31"/>
    <n v="-9.9700000000000006"/>
    <m/>
    <m/>
    <n v="1.89"/>
    <s v="Commercialization of Oncology Treatment and Oncology Supportive Care Pharmaceutical Products: 1.9 (100.0%)"/>
  </r>
  <r>
    <s v="DARA BioSciences, Inc (NasdaqCM:DARA)"/>
    <s v="NasdaqCM:DARA"/>
    <n v="2"/>
    <n v="13"/>
    <n v="-4.6349206349206353"/>
    <n v="-5.7333333333333334"/>
    <n v="0"/>
    <n v="-2.0022172949002219"/>
    <n v="-0.75079136690647497"/>
    <s v="NA"/>
    <s v="NA"/>
    <n v="3.8742277932379027E-2"/>
    <n v="3.4666722983891535E-2"/>
    <n v="4.1602219372570985"/>
    <n v="5.4119999999999999"/>
    <n v="-10.436000000000002"/>
    <n v="-10.836"/>
    <n v="0.56022193725709879"/>
    <s v="NA"/>
    <n v="-0.39999999999999997"/>
    <s v="NA"/>
    <n v="2.2011756281783592"/>
    <s v="NA"/>
    <n v="0.76870324043922733"/>
    <s v="NA"/>
    <n v="3.4820000000000002"/>
    <s v="NA"/>
    <n v="1.3461538461538463"/>
    <s v="NA"/>
    <n v="1"/>
    <s v="NA"/>
    <s v="NA"/>
    <s v="NA"/>
    <n v="0.53022193725709876"/>
    <s v="Biotechnology (Primary)"/>
    <s v="Public Company"/>
    <s v="Common Stock"/>
    <n v="15.6"/>
    <n v="13.87"/>
    <n v="3.1E-2"/>
    <n v="2.1000000000000001E-2"/>
    <n v="0.09"/>
    <n v="0.98899999999999999"/>
    <n v="0.89"/>
    <n v="1.43"/>
    <n v="19.8"/>
    <n v="0.69099999999999995"/>
    <m/>
    <m/>
    <m/>
    <n v="-0.5"/>
    <m/>
    <m/>
    <m/>
    <m/>
    <m/>
    <m/>
    <m/>
    <m/>
    <m/>
    <m/>
    <m/>
    <m/>
    <m/>
    <m/>
    <m/>
    <n v="0.41899999999999998"/>
    <n v="0.27600000000000002"/>
    <x v="1"/>
    <s v="DARA BioSciences, Inc., a development stage biopharmaceutical company, develops and commercializes oncology treatment and supportive care pharmaceutical products in the United States."/>
    <s v="Healthcare"/>
    <n v="2002"/>
    <n v="3.61"/>
    <n v="1.89"/>
    <n v="-8.76"/>
    <n v="-9.4"/>
    <n v="-9"/>
    <n v="12"/>
    <n v="3.5999999999999997E-2"/>
    <n v="17.8"/>
    <n v="0.03"/>
    <n v="13.9"/>
    <n v="2E-3"/>
    <m/>
    <n v="9.73"/>
    <n v="1E-3"/>
    <n v="0.47599999999999998"/>
    <n v="1.37"/>
    <n v="1.44"/>
    <n v="1.64"/>
    <n v="1.95"/>
    <n v="3.16"/>
    <n v="0.63800000000000001"/>
    <n v="-9.4"/>
    <n v="-6.6000000000000003E-2"/>
    <m/>
    <m/>
    <n v="-9.24"/>
    <m/>
    <m/>
    <n v="-0.629"/>
    <n v="-0.629"/>
    <n v="-0.38700000000000001"/>
    <n v="-0.629"/>
    <n v="-0.629"/>
    <m/>
    <n v="0.73599999999999999"/>
    <n v="0.26500000000000001"/>
    <m/>
    <n v="0.215"/>
    <n v="0.18"/>
    <n v="0.82099999999999995"/>
    <n v="0.48299999999999998"/>
    <m/>
    <n v="1.23"/>
    <m/>
    <m/>
    <n v="0"/>
    <m/>
    <n v="349.9"/>
    <m/>
    <m/>
    <n v="4.5999999999999999E-2"/>
    <n v="0.18099999999999999"/>
    <n v="0.17699999999999999"/>
    <n v="0.17299999999999999"/>
    <n v="-0.78300000000000003"/>
    <m/>
    <m/>
    <m/>
    <m/>
    <n v="-0.187"/>
    <m/>
    <m/>
    <m/>
    <m/>
    <n v="0.83499999999999996"/>
    <n v="-0.161"/>
    <n v="-1.18"/>
    <n v="211.2"/>
    <n v="16"/>
    <n v="13.9"/>
    <n v="0.79"/>
    <n v="0.156"/>
    <s v="United States"/>
    <n v="1.89"/>
    <n v="-8.76"/>
    <n v="-9"/>
    <n v="3.66"/>
    <m/>
    <n v="33.33"/>
    <s v="IQ8793501"/>
    <n v="108.5"/>
    <s v="0.18"/>
    <m/>
    <n v="3.01"/>
    <n v="0.74"/>
    <n v="1.44"/>
    <n v="0.02"/>
    <n v="-1.05"/>
    <n v="3.43"/>
    <n v="0.82099999999999995"/>
    <n v="0"/>
    <n v="6.61"/>
    <n v="8.4000000000000005E-2"/>
    <n v="94.4"/>
    <m/>
    <m/>
    <m/>
    <n v="0.73899999999999999"/>
    <n v="16"/>
    <n v="13.8"/>
    <n v="3.89"/>
    <n v="0.62"/>
    <n v="0.90900000000000003"/>
    <n v="0.14199999999999999"/>
    <n v="0.156"/>
    <n v="1.1399999999999999"/>
    <n v="3.96"/>
    <n v="1"/>
    <n v="1.89"/>
    <s v="United States: 1.9 (100.0%)"/>
    <n v="-3.45"/>
    <n v="-5.61"/>
    <n v="-5.59"/>
    <n v="-6.61"/>
    <n v="-12"/>
    <n v="-4.74"/>
    <n v="-6.49"/>
    <n v="-6.76"/>
    <n v="-9.64"/>
    <n v="-10.5"/>
    <n v="-3.95"/>
    <n v="-4.62"/>
    <n v="-1.97"/>
    <n v="-1.53"/>
    <n v="-11.6"/>
    <n v="-3.34"/>
    <n v="-5.65"/>
    <n v="-6.17"/>
    <n v="-7.31"/>
    <n v="-9.9700000000000006"/>
    <m/>
    <m/>
    <n v="1.89"/>
    <s v="Commercialization of Oncology Treatment and Oncology Supportive Care Pharmaceutical Products: 1.9 (100.0%)"/>
  </r>
  <r>
    <s v="Opexa Therapeutics, Inc. (NasdaqCM:OPXA)"/>
    <s v="NasdaqCM:OPXA"/>
    <n v="2"/>
    <n v="12"/>
    <n v="-11.574803149606298"/>
    <n v="-10.477165354330708"/>
    <n v="0"/>
    <n v="-0.41136462004575519"/>
    <n v="-1.7884408602150537"/>
    <s v="NA"/>
    <s v="NA"/>
    <n v="1.5021131422170169E-2"/>
    <n v="7.2206584261412304E-3"/>
    <n v="5.8034615384615371"/>
    <n v="32.346000000000004"/>
    <n v="-13.305999999999999"/>
    <n v="-13.305999999999999"/>
    <n v="0.11346153846153845"/>
    <s v="NA"/>
    <n v="-0.37644723784320205"/>
    <s v="NA"/>
    <n v="4.569654754694124"/>
    <s v="NA"/>
    <n v="0.17941821364191976"/>
    <s v="NA"/>
    <n v="34.816000000000003"/>
    <s v="NA"/>
    <n v="3.1891025641025643"/>
    <s v="NA"/>
    <n v="1"/>
    <s v="NA"/>
    <s v="NA"/>
    <s v="NA"/>
    <n v="0.11346153846153845"/>
    <s v="Biotechnology (Primary)"/>
    <s v="Public Company"/>
    <s v="Common Stock"/>
    <n v="15.6"/>
    <n v="9.9700000000000006"/>
    <n v="0.14199999999999999"/>
    <n v="9.5000000000000001E-2"/>
    <n v="0.113"/>
    <n v="1.81"/>
    <n v="1.69"/>
    <n v="2"/>
    <n v="28.2"/>
    <n v="0.224"/>
    <m/>
    <m/>
    <m/>
    <m/>
    <m/>
    <m/>
    <m/>
    <m/>
    <m/>
    <m/>
    <m/>
    <m/>
    <m/>
    <m/>
    <m/>
    <m/>
    <m/>
    <m/>
    <n v="2.46"/>
    <n v="7.08"/>
    <n v="0.38100000000000001"/>
    <x v="1"/>
    <s v="Opexa Therapeutics, Inc., a biopharmaceutical company, develops personalized immunotherapy to treat multiple sclerosis (MS) based on its proprietary T-cell technology."/>
    <s v="Healthcare"/>
    <n v="2003"/>
    <n v="5.65"/>
    <n v="1.27"/>
    <n v="-14.7"/>
    <n v="-15.1"/>
    <n v="-15.1"/>
    <n v="9.91"/>
    <n v="1.1000000000000001"/>
    <n v="11.8"/>
    <n v="0"/>
    <n v="7.44"/>
    <n v="0.191"/>
    <m/>
    <n v="3.83"/>
    <m/>
    <n v="12.1"/>
    <n v="12.2"/>
    <n v="11.6"/>
    <n v="10.4"/>
    <n v="9.18"/>
    <n v="8.15"/>
    <n v="0.38800000000000001"/>
    <n v="-15.1"/>
    <n v="-2E-3"/>
    <n v="1.4999999999999999E-2"/>
    <m/>
    <n v="-15.1"/>
    <m/>
    <m/>
    <n v="-0.54100000000000004"/>
    <n v="-0.54100000000000004"/>
    <n v="-0.33800000000000002"/>
    <n v="-0.54100000000000004"/>
    <n v="-0.54100000000000004"/>
    <m/>
    <m/>
    <m/>
    <n v="0.26"/>
    <n v="3.2"/>
    <n v="2.1"/>
    <m/>
    <n v="0.70199999999999996"/>
    <m/>
    <m/>
    <m/>
    <m/>
    <m/>
    <m/>
    <n v="0.41699999999999998"/>
    <m/>
    <m/>
    <m/>
    <m/>
    <m/>
    <n v="0.11799999999999999"/>
    <n v="-0.17199999999999999"/>
    <m/>
    <m/>
    <m/>
    <n v="0.64800000000000002"/>
    <m/>
    <m/>
    <m/>
    <m/>
    <m/>
    <n v="6.0000000000000001E-3"/>
    <m/>
    <m/>
    <m/>
    <n v="39"/>
    <n v="7.44"/>
    <n v="0.55100000000000005"/>
    <n v="0.13600000000000001"/>
    <s v="United States"/>
    <n v="1.27"/>
    <n v="-14.7"/>
    <n v="-15.1"/>
    <m/>
    <m/>
    <n v="16.670000000000002"/>
    <s v="IQ9937728"/>
    <m/>
    <s v="0.21"/>
    <m/>
    <n v="1.94"/>
    <n v="0.55000000000000004"/>
    <n v="1.27"/>
    <n v="0"/>
    <m/>
    <n v="23.6"/>
    <m/>
    <m/>
    <n v="20.6"/>
    <n v="0.19900000000000001"/>
    <n v="90.5"/>
    <m/>
    <m/>
    <m/>
    <n v="0.27600000000000002"/>
    <n v="39"/>
    <n v="10.7"/>
    <n v="24.8"/>
    <n v="0.69599999999999995"/>
    <n v="1.23"/>
    <n v="1.4"/>
    <n v="0.13600000000000001"/>
    <n v="2.42"/>
    <n v="2.92"/>
    <n v="1"/>
    <n v="1.27"/>
    <s v="United States: 1.3 (100.0%)"/>
    <n v="-3.3"/>
    <n v="-9.5299999999999994"/>
    <n v="-13.5"/>
    <n v="-16.7"/>
    <n v="-12"/>
    <n v="-4.34"/>
    <n v="-5.21"/>
    <n v="-5.96"/>
    <n v="-9.1300000000000008"/>
    <n v="-11.9"/>
    <n v="-4.62"/>
    <n v="-14.9"/>
    <n v="-12.6"/>
    <n v="-14.7"/>
    <n v="-11.9"/>
    <n v="-1.43"/>
    <n v="-5.47"/>
    <n v="-5.97"/>
    <n v="-8.93"/>
    <n v="-16.7"/>
    <m/>
    <m/>
    <n v="1.27"/>
    <s v="Biotechnology (Startups): 1.3 (100.0%)"/>
  </r>
  <r>
    <s v="Marina Biotech, Inc. (OTCPK:MRNA)"/>
    <s v="OTCPK:MRNA"/>
    <n v="4"/>
    <n v="32"/>
    <n v="0"/>
    <n v="-7.1083999999999996"/>
    <n v="0"/>
    <s v="NA"/>
    <s v="NA"/>
    <n v="-0.122"/>
    <s v="NA"/>
    <s v="NA"/>
    <n v="0"/>
    <n v="13.78"/>
    <n v="-4.2140000000000004"/>
    <n v="-6.5142000000000007"/>
    <n v="-3.5541999999999998"/>
    <n v="0"/>
    <s v="NA"/>
    <n v="-2.1265432098765431"/>
    <s v="NA"/>
    <n v="27.56"/>
    <s v="NA"/>
    <s v="NA"/>
    <s v="NA"/>
    <n v="1.976"/>
    <s v="NA"/>
    <n v="0.27243589743589747"/>
    <s v="NA"/>
    <n v="1"/>
    <s v="NA"/>
    <s v="NA"/>
    <s v="NA"/>
    <n v="0"/>
    <s v="Biotechnology (Primary)"/>
    <s v="Public Company"/>
    <s v="Common Stock"/>
    <n v="15.6"/>
    <n v="0.20300000000000001"/>
    <n v="1.2E-2"/>
    <n v="8.0000000000000002E-3"/>
    <n v="0"/>
    <n v="0.877"/>
    <n v="0.89500000000000002"/>
    <n v="-2.5999999999999999E-2"/>
    <n v="25.5"/>
    <n v="9.9000000000000005E-2"/>
    <m/>
    <m/>
    <m/>
    <m/>
    <m/>
    <m/>
    <m/>
    <n v="-12.2"/>
    <m/>
    <m/>
    <m/>
    <n v="-49.2"/>
    <m/>
    <m/>
    <m/>
    <n v="-39.299999999999997"/>
    <m/>
    <m/>
    <n v="7.09"/>
    <n v="8.2899999999999991"/>
    <n v="3.22"/>
    <x v="1"/>
    <s v="Marina Biotech, Inc., a biotechnology company, focuses on the discovery, development, and commercialization of nucleic acid-based therapies to treat orphan diseases."/>
    <s v="Healthcare"/>
    <n v="1983"/>
    <n v="13.7"/>
    <n v="0.5"/>
    <m/>
    <n v="-3.52"/>
    <n v="-6.48"/>
    <n v="1.82"/>
    <m/>
    <n v="9.2200000000000006"/>
    <n v="0"/>
    <n v="-4.37"/>
    <m/>
    <m/>
    <n v="3.33"/>
    <m/>
    <n v="0.68600000000000005"/>
    <n v="0.66500000000000004"/>
    <n v="0.59499999999999997"/>
    <n v="0.64500000000000002"/>
    <n v="0.71499999999999997"/>
    <n v="0.98099999999999998"/>
    <m/>
    <n v="-3.52"/>
    <n v="-1.01"/>
    <m/>
    <m/>
    <n v="-6.48"/>
    <m/>
    <m/>
    <n v="-0.26300000000000001"/>
    <n v="-0.26300000000000001"/>
    <n v="-0.17799999999999999"/>
    <n v="-0.26300000000000001"/>
    <n v="-0.26300000000000001"/>
    <m/>
    <n v="0.5"/>
    <m/>
    <m/>
    <m/>
    <m/>
    <m/>
    <n v="0.68700000000000006"/>
    <m/>
    <m/>
    <m/>
    <m/>
    <m/>
    <m/>
    <n v="-76.400000000000006"/>
    <m/>
    <m/>
    <m/>
    <m/>
    <m/>
    <m/>
    <n v="3.21"/>
    <m/>
    <m/>
    <m/>
    <n v="2.3E-2"/>
    <n v="-0.25800000000000001"/>
    <m/>
    <m/>
    <m/>
    <m/>
    <n v="-0.56299999999999994"/>
    <m/>
    <n v="-0.495"/>
    <m/>
    <n v="1"/>
    <n v="-4.37"/>
    <n v="0.61"/>
    <m/>
    <s v="United States"/>
    <n v="0.5"/>
    <m/>
    <n v="-6.48"/>
    <m/>
    <m/>
    <n v="11.11"/>
    <s v="IQ289885"/>
    <m/>
    <s v="0.23"/>
    <m/>
    <n v="1.3"/>
    <n v="0.48"/>
    <n v="0.5"/>
    <n v="1.62"/>
    <m/>
    <n v="0.90900000000000003"/>
    <m/>
    <m/>
    <n v="-7.06"/>
    <n v="1.7000000000000001E-2"/>
    <n v="84.6"/>
    <m/>
    <m/>
    <m/>
    <m/>
    <n v="1"/>
    <n v="2.52"/>
    <n v="1.04"/>
    <n v="1.61"/>
    <n v="2.52"/>
    <n v="0.46200000000000002"/>
    <m/>
    <n v="1.08"/>
    <n v="5.52"/>
    <n v="1"/>
    <n v="0.5"/>
    <s v="United States: .5 (100.0%)"/>
    <n v="-28.5"/>
    <n v="-33.799999999999997"/>
    <n v="-25.2"/>
    <n v="-54.5"/>
    <n v="-48.1"/>
    <n v="-9.8800000000000008"/>
    <n v="-24.6"/>
    <n v="-17.600000000000001"/>
    <n v="-6.2"/>
    <n v="-0.36499999999999999"/>
    <n v="-28.6"/>
    <n v="-32.200000000000003"/>
    <n v="-26.9"/>
    <n v="-52.4"/>
    <n v="-59.2"/>
    <n v="-8.0500000000000007"/>
    <n v="-27.8"/>
    <n v="-29.4"/>
    <n v="-9.5500000000000007"/>
    <n v="-1.57"/>
    <m/>
    <m/>
    <n v="0.5"/>
    <s v="Discovery, Development and Commercialization of Nucleic Acid-Based Therapies: .5 (100.0%)"/>
  </r>
  <r>
    <s v="Praxsyn Corporation (OTCPK:PXYN)"/>
    <s v="OTCPK:PXYN"/>
    <e v="#N/A"/>
    <s v="NA"/>
    <n v="0.36647173489278756"/>
    <n v="0.36452241715399608"/>
    <n v="0"/>
    <n v="6.6595441595441587"/>
    <n v="-250.7042253521127"/>
    <s v="NA"/>
    <s v="NA"/>
    <n v="0.97912378712143477"/>
    <n v="0.17591125198098256"/>
    <n v="18.337"/>
    <n v="2.8080000000000003"/>
    <n v="-17.8"/>
    <n v="18.7"/>
    <n v="3.33"/>
    <s v="NA"/>
    <n v="-0.84308988764044934"/>
    <s v="NA"/>
    <n v="0.35744639376218323"/>
    <n v="0.98058823529411765"/>
    <n v="6.5302706552706544"/>
    <n v="0.97537234042553189"/>
    <n v="0"/>
    <n v="0.97537234042553189"/>
    <n v="0.46474358974358976"/>
    <s v="NA"/>
    <n v="1"/>
    <s v="NA"/>
    <s v="NA"/>
    <s v="NA"/>
    <n v="0"/>
    <s v="Pharmaceuticals (Primary)"/>
    <s v="Public Company"/>
    <s v="Common Stock"/>
    <n v="15.6"/>
    <n v="9.09"/>
    <n v="9.6000000000000002E-2"/>
    <n v="3.0000000000000001E-3"/>
    <n v="1.6E-2"/>
    <n v="2.56"/>
    <n v="1.45"/>
    <n v="4.74"/>
    <n v="421.2"/>
    <n v="1.2"/>
    <m/>
    <m/>
    <m/>
    <m/>
    <m/>
    <m/>
    <m/>
    <m/>
    <m/>
    <m/>
    <m/>
    <m/>
    <m/>
    <m/>
    <m/>
    <n v="196.7"/>
    <m/>
    <n v="889.4"/>
    <m/>
    <n v="29.04"/>
    <m/>
    <x v="0"/>
    <s v="Praxsyn Corporation, a health care company, provides custom compounded non-narcotic, transdermal topical pain medications."/>
    <s v="Healthcare"/>
    <m/>
    <n v="18.3"/>
    <n v="51.3"/>
    <n v="18.8"/>
    <n v="18.7"/>
    <n v="-17.8"/>
    <n v="0.59299999999999997"/>
    <n v="5.6000000000000001E-2"/>
    <n v="16.5"/>
    <n v="3.33"/>
    <n v="7.0999999999999994E-2"/>
    <n v="3.6999999999999998E-2"/>
    <m/>
    <n v="30.7"/>
    <m/>
    <m/>
    <m/>
    <m/>
    <m/>
    <m/>
    <m/>
    <m/>
    <n v="18.7"/>
    <n v="-24.9"/>
    <m/>
    <m/>
    <n v="-17.899999999999999"/>
    <n v="-0.1"/>
    <m/>
    <n v="-0.13600000000000001"/>
    <n v="-0.13600000000000001"/>
    <n v="-3.2000000000000001E-2"/>
    <n v="-0.14099999999999999"/>
    <n v="-0.14099999999999999"/>
    <m/>
    <n v="11"/>
    <n v="0.105"/>
    <n v="2.5999999999999999E-2"/>
    <n v="0.10199999999999999"/>
    <n v="4.5999999999999999E-2"/>
    <m/>
    <n v="0.45300000000000001"/>
    <n v="3.33"/>
    <n v="3.64"/>
    <m/>
    <m/>
    <m/>
    <n v="888.5"/>
    <n v="1169.7"/>
    <m/>
    <m/>
    <m/>
    <m/>
    <m/>
    <m/>
    <n v="0.88"/>
    <m/>
    <m/>
    <n v="-0.50600000000000001"/>
    <m/>
    <n v="-1.1399999999999999"/>
    <n v="0.221"/>
    <m/>
    <m/>
    <n v="0.48499999999999999"/>
    <n v="0.33600000000000002"/>
    <n v="-9.7000000000000003E-2"/>
    <n v="-51.3"/>
    <n v="959.3"/>
    <m/>
    <n v="7.0999999999999994E-2"/>
    <n v="3.6999999999999998E-2"/>
    <m/>
    <s v="United States"/>
    <m/>
    <n v="-0.94699999999999995"/>
    <n v="-5.44"/>
    <m/>
    <m/>
    <n v="25"/>
    <s v="IQ108957313"/>
    <m/>
    <s v="0.10"/>
    <m/>
    <n v="0.16200000000000001"/>
    <n v="0.03"/>
    <n v="49.4"/>
    <n v="0.61899999999999999"/>
    <m/>
    <n v="8.0000000000000002E-3"/>
    <m/>
    <m/>
    <n v="-4.07"/>
    <n v="2.9000000000000001E-2"/>
    <n v="71"/>
    <m/>
    <n v="102.6"/>
    <m/>
    <m/>
    <n v="2"/>
    <n v="11.7"/>
    <n v="0.01"/>
    <n v="1.91"/>
    <m/>
    <n v="0.95499999999999996"/>
    <n v="1E-3"/>
    <n v="0.36699999999999999"/>
    <m/>
    <m/>
    <m/>
    <m/>
    <m/>
    <m/>
    <m/>
    <m/>
    <n v="-0.11899999999999999"/>
    <n v="-1.22"/>
    <n v="-3.8"/>
    <n v="-4.24"/>
    <n v="-1.69"/>
    <n v="-0.98799999999999999"/>
    <m/>
    <m/>
    <m/>
    <m/>
    <n v="-0.11799999999999999"/>
    <n v="-1.22"/>
    <n v="-4.0599999999999996"/>
    <n v="-7.51"/>
    <n v="-1.22"/>
    <n v="-5.44"/>
    <m/>
    <m/>
    <m/>
    <m/>
  </r>
  <r>
    <s v="BIOQUAL, Inc. (OTCPK:BIOQ)"/>
    <s v="OTCPK:BIOQ"/>
    <n v="4"/>
    <n v="34"/>
    <n v="0.14545454545454545"/>
    <n v="0.11325757575757577"/>
    <n v="0.42100000000000004"/>
    <n v="0.15347606382978721"/>
    <n v="0.12436974789915965"/>
    <n v="4.1100000000000005E-2"/>
    <n v="7.0699999999999999E-2"/>
    <n v="0.52106966658623077"/>
    <n v="0.45835028015861384"/>
    <n v="26.327037595589218"/>
    <n v="11.280000000000001"/>
    <n v="1.48"/>
    <n v="2.99"/>
    <n v="12.947037595589215"/>
    <n v="10.337837837837839"/>
    <n v="9.0466531440162274"/>
    <n v="10.337837837837839"/>
    <n v="0.99723627256019765"/>
    <n v="8.8050292961836849"/>
    <n v="2.333957233651526"/>
    <n v="6.8559993738513594"/>
    <n v="0"/>
    <n v="6.8559993738513594"/>
    <n v="4.9019607843137254E-2"/>
    <n v="2.56"/>
    <n v="1"/>
    <n v="1.08"/>
    <n v="1.48"/>
    <n v="15.3"/>
    <n v="11.647037595589214"/>
    <s v="Life Sciences Tools and Services (Primary)"/>
    <s v="Public Company"/>
    <s v="Common Stock"/>
    <n v="15.3"/>
    <m/>
    <n v="0.03"/>
    <n v="1.4999999999999999E-2"/>
    <n v="2E-3"/>
    <n v="0.79300000000000004"/>
    <n v="0.56100000000000005"/>
    <n v="0.17199999999999999"/>
    <n v="0.90200000000000002"/>
    <n v="3.0000000000000001E-3"/>
    <m/>
    <m/>
    <m/>
    <m/>
    <n v="6.91"/>
    <n v="9.07"/>
    <n v="7.07"/>
    <n v="4.1100000000000003"/>
    <n v="19"/>
    <n v="24.1"/>
    <n v="15.9"/>
    <n v="1.29"/>
    <n v="27.5"/>
    <n v="34.700000000000003"/>
    <n v="23.8"/>
    <n v="3.74"/>
    <n v="964"/>
    <n v="976.3"/>
    <m/>
    <m/>
    <m/>
    <x v="2"/>
    <s v="Bioqual, Inc. provides research, development, consulting, and testing/assay services to commercial clients and government laboratories in the United States."/>
    <s v="Healthcare"/>
    <n v="1981"/>
    <n v="14.7"/>
    <n v="26.4"/>
    <n v="3.84"/>
    <n v="2.99"/>
    <n v="1.48"/>
    <n v="1.92"/>
    <n v="3.24"/>
    <n v="15.9"/>
    <n v="1.3"/>
    <n v="11.9"/>
    <n v="0.255"/>
    <m/>
    <n v="3.39"/>
    <m/>
    <m/>
    <m/>
    <m/>
    <m/>
    <m/>
    <m/>
    <m/>
    <n v="2.99"/>
    <n v="-9.8000000000000004E-2"/>
    <n v="1E-3"/>
    <m/>
    <n v="2.56"/>
    <n v="1.08"/>
    <m/>
    <n v="1.66"/>
    <n v="1.66"/>
    <n v="2.02"/>
    <n v="1.66"/>
    <n v="1.66"/>
    <n v="42.1"/>
    <n v="8.2100000000000009"/>
    <m/>
    <n v="0.105"/>
    <n v="12.9"/>
    <n v="9.68"/>
    <n v="1.03"/>
    <n v="0.61099999999999999"/>
    <m/>
    <n v="0.17399999999999999"/>
    <n v="1.02"/>
    <m/>
    <m/>
    <n v="343.7"/>
    <n v="40.6"/>
    <n v="7.26"/>
    <n v="1.04"/>
    <n v="1.0900000000000001"/>
    <n v="1.69"/>
    <n v="1.64"/>
    <n v="1.59"/>
    <n v="3.14"/>
    <m/>
    <n v="-0.17899999999999999"/>
    <n v="0"/>
    <m/>
    <n v="-0.20200000000000001"/>
    <m/>
    <n v="-3.6999999999999998E-2"/>
    <m/>
    <n v="-2"/>
    <n v="0.30099999999999999"/>
    <m/>
    <n v="-4.17"/>
    <n v="10.199999999999999"/>
    <m/>
    <n v="11.9"/>
    <n v="16.95"/>
    <m/>
    <s v="United States"/>
    <n v="21.6"/>
    <n v="2.5299999999999998"/>
    <n v="0.86799999999999999"/>
    <m/>
    <m/>
    <n v="33.33"/>
    <s v="IQ266641"/>
    <m/>
    <s v="0.16"/>
    <m/>
    <n v="17.05"/>
    <n v="8"/>
    <n v="6.37"/>
    <n v="0"/>
    <m/>
    <n v="5.31"/>
    <m/>
    <m/>
    <n v="10.6"/>
    <n v="3.0000000000000001E-3"/>
    <m/>
    <m/>
    <n v="100"/>
    <m/>
    <n v="3.99"/>
    <m/>
    <n v="10.4"/>
    <n v="9.6199999999999992"/>
    <n v="0.31"/>
    <n v="0.43"/>
    <n v="0.17199999999999999"/>
    <n v="2.25"/>
    <m/>
    <m/>
    <n v="1"/>
    <n v="26.4"/>
    <s v="United States: 26.4 (100.0%)"/>
    <n v="1.25"/>
    <n v="1.31"/>
    <n v="1.36"/>
    <n v="1.85"/>
    <n v="2.23"/>
    <n v="1.02"/>
    <n v="0.52300000000000002"/>
    <n v="1.22"/>
    <n v="0.33400000000000002"/>
    <n v="0.27700000000000002"/>
    <n v="0.75900000000000001"/>
    <n v="0.81200000000000006"/>
    <n v="0.96499999999999997"/>
    <n v="1.17"/>
    <n v="1.39"/>
    <n v="0.61899999999999999"/>
    <n v="0.32600000000000001"/>
    <n v="0.71499999999999997"/>
    <n v="-4.3999999999999997E-2"/>
    <n v="0.13900000000000001"/>
    <m/>
    <m/>
    <n v="26.4"/>
    <s v="Medical Labs &amp; Research: 26.4 (100.0%)"/>
  </r>
  <r>
    <s v="International Stem Cell Corporation (OTCPK:ISCO)"/>
    <s v="OTCPK:ISCO"/>
    <n v="2"/>
    <n v="14"/>
    <n v="-1.1138328530259367"/>
    <n v="-1.0417867435158499"/>
    <n v="0"/>
    <n v="-0.44876171559803851"/>
    <n v="-2.3487804878048779"/>
    <s v="NA"/>
    <s v="NA"/>
    <n v="0.1684507298546227"/>
    <n v="5.1489590475392297E-2"/>
    <n v="15.659555707520745"/>
    <n v="16.111000000000001"/>
    <n v="-9.629999999999999"/>
    <n v="-7.2299999999999986"/>
    <n v="0.83055570752074503"/>
    <s v="NA"/>
    <n v="-1.3989622641509436"/>
    <s v="NA"/>
    <n v="2.2564201307666778"/>
    <s v="NA"/>
    <n v="0.97197912652974638"/>
    <s v="NA"/>
    <n v="12.482000000000001"/>
    <s v="NA"/>
    <n v="1.5522875816993464"/>
    <s v="NA"/>
    <n v="1"/>
    <s v="NA"/>
    <s v="NA"/>
    <s v="NA"/>
    <n v="0.83055570752074503"/>
    <s v="Biotechnology (Primary)"/>
    <s v="Public Company"/>
    <s v="Common Stock"/>
    <n v="15.3"/>
    <n v="3.62"/>
    <n v="0.03"/>
    <n v="3.0000000000000001E-3"/>
    <n v="0.12"/>
    <n v="1.42"/>
    <n v="0.48699999999999999"/>
    <n v="2.0499999999999998"/>
    <n v="251.6"/>
    <n v="0.72399999999999998"/>
    <m/>
    <m/>
    <m/>
    <m/>
    <m/>
    <m/>
    <m/>
    <m/>
    <m/>
    <m/>
    <m/>
    <n v="47.3"/>
    <m/>
    <m/>
    <m/>
    <n v="20.399999999999999"/>
    <m/>
    <m/>
    <m/>
    <n v="28.57"/>
    <n v="24.74"/>
    <x v="1"/>
    <s v="International Stem Cell Corporation, a biotechnology company, focuses on the development of therapeutic and biomedical products worldwide."/>
    <s v="Healthcare"/>
    <n v="2001"/>
    <n v="19.8"/>
    <n v="6.94"/>
    <n v="-7.73"/>
    <n v="-8.1999999999999993"/>
    <n v="-10.6"/>
    <n v="0.47099999999999997"/>
    <n v="0.78100000000000003"/>
    <n v="6.36"/>
    <n v="0"/>
    <n v="4.0999999999999996"/>
    <n v="0.39500000000000002"/>
    <m/>
    <n v="8.5399999999999991"/>
    <m/>
    <n v="4.6900000000000004"/>
    <n v="4.2300000000000004"/>
    <n v="3.8"/>
    <n v="3.56"/>
    <n v="3.52"/>
    <n v="3.49"/>
    <m/>
    <n v="-8.1999999999999993"/>
    <n v="-5.0000000000000001E-3"/>
    <m/>
    <m/>
    <n v="-10.6"/>
    <m/>
    <m/>
    <n v="-6.2E-2"/>
    <n v="-6.2E-2"/>
    <n v="-2.5999999999999999E-2"/>
    <n v="-6.2E-2"/>
    <n v="-6.2E-2"/>
    <m/>
    <n v="0.46400000000000002"/>
    <n v="1.53"/>
    <n v="0.05"/>
    <n v="2.59"/>
    <n v="1.81"/>
    <m/>
    <n v="0.71499999999999997"/>
    <m/>
    <n v="0.25"/>
    <m/>
    <m/>
    <n v="4.9400000000000004"/>
    <m/>
    <n v="22.5"/>
    <m/>
    <m/>
    <n v="3.0000000000000001E-3"/>
    <n v="0.10100000000000001"/>
    <n v="0.39700000000000002"/>
    <n v="0.38600000000000001"/>
    <n v="4.3099999999999996"/>
    <m/>
    <m/>
    <m/>
    <n v="6.04"/>
    <m/>
    <m/>
    <n v="-0.73399999999999999"/>
    <m/>
    <m/>
    <n v="0.19400000000000001"/>
    <n v="-0.253"/>
    <n v="-6.5000000000000002E-2"/>
    <m/>
    <m/>
    <n v="-0.84599999999999997"/>
    <n v="6.0999999999999999E-2"/>
    <m/>
    <s v="United States"/>
    <n v="6.15"/>
    <n v="-7"/>
    <n v="-10.5"/>
    <m/>
    <m/>
    <n v="23.08"/>
    <s v="IQ30918491"/>
    <m/>
    <s v="0.18"/>
    <m/>
    <n v="0.20300000000000001"/>
    <n v="5.6000000000000001E-2"/>
    <n v="5.04"/>
    <n v="0"/>
    <m/>
    <n v="1.79"/>
    <m/>
    <n v="4.9400000000000004"/>
    <n v="-4.4000000000000004"/>
    <n v="9.5000000000000001E-2"/>
    <n v="71.400000000000006"/>
    <m/>
    <m/>
    <m/>
    <n v="1.2"/>
    <n v="42"/>
    <n v="2.88"/>
    <n v="4.01"/>
    <n v="0.52200000000000002"/>
    <n v="1.07"/>
    <n v="4.8"/>
    <n v="0.28399999999999997"/>
    <n v="23.6"/>
    <n v="0.96"/>
    <n v="1"/>
    <n v="6.94"/>
    <s v="North America: 5.6 (80.8%);_x000d_Asia: .9 (12.6%);_x000d_Europe: .4 (5.9%);_x000d_All Other Regions: .0 (.7%)"/>
    <n v="-0.78500000000000003"/>
    <n v="-1.3"/>
    <n v="-5.71"/>
    <n v="-6.06"/>
    <n v="-5.53"/>
    <n v="-7.19"/>
    <n v="-10.199999999999999"/>
    <n v="-11.3"/>
    <n v="-9.6199999999999992"/>
    <n v="-7.47"/>
    <n v="-0.85499999999999998"/>
    <n v="-1.39"/>
    <n v="-6.58"/>
    <n v="-6.07"/>
    <n v="-6.57"/>
    <n v="-8.5"/>
    <n v="-12.7"/>
    <n v="-9.17"/>
    <n v="-9.83"/>
    <n v="-10.5"/>
    <m/>
    <m/>
    <n v="6.94"/>
    <s v="Cosmeceutical Market: 3.6 (51.2%);_x000d_Biomedical Market: 3.4 (48.8%)"/>
  </r>
  <r>
    <s v="KaloBios Pharmaceuticals, Inc. (NasdaqGM:KBIO)"/>
    <s v="NasdaqGM:KBIO"/>
    <n v="2"/>
    <n v="15"/>
    <s v="NA"/>
    <s v="NA"/>
    <n v="0"/>
    <n v="-0.37660944206008584"/>
    <n v="-1.7650406504065039"/>
    <s v="NA"/>
    <s v="NA"/>
    <n v="0.36354703779638059"/>
    <n v="0.48202022474141876"/>
    <n v="18.251717347384684"/>
    <n v="111.84"/>
    <n v="-43.42"/>
    <n v="-42.120000000000005"/>
    <n v="14.051717347384679"/>
    <s v="NA"/>
    <n v="-0.11027095148078132"/>
    <s v="NA"/>
    <s v="NA"/>
    <s v="NA"/>
    <n v="0.16319489759821784"/>
    <s v="NA"/>
    <n v="87.14"/>
    <s v="NA"/>
    <n v="2.8311258278145695"/>
    <s v="NA"/>
    <n v="1"/>
    <s v="NA"/>
    <s v="NA"/>
    <s v="NA"/>
    <n v="3.0517173473846797"/>
    <s v="Biotechnology (Primary)"/>
    <s v="Public Company"/>
    <s v="Common Stock"/>
    <n v="15.1"/>
    <n v="47.06"/>
    <n v="3.0000000000000001E-3"/>
    <n v="1.2E-2"/>
    <n v="0.30299999999999999"/>
    <n v="0.441"/>
    <n v="0.83299999999999996"/>
    <n v="4.49"/>
    <n v="32.9"/>
    <n v="0.48699999999999999"/>
    <m/>
    <m/>
    <m/>
    <n v="-1.34"/>
    <m/>
    <m/>
    <m/>
    <m/>
    <m/>
    <m/>
    <m/>
    <m/>
    <m/>
    <m/>
    <m/>
    <m/>
    <m/>
    <m/>
    <n v="1.49"/>
    <n v="2.98"/>
    <m/>
    <x v="1"/>
    <s v="KaloBios Pharmaceuticals, Inc., a biopharmaceutical company, develops monoclonal antibody therapeutics for the treatment of cancer in the United States."/>
    <s v="Healthcare"/>
    <n v="2000"/>
    <n v="-14.6"/>
    <n v="0"/>
    <n v="-36.4"/>
    <n v="-36.700000000000003"/>
    <n v="-38"/>
    <n v="10.9"/>
    <n v="0.41399999999999998"/>
    <n v="43"/>
    <n v="11"/>
    <n v="24.6"/>
    <n v="0.44800000000000001"/>
    <m/>
    <n v="10.1"/>
    <m/>
    <n v="26.6"/>
    <n v="27.2"/>
    <n v="31.1"/>
    <n v="34"/>
    <n v="32.6"/>
    <n v="35.200000000000003"/>
    <m/>
    <n v="-36.700000000000003"/>
    <n v="-1.21"/>
    <n v="8.7999999999999995E-2"/>
    <m/>
    <n v="-38"/>
    <m/>
    <m/>
    <n v="-1.1499999999999999"/>
    <n v="-1.1499999999999999"/>
    <n v="-0.72"/>
    <n v="-1.1499999999999999"/>
    <n v="-1.1499999999999999"/>
    <m/>
    <m/>
    <m/>
    <m/>
    <n v="1.35"/>
    <n v="0.93400000000000005"/>
    <m/>
    <n v="1.82"/>
    <m/>
    <n v="1.6E-2"/>
    <m/>
    <m/>
    <m/>
    <m/>
    <m/>
    <m/>
    <n v="0.42799999999999999"/>
    <n v="0.84299999999999997"/>
    <n v="0.68"/>
    <n v="0.75900000000000001"/>
    <n v="0.7"/>
    <n v="1.71"/>
    <m/>
    <m/>
    <m/>
    <n v="7.2999999999999995E-2"/>
    <n v="-4.21"/>
    <n v="5"/>
    <n v="-7.77"/>
    <m/>
    <m/>
    <n v="-1.38"/>
    <m/>
    <n v="4.3999999999999997E-2"/>
    <n v="10.9"/>
    <n v="34"/>
    <n v="24.6"/>
    <n v="0.46"/>
    <n v="0.4"/>
    <s v="United States"/>
    <m/>
    <n v="-36.4"/>
    <n v="-38"/>
    <n v="0"/>
    <m/>
    <n v="14.29"/>
    <s v="IQ6099166"/>
    <m/>
    <s v="0.15"/>
    <m/>
    <n v="2.8"/>
    <n v="0.36199999999999999"/>
    <n v="-17.2"/>
    <n v="9.9700000000000006"/>
    <m/>
    <n v="54.2"/>
    <m/>
    <m/>
    <n v="60.5"/>
    <n v="0.17100000000000001"/>
    <n v="83.4"/>
    <m/>
    <m/>
    <n v="136.19999999999999"/>
    <n v="4.1500000000000004"/>
    <n v="34"/>
    <n v="42.2"/>
    <n v="77.7"/>
    <n v="3.2"/>
    <n v="4.84"/>
    <n v="0.16"/>
    <n v="0.4"/>
    <n v="2.68"/>
    <n v="4.24"/>
    <n v="1"/>
    <m/>
    <m/>
    <m/>
    <m/>
    <m/>
    <m/>
    <m/>
    <n v="-27.5"/>
    <n v="-6.12"/>
    <n v="-1.17"/>
    <n v="-23.5"/>
    <n v="-40.9"/>
    <m/>
    <m/>
    <m/>
    <m/>
    <m/>
    <n v="-26.8"/>
    <n v="-5.0999999999999996"/>
    <n v="-2.23"/>
    <n v="-23.5"/>
    <n v="-41.9"/>
    <m/>
    <m/>
    <m/>
    <m/>
  </r>
  <r>
    <s v="Venaxis, Inc. (NasdaqCM:APPY)"/>
    <s v="NasdaqCM:APPY"/>
    <n v="2"/>
    <n v="15"/>
    <n v="-122.72727272727275"/>
    <n v="-140.29545454545456"/>
    <n v="0"/>
    <n v="-0.30171065493646138"/>
    <n v="-0.48054054054054057"/>
    <n v="-0.17300000000000001"/>
    <s v="NA"/>
    <n v="8.6097388849682432E-2"/>
    <n v="0.14752116082224909"/>
    <n v="12.169999999999998"/>
    <n v="40.92"/>
    <n v="-12.446"/>
    <n v="-12.346"/>
    <n v="2.44"/>
    <s v="NA"/>
    <n v="-0.86875000000000013"/>
    <s v="NA"/>
    <n v="138.29545454545453"/>
    <s v="NA"/>
    <n v="0.29740957966764414"/>
    <s v="NA"/>
    <n v="16.95"/>
    <s v="NA"/>
    <n v="0.70921985815602839"/>
    <s v="NA"/>
    <n v="1"/>
    <s v="NA"/>
    <s v="NA"/>
    <s v="NA"/>
    <n v="0"/>
    <s v="Biotechnology (Primary)"/>
    <s v="Public Company"/>
    <s v="Common Stock"/>
    <n v="14.1"/>
    <n v="18.34"/>
    <n v="0.10299999999999999"/>
    <n v="8.5999999999999993E-2"/>
    <n v="3.5000000000000003E-2"/>
    <n v="2.5499999999999998"/>
    <n v="2.11"/>
    <n v="1.31"/>
    <n v="31"/>
    <n v="0.376"/>
    <m/>
    <n v="20"/>
    <m/>
    <n v="-0.375"/>
    <m/>
    <m/>
    <m/>
    <n v="-17.3"/>
    <m/>
    <m/>
    <m/>
    <n v="-23.7"/>
    <m/>
    <m/>
    <m/>
    <n v="-30.6"/>
    <m/>
    <m/>
    <m/>
    <n v="0.24"/>
    <n v="1.2999999999999999E-2"/>
    <x v="1"/>
    <s v="Venaxis, Inc. develops and commercializes products for unmet diagnostic and therapeutic needs."/>
    <s v="Healthcare"/>
    <n v="2000"/>
    <n v="-10.199999999999999"/>
    <n v="8.7999999999999995E-2"/>
    <n v="-10.8"/>
    <n v="-11.1"/>
    <n v="-11.2"/>
    <n v="4.37"/>
    <n v="2.13"/>
    <n v="31.1"/>
    <n v="2.44"/>
    <n v="25.9"/>
    <n v="1.7000000000000001E-2"/>
    <m/>
    <n v="6.45"/>
    <m/>
    <n v="4.8099999999999996"/>
    <n v="5.5"/>
    <n v="6.35"/>
    <n v="6.71"/>
    <n v="6.23"/>
    <n v="5.49"/>
    <m/>
    <n v="-11.1"/>
    <n v="-8.5999999999999993E-2"/>
    <m/>
    <m/>
    <n v="-11.2"/>
    <m/>
    <m/>
    <n v="-0.42699999999999999"/>
    <n v="-0.42699999999999999"/>
    <n v="-0.26400000000000001"/>
    <n v="-0.42699999999999999"/>
    <n v="-0.42699999999999999"/>
    <m/>
    <n v="1.2E-2"/>
    <m/>
    <m/>
    <n v="5.38"/>
    <n v="3.24"/>
    <n v="0.38700000000000001"/>
    <n v="0.52100000000000002"/>
    <n v="0.25600000000000001"/>
    <m/>
    <n v="2.04"/>
    <m/>
    <m/>
    <m/>
    <n v="54.8"/>
    <m/>
    <m/>
    <m/>
    <m/>
    <m/>
    <m/>
    <n v="0.57499999999999996"/>
    <m/>
    <m/>
    <m/>
    <n v="20.100000000000001"/>
    <n v="-0.48399999999999999"/>
    <m/>
    <n v="-9.59"/>
    <m/>
    <m/>
    <n v="-0.34899999999999998"/>
    <m/>
    <n v="2.9000000000000001E-2"/>
    <n v="4.66"/>
    <m/>
    <n v="25.9"/>
    <n v="0.45500000000000002"/>
    <m/>
    <s v="United States"/>
    <n v="5.6000000000000001E-2"/>
    <n v="-11.7"/>
    <n v="-12.1"/>
    <m/>
    <n v="-11.8"/>
    <n v="9.09"/>
    <s v="IQ1532998"/>
    <n v="352.4"/>
    <s v="0.20"/>
    <m/>
    <n v="2.83"/>
    <n v="0.4"/>
    <n v="4.3999999999999997E-2"/>
    <n v="2.61"/>
    <m/>
    <n v="4.3600000000000003"/>
    <n v="0.38700000000000001"/>
    <m/>
    <n v="15.9"/>
    <n v="0.04"/>
    <n v="99.8"/>
    <m/>
    <m/>
    <n v="100"/>
    <m/>
    <n v="22"/>
    <n v="27.3"/>
    <n v="17.8"/>
    <n v="0.87"/>
    <n v="1.02"/>
    <n v="9.2999999999999999E-2"/>
    <m/>
    <n v="5.84"/>
    <n v="3.26"/>
    <n v="1"/>
    <m/>
    <m/>
    <n v="-1.77"/>
    <n v="-1.9"/>
    <n v="-3"/>
    <n v="-6.45"/>
    <n v="-10.199999999999999"/>
    <n v="-14.6"/>
    <n v="-13.2"/>
    <n v="-10.7"/>
    <n v="-8.92"/>
    <n v="-12.1"/>
    <n v="-2.09"/>
    <n v="-2.11"/>
    <n v="-3.11"/>
    <n v="-6.2"/>
    <n v="-9.57"/>
    <n v="-15.5"/>
    <n v="-13.3"/>
    <n v="-10.199999999999999"/>
    <n v="-9.2100000000000009"/>
    <n v="-12.1"/>
    <m/>
    <m/>
    <n v="8.7999999999999995E-2"/>
    <s v="Medical Products: .1 (100.0%)"/>
  </r>
  <r>
    <s v="VistaGen Therapeutics, Inc. (OTCPK:VSTA)"/>
    <s v="OTCPK:VSTA"/>
    <n v="2"/>
    <n v="17"/>
    <s v="NA"/>
    <s v="NA"/>
    <n v="0"/>
    <n v="-7.6105100463678594"/>
    <s v="NA"/>
    <s v="NA"/>
    <s v="NA"/>
    <s v="NA"/>
    <n v="0.48869816461258869"/>
    <n v="25.999032579391478"/>
    <n v="0.64699999999999935"/>
    <n v="-9.8440000000000012"/>
    <n v="-4.9240000000000004"/>
    <n v="12.712032579391478"/>
    <s v="NA"/>
    <n v="-1.3990733915973466"/>
    <s v="NA"/>
    <s v="NA"/>
    <s v="NA"/>
    <n v="40.183976165983779"/>
    <s v="NA"/>
    <n v="6.56"/>
    <s v="NA"/>
    <n v="0.11278195488721804"/>
    <s v="NA"/>
    <n v="1"/>
    <s v="NA"/>
    <s v="NA"/>
    <s v="NA"/>
    <n v="0.81203257939147788"/>
    <s v="Biotechnology (Primary)"/>
    <s v="Public Company"/>
    <s v="Common Stock"/>
    <n v="13.3"/>
    <m/>
    <n v="4.7E-2"/>
    <n v="1.7999999999999999E-2"/>
    <n v="8.2000000000000003E-2"/>
    <n v="-2.83"/>
    <n v="-1.58"/>
    <n v="1.77"/>
    <n v="1.47"/>
    <n v="1E-3"/>
    <m/>
    <m/>
    <m/>
    <m/>
    <m/>
    <m/>
    <m/>
    <m/>
    <m/>
    <m/>
    <m/>
    <m/>
    <m/>
    <m/>
    <m/>
    <m/>
    <m/>
    <m/>
    <n v="4.54"/>
    <n v="8.68"/>
    <n v="1.4"/>
    <x v="1"/>
    <s v="VistaGen Therapeutics, Inc., a biotechnology company, focuses on application and development of proprietary human pluripotent stem cell technology for drug rescue and regenerative medicine in the United States."/>
    <s v="Healthcare"/>
    <n v="1998"/>
    <n v="25.2"/>
    <n v="0"/>
    <n v="-4.51"/>
    <n v="-4.57"/>
    <n v="-9.49"/>
    <n v="1.2999999999999999E-2"/>
    <n v="0.13700000000000001"/>
    <n v="0.25900000000000001"/>
    <n v="11.9"/>
    <n v="-17.8"/>
    <n v="0"/>
    <m/>
    <n v="2.5299999999999998"/>
    <m/>
    <n v="2.04"/>
    <n v="2.15"/>
    <n v="2.2599999999999998"/>
    <n v="2.48"/>
    <n v="2.2599999999999998"/>
    <n v="2.82"/>
    <m/>
    <n v="-4.57"/>
    <n v="-2.73"/>
    <n v="7.0000000000000001E-3"/>
    <m/>
    <n v="-9.49"/>
    <n v="2E-3"/>
    <m/>
    <n v="-7.63"/>
    <n v="-7.63"/>
    <n v="-3.51"/>
    <n v="-7.73"/>
    <n v="-7.73"/>
    <m/>
    <m/>
    <m/>
    <m/>
    <m/>
    <m/>
    <m/>
    <n v="2.42"/>
    <n v="2.04"/>
    <m/>
    <n v="4.74"/>
    <m/>
    <n v="1E-3"/>
    <m/>
    <m/>
    <m/>
    <m/>
    <n v="9.4E-2"/>
    <n v="0.27700000000000002"/>
    <n v="0.26400000000000001"/>
    <n v="0.251"/>
    <n v="-0.81699999999999995"/>
    <m/>
    <m/>
    <m/>
    <n v="2.61"/>
    <n v="-0.27200000000000002"/>
    <n v="0"/>
    <m/>
    <m/>
    <m/>
    <n v="2.2000000000000002"/>
    <m/>
    <m/>
    <n v="28.3"/>
    <n v="9"/>
    <n v="-17.8"/>
    <n v="9"/>
    <m/>
    <s v="United States"/>
    <m/>
    <n v="-4.97"/>
    <n v="-2.97"/>
    <m/>
    <m/>
    <n v="30"/>
    <s v="IQ7691787"/>
    <m/>
    <s v="0.18"/>
    <m/>
    <n v="15"/>
    <n v="3.16"/>
    <n v="-2.04"/>
    <n v="6.39"/>
    <m/>
    <n v="2.1000000000000001E-2"/>
    <m/>
    <n v="1E-3"/>
    <n v="-11.7"/>
    <n v="6.0000000000000001E-3"/>
    <n v="27.1"/>
    <n v="15.3"/>
    <n v="122.6"/>
    <m/>
    <n v="1.03"/>
    <n v="10"/>
    <n v="7.5999999999999998E-2"/>
    <n v="9.0999999999999998E-2"/>
    <n v="2.2599999999999998"/>
    <n v="0.53300000000000003"/>
    <n v="0.01"/>
    <n v="0.28399999999999997"/>
    <n v="0.21199999999999999"/>
    <n v="10"/>
    <m/>
    <m/>
    <m/>
    <m/>
    <m/>
    <m/>
    <m/>
    <m/>
    <n v="-2.2000000000000002"/>
    <n v="-5.12"/>
    <n v="-8.9700000000000006"/>
    <n v="-7.92"/>
    <n v="-5.44"/>
    <m/>
    <m/>
    <m/>
    <m/>
    <m/>
    <n v="-3.15"/>
    <n v="-7.7"/>
    <n v="-12.7"/>
    <n v="-12.2"/>
    <n v="-4.91"/>
    <m/>
    <m/>
    <m/>
    <m/>
  </r>
  <r>
    <s v="BioRestorative Therapies, Inc. (OTCPK:BRTX)"/>
    <s v="OTCPK:BRTX"/>
    <n v="3"/>
    <n v="18"/>
    <n v="-13.958333333333334"/>
    <n v="-14.136904761904761"/>
    <n v="0"/>
    <n v="-1.2552854122621564"/>
    <s v="NA"/>
    <s v="NA"/>
    <s v="NA"/>
    <s v="NA"/>
    <n v="0.31357059703974721"/>
    <n v="18.12753846153846"/>
    <n v="3.7840000000000003"/>
    <n v="-5.69"/>
    <n v="-4.75"/>
    <n v="5.8015384615384615"/>
    <s v="NA"/>
    <n v="-2.1511343804537519"/>
    <s v="NA"/>
    <n v="53.951007326007321"/>
    <s v="NA"/>
    <n v="4.7905757033664003"/>
    <s v="NA"/>
    <n v="4.8280000000000003"/>
    <s v="NA"/>
    <n v="0.11811023622047245"/>
    <s v="NA"/>
    <n v="1"/>
    <s v="NA"/>
    <s v="NA"/>
    <s v="NA"/>
    <n v="1.1538461538461539E-2"/>
    <s v="Biotechnology (Primary)"/>
    <s v="Public Company"/>
    <s v="Common Stock"/>
    <n v="12.7"/>
    <m/>
    <n v="6.0000000000000001E-3"/>
    <n v="1E-3"/>
    <n v="2.9000000000000001E-2"/>
    <n v="0.60499999999999998"/>
    <n v="0.26800000000000002"/>
    <n v="1.18"/>
    <n v="31.7"/>
    <n v="3.5000000000000003E-2"/>
    <m/>
    <m/>
    <m/>
    <m/>
    <m/>
    <m/>
    <m/>
    <m/>
    <m/>
    <m/>
    <m/>
    <m/>
    <m/>
    <m/>
    <m/>
    <m/>
    <m/>
    <m/>
    <n v="13.5"/>
    <n v="12.44"/>
    <n v="5.37"/>
    <x v="1"/>
    <s v="BioRestorative Therapies, Inc., a development stage company, develops medical procedures using cell and tissue protocols, primarily involving adult stem cells that are designed for patients to undergo minimally invasive cellular-based treatments."/>
    <s v="Healthcare"/>
    <n v="1997"/>
    <n v="18.100000000000001"/>
    <n v="0.33600000000000002"/>
    <n v="-4.6900000000000004"/>
    <n v="-4.79"/>
    <n v="-5.73"/>
    <n v="0.374"/>
    <n v="7.3999999999999996E-2"/>
    <n v="1.6"/>
    <n v="5.79"/>
    <n v="-6.46"/>
    <n v="1.2999999999999999E-2"/>
    <m/>
    <n v="3.53"/>
    <m/>
    <n v="1.59"/>
    <n v="1.61"/>
    <n v="1.69"/>
    <n v="1.59"/>
    <n v="1.5"/>
    <n v="1.36"/>
    <m/>
    <n v="-4.79"/>
    <n v="-0.80800000000000005"/>
    <m/>
    <m/>
    <n v="-5.73"/>
    <m/>
    <m/>
    <n v="-0.26200000000000001"/>
    <n v="-0.26200000000000001"/>
    <n v="-0.16"/>
    <n v="-0.26200000000000001"/>
    <n v="-0.26200000000000001"/>
    <m/>
    <m/>
    <n v="1.7000000000000001E-2"/>
    <m/>
    <m/>
    <m/>
    <m/>
    <n v="0.77400000000000002"/>
    <m/>
    <n v="4.0000000000000001E-3"/>
    <n v="0.623"/>
    <m/>
    <m/>
    <m/>
    <n v="16350.4"/>
    <m/>
    <m/>
    <m/>
    <m/>
    <m/>
    <n v="1.2E-2"/>
    <n v="0.61799999999999999"/>
    <m/>
    <m/>
    <m/>
    <n v="2.68"/>
    <n v="-0.14399999999999999"/>
    <n v="1.21"/>
    <m/>
    <m/>
    <m/>
    <n v="-0.375"/>
    <n v="1E-3"/>
    <m/>
    <n v="14.4"/>
    <m/>
    <n v="-6.46"/>
    <n v="0.4"/>
    <m/>
    <s v="United States"/>
    <n v="2E-3"/>
    <n v="-4.6500000000000004"/>
    <n v="-5.75"/>
    <m/>
    <m/>
    <n v="11.11"/>
    <s v="IQ58274944"/>
    <m/>
    <s v="0.41"/>
    <m/>
    <n v="0.6"/>
    <n v="0.24"/>
    <n v="0.22800000000000001"/>
    <n v="4.97"/>
    <m/>
    <n v="1E-3"/>
    <m/>
    <m/>
    <n v="-6.63"/>
    <n v="6.0000000000000001E-3"/>
    <n v="74.099999999999994"/>
    <m/>
    <n v="104.4"/>
    <m/>
    <n v="8.3000000000000004E-2"/>
    <n v="3"/>
    <n v="0.42199999999999999"/>
    <n v="6.6000000000000003E-2"/>
    <n v="1.1599999999999999"/>
    <n v="1.72"/>
    <n v="1.6E-2"/>
    <n v="9.9000000000000005E-2"/>
    <n v="5.04"/>
    <n v="1.03"/>
    <m/>
    <n v="0.33600000000000002"/>
    <s v="United States: .3 (100.0%)"/>
    <m/>
    <m/>
    <m/>
    <m/>
    <m/>
    <n v="-1.1599999999999999"/>
    <n v="-2.0699999999999998"/>
    <n v="-3.55"/>
    <n v="-5.57"/>
    <n v="-4.75"/>
    <m/>
    <m/>
    <m/>
    <m/>
    <m/>
    <n v="-1.2"/>
    <n v="-2.2599999999999998"/>
    <n v="-4.07"/>
    <n v="-6.54"/>
    <n v="-5.75"/>
    <m/>
    <m/>
    <n v="0.33600000000000002"/>
    <s v="Healthcare Facilities &amp; Services: .3 (100.0%)"/>
  </r>
  <r>
    <s v="Anavex Life Sciences Corp. (OTCPK:AVXL)"/>
    <s v="OTCPK:AVXL"/>
    <n v="1"/>
    <n v="9"/>
    <s v="NA"/>
    <s v="NA"/>
    <n v="0"/>
    <s v="NA"/>
    <n v="-25.00380549682875"/>
    <s v="NA"/>
    <s v="NA"/>
    <n v="0.40353089533417408"/>
    <n v="2.5157232704402514E-2"/>
    <n v="5.74"/>
    <n v="-4.1273999999999997"/>
    <n v="-11.826799999999999"/>
    <n v="-1.7467999999999999"/>
    <n v="0.32"/>
    <s v="NA"/>
    <n v="-0.43359999999999999"/>
    <s v="NA"/>
    <s v="NA"/>
    <s v="NA"/>
    <s v="NA"/>
    <s v="NA"/>
    <n v="2.0596000000000001"/>
    <s v="NA"/>
    <n v="1.7741935483870968"/>
    <s v="NA"/>
    <n v="1"/>
    <s v="NA"/>
    <s v="NA"/>
    <s v="NA"/>
    <n v="0"/>
    <s v="Biotechnology (Primary)"/>
    <s v="Public Company"/>
    <s v="Common Stock"/>
    <n v="12.4"/>
    <n v="3.53"/>
    <n v="1.6E-2"/>
    <n v="1E-3"/>
    <n v="3.1E-2"/>
    <n v="0.71599999999999997"/>
    <n v="-0.311"/>
    <n v="-0.96599999999999997"/>
    <n v="56.4"/>
    <n v="0.22600000000000001"/>
    <m/>
    <m/>
    <m/>
    <m/>
    <m/>
    <m/>
    <m/>
    <m/>
    <m/>
    <m/>
    <m/>
    <m/>
    <m/>
    <m/>
    <m/>
    <m/>
    <m/>
    <m/>
    <n v="0"/>
    <n v="16.350000000000001"/>
    <n v="7.09"/>
    <x v="1"/>
    <s v="Anavex Life Sciences Corp., a biopharmaceutical company, is engaged in the discovery and development of drugs for the treatment of Alzheimer’s disease, central nervous system diseases, and pain and various cancers."/>
    <s v="Healthcare"/>
    <n v="2006"/>
    <n v="5.7"/>
    <n v="0"/>
    <n v="-2.42"/>
    <n v="-2.42"/>
    <n v="-12.5"/>
    <n v="6.98"/>
    <n v="2E-3"/>
    <n v="7.05"/>
    <n v="0.32"/>
    <n v="0.47299999999999998"/>
    <n v="1E-3"/>
    <m/>
    <n v="1.37"/>
    <m/>
    <n v="1.05"/>
    <n v="0.73199999999999998"/>
    <n v="0.48599999999999999"/>
    <n v="0.26"/>
    <n v="0.14199999999999999"/>
    <n v="0.26400000000000001"/>
    <m/>
    <n v="-2.42"/>
    <n v="-3.12"/>
    <m/>
    <m/>
    <n v="-12.5"/>
    <m/>
    <m/>
    <n v="-0.28899999999999998"/>
    <n v="-0.28899999999999998"/>
    <n v="-0.16900000000000001"/>
    <n v="-0.28899999999999998"/>
    <n v="-0.28899999999999998"/>
    <m/>
    <m/>
    <m/>
    <m/>
    <n v="3.0000000000000001E-3"/>
    <n v="1E-3"/>
    <m/>
    <n v="1.28"/>
    <n v="9.8000000000000004E-2"/>
    <m/>
    <n v="0.221"/>
    <m/>
    <m/>
    <m/>
    <m/>
    <m/>
    <m/>
    <m/>
    <m/>
    <m/>
    <m/>
    <n v="0.316"/>
    <m/>
    <m/>
    <m/>
    <n v="0.68"/>
    <n v="-8.7999999999999995E-2"/>
    <n v="10"/>
    <m/>
    <m/>
    <m/>
    <n v="-0.121"/>
    <m/>
    <m/>
    <n v="79.5"/>
    <m/>
    <n v="0.47299999999999998"/>
    <n v="0.219"/>
    <m/>
    <s v="United States"/>
    <m/>
    <n v="-1.96"/>
    <n v="-11.4"/>
    <m/>
    <m/>
    <n v="7.14"/>
    <s v="IQ13580387"/>
    <m/>
    <s v="0.20"/>
    <m/>
    <n v="0.48499999999999999"/>
    <n v="0.15"/>
    <m/>
    <n v="0.2"/>
    <m/>
    <n v="9.6000000000000002E-2"/>
    <m/>
    <m/>
    <n v="-1.67"/>
    <n v="8.7999999999999995E-2"/>
    <n v="83.7"/>
    <m/>
    <n v="1675.8"/>
    <m/>
    <m/>
    <n v="4"/>
    <n v="7.05"/>
    <n v="0.14899999999999999"/>
    <n v="1.59"/>
    <m/>
    <n v="2.9000000000000001E-2"/>
    <m/>
    <n v="3.17"/>
    <n v="0.7"/>
    <n v="1"/>
    <m/>
    <m/>
    <m/>
    <n v="-9.4E-2"/>
    <n v="-2.5000000000000001E-2"/>
    <n v="-2.54"/>
    <n v="-5.0199999999999996"/>
    <n v="-4.5199999999999996"/>
    <n v="-5.91"/>
    <n v="-6.84"/>
    <n v="-2.2799999999999998"/>
    <n v="-2.19"/>
    <m/>
    <n v="-9.7000000000000003E-2"/>
    <n v="-2.8000000000000001E-2"/>
    <n v="-2.56"/>
    <n v="-5.29"/>
    <n v="-5.04"/>
    <n v="-10.199999999999999"/>
    <n v="-7.6"/>
    <n v="-6.58"/>
    <n v="-2.89"/>
    <m/>
    <m/>
    <m/>
    <m/>
  </r>
  <r>
    <s v="FluoroPharma Medical, Inc. (OTCPK:FPMI)"/>
    <s v="OTCPK:FPMI"/>
    <n v="2"/>
    <n v="12"/>
    <s v="NA"/>
    <s v="NA"/>
    <n v="0"/>
    <n v="-7.8621794871794739"/>
    <s v="NA"/>
    <s v="NA"/>
    <s v="NA"/>
    <s v="NA"/>
    <n v="0.10402744769910546"/>
    <n v="13.668099112426036"/>
    <n v="0.624000000000001"/>
    <n v="-6.476"/>
    <n v="-4.9059999999999997"/>
    <n v="1.4280991124260356"/>
    <s v="NA"/>
    <n v="-1.8378378378378379"/>
    <s v="NA"/>
    <s v="NA"/>
    <s v="NA"/>
    <n v="21.904004987862201"/>
    <s v="NA"/>
    <n v="4.2040000000000006"/>
    <s v="NA"/>
    <n v="0.14227642276422764"/>
    <s v="NA"/>
    <n v="1"/>
    <s v="NA"/>
    <s v="NA"/>
    <s v="NA"/>
    <n v="5.8099112426035493E-2"/>
    <s v="Biotechnology (Primary)"/>
    <s v="Public Company"/>
    <s v="Common Stock"/>
    <n v="12.3"/>
    <n v="1.47"/>
    <n v="0"/>
    <n v="1E-3"/>
    <n v="0"/>
    <n v="-0.10299999999999999"/>
    <n v="0.215"/>
    <n v="-4.0000000000000001E-3"/>
    <n v="29.2"/>
    <n v="4.8000000000000001E-2"/>
    <m/>
    <m/>
    <m/>
    <n v="-0.24"/>
    <m/>
    <m/>
    <m/>
    <m/>
    <m/>
    <m/>
    <m/>
    <m/>
    <m/>
    <m/>
    <m/>
    <m/>
    <m/>
    <m/>
    <m/>
    <n v="4.2"/>
    <n v="0.68600000000000005"/>
    <x v="1"/>
    <s v="FluoroPharma Medical, Inc., a biopharmaceutical company, is engaged in the discovery, development, and commercialization of molecular imaging pharmaceuticals with primary applications in the area of cardiology."/>
    <s v="Healthcare"/>
    <n v="2003"/>
    <n v="13.6"/>
    <n v="0"/>
    <n v="-5.0599999999999996"/>
    <n v="-5.09"/>
    <n v="-6.66"/>
    <n v="0.06"/>
    <n v="1.4999999999999999E-2"/>
    <n v="0.63"/>
    <n v="1.37"/>
    <n v="-4.8899999999999997"/>
    <n v="0.01"/>
    <m/>
    <n v="3.53"/>
    <m/>
    <n v="1.57"/>
    <n v="1.25"/>
    <n v="1.35"/>
    <n v="1.31"/>
    <n v="1.5"/>
    <n v="1.52"/>
    <m/>
    <n v="-5.09"/>
    <n v="-4.1000000000000002E-2"/>
    <n v="0"/>
    <m/>
    <n v="-6.66"/>
    <m/>
    <n v="0.59399999999999997"/>
    <n v="-0.26400000000000001"/>
    <n v="-0.26400000000000001"/>
    <n v="-0.125"/>
    <n v="-0.26400000000000001"/>
    <n v="-0.26400000000000001"/>
    <m/>
    <m/>
    <m/>
    <n v="0.157"/>
    <m/>
    <m/>
    <m/>
    <n v="0.54"/>
    <n v="1.37"/>
    <n v="3.27"/>
    <m/>
    <m/>
    <n v="7.0000000000000001E-3"/>
    <m/>
    <m/>
    <m/>
    <m/>
    <m/>
    <m/>
    <n v="1.4999999999999999E-2"/>
    <n v="4.5999999999999999E-2"/>
    <n v="-1.21"/>
    <m/>
    <m/>
    <m/>
    <n v="0.93600000000000005"/>
    <n v="-5.5E-2"/>
    <n v="1.37"/>
    <n v="2.0099999999999998"/>
    <m/>
    <m/>
    <n v="0.13200000000000001"/>
    <m/>
    <m/>
    <m/>
    <m/>
    <n v="-4.8899999999999997"/>
    <n v="0.42"/>
    <m/>
    <s v="United States"/>
    <m/>
    <n v="-4.21"/>
    <n v="-5.61"/>
    <n v="0"/>
    <m/>
    <n v="9.09"/>
    <s v="IQ22727382"/>
    <m/>
    <s v="0.23"/>
    <m/>
    <n v="0.92"/>
    <n v="0.32700000000000001"/>
    <m/>
    <n v="5.5E-2"/>
    <m/>
    <n v="0.123"/>
    <m/>
    <n v="8.0000000000000002E-3"/>
    <n v="0.78"/>
    <n v="7.0000000000000001E-3"/>
    <n v="82.3"/>
    <m/>
    <m/>
    <m/>
    <n v="0.106"/>
    <n v="5"/>
    <n v="0.248"/>
    <n v="3.4"/>
    <n v="0.40799999999999997"/>
    <n v="0.21099999999999999"/>
    <n v="2.15"/>
    <n v="3.1E-2"/>
    <n v="4.54"/>
    <n v="0.68"/>
    <m/>
    <m/>
    <m/>
    <m/>
    <n v="-0.68799999999999994"/>
    <n v="-2"/>
    <m/>
    <n v="-1.2E-2"/>
    <n v="-1.1100000000000001"/>
    <n v="-0.89300000000000002"/>
    <n v="-2.0699999999999998"/>
    <n v="-4.1500000000000004"/>
    <n v="-4.2300000000000004"/>
    <m/>
    <n v="-0.68799999999999994"/>
    <n v="-2"/>
    <m/>
    <n v="-1.7000000000000001E-2"/>
    <n v="0.13200000000000001"/>
    <n v="-0.95399999999999996"/>
    <n v="-3.26"/>
    <n v="-4.0199999999999996"/>
    <n v="-5.61"/>
    <m/>
    <m/>
    <m/>
    <m/>
  </r>
  <r>
    <s v="Oculus Innovative Sciences, Inc. (NasdaqCM:OCLS)"/>
    <s v="NasdaqCM:OCLS"/>
    <n v="2"/>
    <n v="16"/>
    <n v="-0.53515624999999989"/>
    <n v="-0.61874999999999991"/>
    <n v="0"/>
    <n v="-0.62254362521616091"/>
    <n v="-5.7471264367816568E-3"/>
    <s v="NA"/>
    <s v="NA"/>
    <n v="7.9719179669933318E-2"/>
    <n v="5.2667972682594877E-2"/>
    <n v="10.638272504464128"/>
    <n v="12.722000000000001"/>
    <n v="-4.5000000000000373E-2"/>
    <n v="-7.92"/>
    <n v="0.67827250446412946"/>
    <n v="16.158940397350992"/>
    <n v="13.209549071618035"/>
    <s v="NA"/>
    <n v="0.83111503941125997"/>
    <s v="NA"/>
    <n v="0.8362106983543568"/>
    <s v="NA"/>
    <n v="7.1260000000000003"/>
    <s v="NA"/>
    <n v="3.4836065573770494"/>
    <n v="0.755"/>
    <n v="1"/>
    <n v="0"/>
    <n v="0.755"/>
    <n v="12.2"/>
    <n v="0.67227250446412945"/>
    <s v="Pharmaceuticals (Primary)"/>
    <s v="Public Company"/>
    <s v="Common Stock"/>
    <n v="12.2"/>
    <n v="9.4700000000000006"/>
    <n v="8.9999999999999993E-3"/>
    <n v="1E-3"/>
    <n v="7.3999999999999996E-2"/>
    <n v="0.56299999999999994"/>
    <n v="0.26300000000000001"/>
    <n v="1.39"/>
    <n v="14.9"/>
    <n v="0.129"/>
    <m/>
    <m/>
    <m/>
    <n v="-0.96499999999999997"/>
    <m/>
    <m/>
    <m/>
    <m/>
    <m/>
    <m/>
    <m/>
    <n v="14.1"/>
    <m/>
    <m/>
    <m/>
    <n v="1.85"/>
    <m/>
    <m/>
    <m/>
    <n v="0.21"/>
    <n v="0.14000000000000001"/>
    <x v="0"/>
    <s v="Oculus Innovative Sciences, Inc. designs, produces, and markets prescription and non-prescription products based on its Microcyn platform technology for the dermatology, surgical, advanced wound and tissue care, and animal healthcare markets in the United States, Mexico, Europe, and internationally."/>
    <s v="Healthcare"/>
    <n v="1999"/>
    <n v="9.99"/>
    <n v="12.8"/>
    <n v="-6.85"/>
    <n v="-7.12"/>
    <n v="0.755"/>
    <n v="2.2400000000000002"/>
    <n v="0.80700000000000005"/>
    <n v="11.8"/>
    <n v="6.0000000000000001E-3"/>
    <n v="7.83"/>
    <n v="0.115"/>
    <m/>
    <n v="11.9"/>
    <m/>
    <n v="1.88"/>
    <n v="2.29"/>
    <n v="2.82"/>
    <n v="2.89"/>
    <n v="2.83"/>
    <n v="2.57"/>
    <m/>
    <n v="-7.12"/>
    <n v="-6.0000000000000001E-3"/>
    <n v="1E-3"/>
    <m/>
    <n v="0.755"/>
    <m/>
    <m/>
    <n v="9.1999999999999998E-2"/>
    <n v="9.1999999999999998E-2"/>
    <n v="-0.435"/>
    <n v="0.09"/>
    <n v="0.09"/>
    <m/>
    <n v="1.42"/>
    <n v="1.35"/>
    <m/>
    <m/>
    <m/>
    <m/>
    <n v="0.94199999999999995"/>
    <m/>
    <n v="0.17699999999999999"/>
    <m/>
    <m/>
    <m/>
    <m/>
    <n v="-9.23"/>
    <m/>
    <m/>
    <n v="6.6000000000000003E-2"/>
    <n v="0.14899999999999999"/>
    <n v="0.189"/>
    <n v="0.32100000000000001"/>
    <n v="0.27100000000000002"/>
    <m/>
    <m/>
    <m/>
    <n v="3.79"/>
    <n v="-0.23200000000000001"/>
    <m/>
    <n v="5.8000000000000003E-2"/>
    <m/>
    <m/>
    <n v="0.23799999999999999"/>
    <n v="-0.51500000000000001"/>
    <n v="1.08"/>
    <m/>
    <m/>
    <n v="7.83"/>
    <n v="0.82"/>
    <m/>
    <s v="United States"/>
    <n v="13.7"/>
    <n v="-5.77"/>
    <n v="3.74"/>
    <n v="13.5"/>
    <n v="-6.9"/>
    <n v="20"/>
    <s v="IQ8652169"/>
    <n v="-0.97399999999999998"/>
    <s v="0.41"/>
    <m/>
    <n v="4.38"/>
    <n v="0.76"/>
    <n v="6.68"/>
    <n v="4.9000000000000002E-2"/>
    <m/>
    <n v="3.44"/>
    <m/>
    <m/>
    <n v="3.4"/>
    <n v="0.17"/>
    <n v="99.8"/>
    <m/>
    <n v="91.8"/>
    <m/>
    <n v="0.98499999999999999"/>
    <n v="32"/>
    <n v="5.2"/>
    <n v="7.49"/>
    <n v="1.64"/>
    <n v="0.58799999999999997"/>
    <n v="2.66"/>
    <n v="0.41299999999999998"/>
    <n v="2.54"/>
    <n v="7.78"/>
    <n v="3"/>
    <n v="11.9"/>
    <s v="United States (U.S.): 3.6 (30.3%);_x000d_Europe and Rest of the World: 2.6 (21.7%);_x000d_Mexico: 5.7 (48.0%)"/>
    <m/>
    <m/>
    <n v="-19.100000000000001"/>
    <n v="-22.4"/>
    <n v="-20.8"/>
    <n v="-7.37"/>
    <n v="-7.57"/>
    <n v="-6.39"/>
    <n v="-3.46"/>
    <n v="-5.33"/>
    <m/>
    <m/>
    <n v="-20.8"/>
    <n v="-22.2"/>
    <n v="-19.899999999999999"/>
    <n v="-9.01"/>
    <n v="-7.71"/>
    <n v="-7.26"/>
    <n v="-4.75"/>
    <n v="-6.17"/>
    <m/>
    <m/>
    <n v="12.8"/>
    <s v="Wound Care Products: 12.8 (100.0%)"/>
  </r>
  <r>
    <s v="Cleveland BioLabs, Inc. (NasdaqCM:CBLI)"/>
    <s v="NasdaqCM:CBLI"/>
    <n v="2"/>
    <n v="12"/>
    <n v="-3.8378378378378373"/>
    <n v="-5.6945945945945944"/>
    <n v="0"/>
    <n v="-0.52269908211361937"/>
    <n v="-2.8156424581005579"/>
    <n v="0.193"/>
    <s v="NA"/>
    <n v="0.75928892341044141"/>
    <n v="0.31638494411065732"/>
    <n v="14.746300918765639"/>
    <n v="40.310000000000009"/>
    <n v="-5.0399999999999991"/>
    <n v="-21.07"/>
    <n v="5.6463009187656379"/>
    <n v="7.4846625766871169"/>
    <n v="6.5989847715736039"/>
    <s v="NA"/>
    <n v="3.9854867348015239"/>
    <s v="NA"/>
    <n v="0.36582239937399247"/>
    <s v="NA"/>
    <n v="37.470000000000006"/>
    <s v="NA"/>
    <n v="0.14344262295081969"/>
    <n v="3.5000000000000003E-2"/>
    <n v="1"/>
    <n v="0"/>
    <n v="1.63"/>
    <n v="12.2"/>
    <n v="1.4963009187656378"/>
    <s v="Biotechnology (Primary)"/>
    <s v="Public Company"/>
    <s v="Common Stock"/>
    <n v="12.2"/>
    <n v="4.97"/>
    <n v="4.3999999999999997E-2"/>
    <n v="6.8000000000000005E-2"/>
    <n v="0.13500000000000001"/>
    <n v="1.51"/>
    <n v="1.65"/>
    <n v="1.86"/>
    <n v="3.44"/>
    <n v="2.4E-2"/>
    <m/>
    <m/>
    <m/>
    <m/>
    <m/>
    <m/>
    <m/>
    <n v="19.3"/>
    <m/>
    <m/>
    <m/>
    <n v="-23.7"/>
    <m/>
    <m/>
    <m/>
    <n v="-25"/>
    <m/>
    <m/>
    <m/>
    <n v="11.4"/>
    <n v="0.96399999999999997"/>
    <x v="1"/>
    <s v="Cleveland BioLabs, Inc., a biopharmaceutical company, focuses on developing pharmaceuticals designed to address diseases with significant medical need."/>
    <s v="Healthcare"/>
    <n v="2003"/>
    <n v="16.7"/>
    <n v="3.7"/>
    <n v="-14.2"/>
    <n v="-14.4"/>
    <n v="1.63"/>
    <n v="3.1"/>
    <n v="0.245"/>
    <n v="9.81"/>
    <n v="4.1500000000000004"/>
    <n v="1.79"/>
    <n v="0.02"/>
    <m/>
    <n v="8.4700000000000006"/>
    <m/>
    <n v="9.65"/>
    <n v="11.4"/>
    <n v="13.6"/>
    <n v="16.600000000000001"/>
    <n v="19.5"/>
    <n v="20.5"/>
    <m/>
    <n v="-14.4"/>
    <n v="-1.34"/>
    <n v="0.251"/>
    <m/>
    <n v="3.5000000000000003E-2"/>
    <m/>
    <m/>
    <n v="0.60299999999999998"/>
    <n v="0.60299999999999998"/>
    <n v="-2.69"/>
    <n v="0.60299999999999998"/>
    <n v="0.60299999999999998"/>
    <m/>
    <n v="0.26700000000000002"/>
    <m/>
    <n v="0.17399999999999999"/>
    <n v="1.89"/>
    <n v="1.64"/>
    <m/>
    <n v="1.06"/>
    <m/>
    <n v="0.86199999999999999"/>
    <n v="1.5"/>
    <n v="3.39"/>
    <m/>
    <m/>
    <n v="-56.4"/>
    <m/>
    <n v="0.191"/>
    <n v="0.377"/>
    <n v="0.36599999999999999"/>
    <n v="0.35499999999999998"/>
    <n v="0.378"/>
    <n v="1.31"/>
    <m/>
    <m/>
    <m/>
    <n v="9.6999999999999993"/>
    <n v="-4.26"/>
    <m/>
    <n v="-1.77"/>
    <m/>
    <m/>
    <n v="0.45900000000000002"/>
    <m/>
    <n v="0.629"/>
    <n v="31.5"/>
    <n v="23"/>
    <n v="-1.61"/>
    <n v="3.56"/>
    <n v="0.46700000000000003"/>
    <s v="United States"/>
    <n v="3.7"/>
    <n v="-14.2"/>
    <n v="1.63"/>
    <m/>
    <m/>
    <n v="20"/>
    <s v="IQ21826171"/>
    <m/>
    <s v="0.25"/>
    <m/>
    <n v="16.2"/>
    <n v="3.07"/>
    <n v="-5.95"/>
    <n v="7.56"/>
    <n v="11.1"/>
    <n v="10"/>
    <m/>
    <m/>
    <n v="-9.52"/>
    <n v="7.0000000000000001E-3"/>
    <n v="65.2"/>
    <m/>
    <n v="94.8"/>
    <m/>
    <n v="1.91"/>
    <n v="23"/>
    <n v="3.55"/>
    <n v="11.2"/>
    <n v="0.79400000000000004"/>
    <n v="2.4500000000000002"/>
    <n v="2.31"/>
    <n v="0.46700000000000003"/>
    <n v="0.26100000000000001"/>
    <n v="67.89"/>
    <n v="1"/>
    <m/>
    <m/>
    <n v="-2.52"/>
    <n v="-2.4900000000000002"/>
    <n v="-7.42"/>
    <n v="-25.9"/>
    <n v="-14.3"/>
    <n v="-6.38"/>
    <n v="-10.7"/>
    <n v="-25.1"/>
    <n v="-30"/>
    <n v="-22.6"/>
    <n v="-2.52"/>
    <n v="-2.39"/>
    <n v="-7.22"/>
    <n v="-27"/>
    <n v="-14"/>
    <n v="-12.8"/>
    <n v="-26.4"/>
    <n v="-4.01"/>
    <n v="-18.2"/>
    <n v="-17.3"/>
    <m/>
    <m/>
    <n v="3.7"/>
    <s v="Implementation of Novel Pharmacological Approaches to Control Cell Death: 3.7 (100.0%)"/>
  </r>
  <r>
    <s v="Omni Bio Pharmaceutical, Inc. (OTCPK:OMBP)"/>
    <s v="OTCPK:OMBP"/>
    <n v="1"/>
    <n v="9"/>
    <s v="NA"/>
    <s v="NA"/>
    <n v="0"/>
    <n v="-7.7296360485268565"/>
    <s v="NA"/>
    <s v="NA"/>
    <s v="NA"/>
    <s v="NA"/>
    <n v="0.18906274367105058"/>
    <n v="13.945692307692306"/>
    <n v="0.23080000000000023"/>
    <n v="-3.4740000000000002"/>
    <n v="-1.7840000000000003"/>
    <n v="2.7976923076923077"/>
    <s v="NA"/>
    <n v="-3.0459016393442622"/>
    <s v="NA"/>
    <s v="NA"/>
    <s v="NA"/>
    <n v="60.423276896413746"/>
    <s v="NA"/>
    <n v="1.1128"/>
    <s v="NA"/>
    <s v="NA"/>
    <s v="NA"/>
    <n v="1"/>
    <s v="NA"/>
    <s v="NA"/>
    <s v="NA"/>
    <n v="7.6923076923076919E-3"/>
    <s v="Biotechnology (Primary)"/>
    <s v="Public Company"/>
    <s v="Common Stock"/>
    <n v="12"/>
    <n v="7.68"/>
    <n v="3.0000000000000001E-3"/>
    <n v="0"/>
    <n v="3.0000000000000001E-3"/>
    <n v="0.58199999999999996"/>
    <n v="0.184"/>
    <n v="-0.54400000000000004"/>
    <n v="50.1"/>
    <n v="2.5999999999999999E-2"/>
    <m/>
    <m/>
    <m/>
    <n v="-0.1"/>
    <m/>
    <m/>
    <m/>
    <m/>
    <m/>
    <m/>
    <m/>
    <m/>
    <m/>
    <m/>
    <m/>
    <m/>
    <m/>
    <m/>
    <m/>
    <n v="17.059999999999999"/>
    <n v="0"/>
    <x v="1"/>
    <s v="Omni Bio Pharmaceutical, Inc. operates as a biopharmaceutical company in the United States."/>
    <s v="Healthcare"/>
    <n v="2006"/>
    <n v="13.9"/>
    <n v="0"/>
    <n v="-1.96"/>
    <n v="-1.97"/>
    <n v="-3.66"/>
    <n v="0.85199999999999998"/>
    <m/>
    <n v="1.03"/>
    <n v="2.79"/>
    <n v="-2.82"/>
    <m/>
    <m/>
    <n v="1.5"/>
    <m/>
    <n v="0.47099999999999997"/>
    <n v="0.39500000000000002"/>
    <n v="0.35499999999999998"/>
    <n v="0.16300000000000001"/>
    <n v="0.23799999999999999"/>
    <n v="0.27400000000000002"/>
    <m/>
    <n v="-1.97"/>
    <n v="-1.29"/>
    <m/>
    <m/>
    <n v="-3.66"/>
    <m/>
    <m/>
    <n v="-9.4E-2"/>
    <n v="-9.4E-2"/>
    <n v="-5.7000000000000002E-2"/>
    <n v="-9.4E-2"/>
    <n v="-9.4E-2"/>
    <m/>
    <m/>
    <m/>
    <n v="7.0000000000000007E-2"/>
    <m/>
    <m/>
    <m/>
    <m/>
    <m/>
    <m/>
    <n v="1.66"/>
    <m/>
    <m/>
    <m/>
    <m/>
    <m/>
    <m/>
    <m/>
    <m/>
    <m/>
    <n v="8.0000000000000002E-3"/>
    <n v="-0.4"/>
    <m/>
    <m/>
    <m/>
    <n v="1.36"/>
    <m/>
    <n v="0.63900000000000001"/>
    <m/>
    <m/>
    <m/>
    <n v="-1.2999999999999999E-2"/>
    <m/>
    <m/>
    <n v="78.900000000000006"/>
    <m/>
    <n v="-2.82"/>
    <n v="0.24"/>
    <m/>
    <s v="United States"/>
    <m/>
    <n v="-1.91"/>
    <n v="-2.52"/>
    <n v="0"/>
    <m/>
    <n v="22.22"/>
    <s v="IQ53146874"/>
    <m/>
    <s v="0.20"/>
    <m/>
    <n v="0.45"/>
    <n v="0.15"/>
    <m/>
    <n v="0.94499999999999995"/>
    <m/>
    <n v="0.48499999999999999"/>
    <m/>
    <m/>
    <n v="-0.46100000000000002"/>
    <n v="0"/>
    <n v="82.9"/>
    <m/>
    <n v="100"/>
    <m/>
    <n v="2.4E-2"/>
    <n v="1"/>
    <n v="0.92200000000000004"/>
    <n v="0.55400000000000005"/>
    <n v="1.2999999999999999E-2"/>
    <n v="5.6000000000000001E-2"/>
    <m/>
    <n v="2.1000000000000001E-2"/>
    <m/>
    <m/>
    <n v="1"/>
    <m/>
    <m/>
    <m/>
    <m/>
    <m/>
    <m/>
    <n v="-1.36"/>
    <n v="-13.2"/>
    <n v="-9.9"/>
    <n v="-5.48"/>
    <n v="-4.79"/>
    <n v="-3.14"/>
    <m/>
    <m/>
    <m/>
    <m/>
    <n v="-1.4"/>
    <n v="-15.9"/>
    <n v="-9.9"/>
    <n v="-6.07"/>
    <n v="-5.39"/>
    <n v="-4.9000000000000004"/>
    <m/>
    <m/>
    <m/>
    <m/>
  </r>
  <r>
    <s v="Lixte Biotechnology Holdings, Inc. (OTCPK:LIXT)"/>
    <s v="OTCPK:LIXT"/>
    <n v="2"/>
    <n v="10"/>
    <s v="NA"/>
    <s v="NA"/>
    <n v="0"/>
    <n v="-0.55990220048899753"/>
    <n v="-3.9791245791245791"/>
    <s v="NA"/>
    <s v="NA"/>
    <n v="0"/>
    <n v="0"/>
    <n v="11.791"/>
    <n v="3.4356"/>
    <n v="-2.3635999999999999"/>
    <n v="-1.9236"/>
    <n v="0"/>
    <s v="NA"/>
    <n v="-4.6604743083003957"/>
    <s v="NA"/>
    <s v="NA"/>
    <s v="NA"/>
    <n v="3.4320060542554431"/>
    <s v="NA"/>
    <n v="2.8506"/>
    <s v="NA"/>
    <n v="2.1186440677966101E-2"/>
    <s v="NA"/>
    <n v="1"/>
    <s v="NA"/>
    <s v="NA"/>
    <s v="NA"/>
    <n v="0"/>
    <s v="Biotechnology (Primary)"/>
    <s v="Public Company"/>
    <s v="Common Stock"/>
    <n v="11.8"/>
    <n v="1.23"/>
    <n v="6.5000000000000002E-2"/>
    <n v="3.3000000000000002E-2"/>
    <n v="3.2000000000000001E-2"/>
    <n v="7.64"/>
    <n v="5.55"/>
    <n v="2.92"/>
    <n v="45.6"/>
    <n v="2.1000000000000001E-2"/>
    <m/>
    <m/>
    <m/>
    <m/>
    <m/>
    <m/>
    <m/>
    <m/>
    <m/>
    <m/>
    <m/>
    <m/>
    <m/>
    <m/>
    <m/>
    <m/>
    <m/>
    <m/>
    <m/>
    <n v="77.209999999999994"/>
    <n v="37.57"/>
    <x v="1"/>
    <s v="Lixte Biotechnology Holdings, Inc., a development stage company, researches and develops treatments for human cancers and other common non-malignant diseases."/>
    <s v="Healthcare"/>
    <n v="2005"/>
    <n v="10.9"/>
    <n v="0"/>
    <m/>
    <n v="-2.09"/>
    <n v="-2.5299999999999998"/>
    <n v="8.9999999999999993E-3"/>
    <m/>
    <n v="0.996"/>
    <n v="0"/>
    <n v="0.59399999999999997"/>
    <m/>
    <m/>
    <n v="1.04"/>
    <m/>
    <n v="1.05"/>
    <n v="0.96299999999999997"/>
    <n v="0.876"/>
    <n v="0.88"/>
    <n v="0.76300000000000001"/>
    <n v="0.93600000000000005"/>
    <m/>
    <n v="-2.09"/>
    <m/>
    <n v="0"/>
    <m/>
    <n v="-2.5299999999999998"/>
    <m/>
    <m/>
    <n v="-5.8000000000000003E-2"/>
    <n v="-5.8000000000000003E-2"/>
    <n v="-3.5999999999999997E-2"/>
    <n v="-5.8000000000000003E-2"/>
    <n v="-5.8000000000000003E-2"/>
    <m/>
    <m/>
    <m/>
    <n v="0.03"/>
    <m/>
    <m/>
    <m/>
    <n v="0.1"/>
    <m/>
    <n v="0.16700000000000001"/>
    <m/>
    <m/>
    <m/>
    <m/>
    <m/>
    <m/>
    <m/>
    <m/>
    <m/>
    <m/>
    <m/>
    <n v="-0.185"/>
    <m/>
    <m/>
    <m/>
    <n v="1.41"/>
    <m/>
    <m/>
    <n v="-0.88800000000000001"/>
    <m/>
    <m/>
    <n v="6.6000000000000003E-2"/>
    <m/>
    <m/>
    <m/>
    <m/>
    <n v="0.59399999999999997"/>
    <n v="0.26"/>
    <m/>
    <s v="United States"/>
    <m/>
    <m/>
    <n v="-1.38"/>
    <m/>
    <m/>
    <n v="14.29"/>
    <s v="IQ29181356"/>
    <m/>
    <s v="0.16"/>
    <m/>
    <n v="0.55000000000000004"/>
    <n v="7.0000000000000007E-2"/>
    <m/>
    <n v="9.2999999999999999E-2"/>
    <m/>
    <n v="0.79100000000000004"/>
    <m/>
    <m/>
    <n v="0.57999999999999996"/>
    <n v="1E-3"/>
    <n v="22.8"/>
    <m/>
    <m/>
    <m/>
    <m/>
    <m/>
    <n v="0.996"/>
    <n v="0.874"/>
    <n v="6.5000000000000002E-2"/>
    <m/>
    <n v="0.13600000000000001"/>
    <m/>
    <n v="3.15"/>
    <n v="0.81799999999999995"/>
    <n v="1"/>
    <m/>
    <m/>
    <m/>
    <n v="-3.9E-2"/>
    <n v="-0.45"/>
    <n v="-1.66"/>
    <n v="-1.27"/>
    <n v="-1.55"/>
    <n v="-0.88200000000000001"/>
    <n v="-1.87"/>
    <n v="-2.11"/>
    <n v="-1.38"/>
    <m/>
    <n v="-3.9E-2"/>
    <n v="-0.56200000000000006"/>
    <n v="-1.65"/>
    <n v="-1.27"/>
    <n v="-1.55"/>
    <n v="-0.88"/>
    <n v="-2.0699999999999998"/>
    <n v="-3.58"/>
    <n v="-1.38"/>
    <m/>
    <m/>
    <m/>
    <m/>
  </r>
  <r>
    <s v="Arno Therapeutics, Inc. (OTCPK:ARNI)"/>
    <s v="OTCPK:ARNI"/>
    <e v="#N/A"/>
    <s v="NA"/>
    <s v="NA"/>
    <s v="NA"/>
    <n v="0"/>
    <n v="-0.67778936392075073"/>
    <s v="NA"/>
    <s v="NA"/>
    <s v="NA"/>
    <s v="NA"/>
    <n v="6.7568220703521451E-3"/>
    <n v="-0.12244822485206974"/>
    <n v="28.770000000000003"/>
    <n v="-16.899999999999999"/>
    <n v="-19.5"/>
    <n v="7.7551775147928978E-2"/>
    <s v="NA"/>
    <n v="9.7352024922118027E-3"/>
    <s v="NA"/>
    <s v="NA"/>
    <s v="NA"/>
    <n v="-4.2561079197799695E-3"/>
    <s v="NA"/>
    <n v="46.42"/>
    <s v="NA"/>
    <n v="8.771929824561403E-2"/>
    <s v="NA"/>
    <n v="1"/>
    <s v="NA"/>
    <s v="NA"/>
    <s v="NA"/>
    <n v="7.7551775147928978E-2"/>
    <s v="Biotechnology (Primary)"/>
    <s v="Public Company"/>
    <s v="Common Stock"/>
    <n v="11.4"/>
    <n v="21.21"/>
    <n v="4.8000000000000001E-2"/>
    <n v="5.7000000000000002E-2"/>
    <n v="0"/>
    <n v="-0.97699999999999998"/>
    <n v="-2.14"/>
    <n v="-0.26600000000000001"/>
    <n v="20.399999999999999"/>
    <n v="1.4E-2"/>
    <m/>
    <m/>
    <m/>
    <m/>
    <m/>
    <m/>
    <m/>
    <m/>
    <m/>
    <m/>
    <m/>
    <m/>
    <m/>
    <m/>
    <m/>
    <m/>
    <m/>
    <m/>
    <n v="4.83"/>
    <n v="21.26"/>
    <n v="0.57299999999999995"/>
    <x v="1"/>
    <s v="Arno Therapeutics, Inc., a development stage company, focuses on developing products for the treatment of cancer."/>
    <s v="Healthcare"/>
    <m/>
    <n v="-1.9E-2"/>
    <n v="0"/>
    <n v="-23.1"/>
    <n v="-23.1"/>
    <n v="-20.5"/>
    <n v="11.6"/>
    <n v="2.1999999999999999E-2"/>
    <n v="11.8"/>
    <n v="0"/>
    <n v="-6.05"/>
    <n v="0.02"/>
    <m/>
    <n v="6.26"/>
    <m/>
    <n v="16.8"/>
    <n v="16.3"/>
    <n v="14.9"/>
    <n v="13.5"/>
    <n v="11.2"/>
    <n v="10.1"/>
    <m/>
    <n v="-23.1"/>
    <n v="-12.7"/>
    <n v="4.3999999999999997E-2"/>
    <m/>
    <n v="-20.5"/>
    <m/>
    <m/>
    <n v="-1.07"/>
    <n v="-1.07"/>
    <n v="-0.65500000000000003"/>
    <n v="-1.07"/>
    <n v="-1.07"/>
    <m/>
    <m/>
    <m/>
    <m/>
    <m/>
    <m/>
    <m/>
    <n v="1.21"/>
    <m/>
    <n v="3.0000000000000001E-3"/>
    <m/>
    <m/>
    <n v="0.128"/>
    <m/>
    <m/>
    <m/>
    <m/>
    <m/>
    <m/>
    <n v="8.9999999999999993E-3"/>
    <n v="7.1999999999999995E-2"/>
    <n v="0.61799999999999999"/>
    <m/>
    <m/>
    <m/>
    <n v="19.399999999999999"/>
    <m/>
    <m/>
    <m/>
    <m/>
    <m/>
    <n v="-1.3"/>
    <m/>
    <m/>
    <m/>
    <m/>
    <n v="-6.17"/>
    <n v="0.56000000000000005"/>
    <m/>
    <s v="United States"/>
    <m/>
    <n v="-16.899999999999999"/>
    <n v="-39.700000000000003"/>
    <m/>
    <m/>
    <n v="16.670000000000002"/>
    <s v="IQ33802737"/>
    <m/>
    <s v="0.16"/>
    <m/>
    <n v="2.2999999999999998"/>
    <n v="0.43"/>
    <m/>
    <n v="4.7"/>
    <m/>
    <n v="1.54"/>
    <m/>
    <n v="0.34599999999999997"/>
    <n v="-26.3"/>
    <n v="4.0000000000000001E-3"/>
    <n v="40.799999999999997"/>
    <m/>
    <m/>
    <m/>
    <n v="0.151"/>
    <n v="7"/>
    <n v="11.8"/>
    <n v="1.61"/>
    <n v="2.5"/>
    <n v="0.871"/>
    <n v="8.9999999999999993E-3"/>
    <n v="8.1000000000000003E-2"/>
    <n v="5.76"/>
    <n v="2.66"/>
    <m/>
    <m/>
    <m/>
    <m/>
    <m/>
    <n v="-0.371"/>
    <n v="-3.26"/>
    <n v="-11.6"/>
    <n v="-6.97"/>
    <n v="-5.03"/>
    <n v="-7.65"/>
    <n v="-10.8"/>
    <n v="-16.899999999999999"/>
    <m/>
    <m/>
    <n v="-0.371"/>
    <n v="-3.36"/>
    <n v="-12.9"/>
    <n v="-6.94"/>
    <n v="-4.0199999999999996"/>
    <n v="-7.91"/>
    <n v="-14.4"/>
    <n v="-39.700000000000003"/>
    <m/>
    <m/>
    <m/>
    <m/>
  </r>
  <r>
    <s v="PD-Rx Pharmaceuticals, Inc. (OTCPK:PDRX)"/>
    <s v="OTCPK:PDRX"/>
    <e v="#N/A"/>
    <s v="NA"/>
    <s v="NA"/>
    <s v="NA"/>
    <n v="0"/>
    <s v="NA"/>
    <s v="NA"/>
    <s v="NA"/>
    <s v="NA"/>
    <s v="NA"/>
    <n v="0"/>
    <n v="11.4"/>
    <n v="0"/>
    <n v="0"/>
    <n v="0"/>
    <n v="0"/>
    <s v="NA"/>
    <e v="#DIV/0!"/>
    <s v="NA"/>
    <s v="NA"/>
    <s v="NA"/>
    <s v="NA"/>
    <s v="NA"/>
    <n v="0"/>
    <s v="NA"/>
    <n v="2.1929824561403508E-2"/>
    <s v="NA"/>
    <n v="0"/>
    <s v="NA"/>
    <s v="NA"/>
    <s v="NA"/>
    <n v="0"/>
    <s v="Pharmaceuticals (Primary)"/>
    <s v="Public Company"/>
    <s v="Common Stock"/>
    <n v="11.4"/>
    <m/>
    <n v="3.3000000000000002E-2"/>
    <n v="6.0000000000000001E-3"/>
    <n v="8.3000000000000004E-2"/>
    <n v="0.9"/>
    <n v="0.36399999999999999"/>
    <n v="2.14"/>
    <n v="1.55"/>
    <n v="2E-3"/>
    <m/>
    <m/>
    <m/>
    <m/>
    <m/>
    <m/>
    <m/>
    <m/>
    <m/>
    <m/>
    <m/>
    <m/>
    <m/>
    <m/>
    <m/>
    <m/>
    <m/>
    <m/>
    <m/>
    <m/>
    <m/>
    <x v="0"/>
    <s v="PD-Rx Pharmaceuticals, Inc. provides pharmaceutical products and services for the healthcare industry."/>
    <s v="Healthcare"/>
    <m/>
    <m/>
    <m/>
    <m/>
    <m/>
    <m/>
    <m/>
    <m/>
    <m/>
    <m/>
    <m/>
    <m/>
    <m/>
    <m/>
    <m/>
    <m/>
    <m/>
    <m/>
    <m/>
    <m/>
    <m/>
    <m/>
    <m/>
    <m/>
    <m/>
    <m/>
    <m/>
    <m/>
    <m/>
    <m/>
    <m/>
    <m/>
    <m/>
    <m/>
    <m/>
    <m/>
    <m/>
    <m/>
    <m/>
    <m/>
    <m/>
    <m/>
    <m/>
    <m/>
    <m/>
    <m/>
    <m/>
    <m/>
    <m/>
    <m/>
    <m/>
    <m/>
    <m/>
    <m/>
    <m/>
    <m/>
    <m/>
    <m/>
    <m/>
    <m/>
    <m/>
    <m/>
    <m/>
    <m/>
    <m/>
    <m/>
    <m/>
    <m/>
    <m/>
    <m/>
    <m/>
    <n v="7.35"/>
    <m/>
    <s v="United States"/>
    <m/>
    <m/>
    <m/>
    <m/>
    <m/>
    <n v="75"/>
    <s v="IQ1465048"/>
    <m/>
    <s v="0.20"/>
    <m/>
    <n v="8"/>
    <n v="4.6500000000000004"/>
    <m/>
    <m/>
    <m/>
    <m/>
    <m/>
    <m/>
    <m/>
    <n v="1E-3"/>
    <m/>
    <m/>
    <m/>
    <m/>
    <m/>
    <m/>
    <m/>
    <m/>
    <m/>
    <m/>
    <m/>
    <m/>
    <m/>
    <m/>
    <n v="1"/>
    <m/>
    <m/>
    <m/>
    <m/>
    <m/>
    <m/>
    <m/>
    <m/>
    <m/>
    <m/>
    <m/>
    <m/>
    <m/>
    <m/>
    <m/>
    <m/>
    <m/>
    <m/>
    <m/>
    <m/>
    <m/>
    <m/>
    <m/>
    <m/>
    <m/>
    <m/>
  </r>
  <r>
    <s v="Avant Diagnostics, Inc. (OTCBB:OREO.E)"/>
    <s v="OTCBB:OREO.E"/>
    <n v="1"/>
    <n v="6"/>
    <s v="NA"/>
    <s v="NA"/>
    <n v="0"/>
    <n v="-7.4813895781637711"/>
    <s v="NA"/>
    <s v="NA"/>
    <s v="NA"/>
    <s v="NA"/>
    <n v="0"/>
    <n v="11"/>
    <n v="8.0600000000000005E-2"/>
    <n v="-0.60299999999999998"/>
    <n v="-0.60299999999999998"/>
    <n v="0"/>
    <s v="NA"/>
    <n v="-20.952380952380953"/>
    <s v="NA"/>
    <s v="NA"/>
    <s v="NA"/>
    <n v="136.47642679900744"/>
    <s v="NA"/>
    <n v="8.0600000000000005E-2"/>
    <s v="NA"/>
    <n v="0.31818181818181818"/>
    <s v="NA"/>
    <n v="1"/>
    <s v="NA"/>
    <s v="NA"/>
    <s v="NA"/>
    <n v="0"/>
    <s v="Biotechnology (Primary)"/>
    <s v="Public Company"/>
    <s v="Common Stock"/>
    <n v="11"/>
    <m/>
    <m/>
    <m/>
    <m/>
    <m/>
    <m/>
    <m/>
    <n v="6.41"/>
    <n v="7.0000000000000001E-3"/>
    <m/>
    <m/>
    <m/>
    <m/>
    <m/>
    <m/>
    <m/>
    <m/>
    <m/>
    <m/>
    <m/>
    <m/>
    <m/>
    <m/>
    <m/>
    <m/>
    <m/>
    <m/>
    <m/>
    <m/>
    <m/>
    <x v="1"/>
    <s v="Avant Diagnostics, Inc. operates as a medical device development company."/>
    <s v="Healthcare"/>
    <n v="2009"/>
    <n v="9.35"/>
    <n v="0"/>
    <m/>
    <n v="-0.52500000000000002"/>
    <n v="-0.52500000000000002"/>
    <m/>
    <m/>
    <m/>
    <m/>
    <m/>
    <m/>
    <m/>
    <n v="0.52500000000000002"/>
    <m/>
    <m/>
    <m/>
    <n v="5.2999999999999999E-2"/>
    <n v="7.3999999999999996E-2"/>
    <n v="9.6000000000000002E-2"/>
    <n v="0.16700000000000001"/>
    <m/>
    <n v="-0.52500000000000002"/>
    <m/>
    <m/>
    <m/>
    <n v="-0.52500000000000002"/>
    <m/>
    <m/>
    <n v="-0.125"/>
    <n v="-0.125"/>
    <n v="-7.8E-2"/>
    <n v="-0.125"/>
    <n v="-0.125"/>
    <m/>
    <m/>
    <m/>
    <m/>
    <m/>
    <m/>
    <m/>
    <m/>
    <m/>
    <m/>
    <m/>
    <m/>
    <m/>
    <m/>
    <m/>
    <m/>
    <m/>
    <m/>
    <m/>
    <m/>
    <m/>
    <n v="0.08"/>
    <m/>
    <m/>
    <m/>
    <n v="0.09"/>
    <m/>
    <m/>
    <m/>
    <m/>
    <m/>
    <n v="-2E-3"/>
    <m/>
    <m/>
    <m/>
    <m/>
    <m/>
    <n v="1.71"/>
    <m/>
    <s v="United States"/>
    <m/>
    <m/>
    <n v="-0.52500000000000002"/>
    <m/>
    <m/>
    <n v="50"/>
    <s v="IQ100473099"/>
    <m/>
    <s v="0.51"/>
    <m/>
    <n v="1.95"/>
    <n v="0.26500000000000001"/>
    <m/>
    <m/>
    <m/>
    <m/>
    <m/>
    <m/>
    <m/>
    <n v="1.4E-2"/>
    <m/>
    <m/>
    <m/>
    <m/>
    <m/>
    <n v="1"/>
    <m/>
    <m/>
    <m/>
    <m/>
    <m/>
    <m/>
    <n v="0.58799999999999997"/>
    <n v="0.85"/>
    <n v="3"/>
    <m/>
    <m/>
    <m/>
    <m/>
    <m/>
    <m/>
    <m/>
    <m/>
    <n v="-0.63100000000000001"/>
    <n v="-0.27400000000000002"/>
    <m/>
    <m/>
    <m/>
    <m/>
    <m/>
    <m/>
    <m/>
    <m/>
    <n v="-0.61899999999999999"/>
    <n v="-0.29099999999999998"/>
    <m/>
    <m/>
    <m/>
    <m/>
    <m/>
    <m/>
  </r>
  <r>
    <s v="Cortex Pharmaceuticals, Inc. (OTCPK:CORX)"/>
    <s v="OTCPK:CORX"/>
    <n v="4"/>
    <n v="28"/>
    <s v="NA"/>
    <s v="NA"/>
    <n v="0"/>
    <s v="NA"/>
    <s v="NA"/>
    <s v="NA"/>
    <s v="NA"/>
    <s v="NA"/>
    <n v="4.8482102401449935E-2"/>
    <n v="11.002000000000001"/>
    <n v="-0.89159999999999973"/>
    <n v="-1.996"/>
    <n v="-3.6760000000000002"/>
    <n v="0.53500000000000003"/>
    <s v="NA"/>
    <n v="-5.1308823529411764"/>
    <s v="NA"/>
    <s v="NA"/>
    <s v="NA"/>
    <s v="NA"/>
    <s v="NA"/>
    <n v="0.75639999999999996"/>
    <s v="NA"/>
    <n v="2.3809523809523808E-2"/>
    <s v="NA"/>
    <n v="1"/>
    <s v="NA"/>
    <s v="NA"/>
    <s v="NA"/>
    <n v="0"/>
    <s v="Pharmaceuticals (Primary)"/>
    <s v="Public Company"/>
    <s v="Common Stock"/>
    <n v="10.5"/>
    <n v="1.41"/>
    <n v="0"/>
    <n v="3.0000000000000001E-3"/>
    <n v="2.5000000000000001E-2"/>
    <n v="7.2999999999999995E-2"/>
    <n v="-0.64"/>
    <n v="0.93400000000000005"/>
    <n v="210.4"/>
    <n v="0.08"/>
    <m/>
    <m/>
    <m/>
    <m/>
    <m/>
    <m/>
    <m/>
    <m/>
    <m/>
    <m/>
    <m/>
    <m/>
    <m/>
    <m/>
    <m/>
    <m/>
    <m/>
    <m/>
    <n v="7.8"/>
    <n v="26.6"/>
    <n v="7.13"/>
    <x v="0"/>
    <s v="Cortex Pharmaceuticals, Inc. engages in the discovery and development of pharmaceuticals for the treatment of respiratory disorders."/>
    <s v="Healthcare"/>
    <n v="1987"/>
    <n v="12"/>
    <n v="0"/>
    <n v="-3.69"/>
    <n v="-3.72"/>
    <n v="-2.04"/>
    <n v="3.3000000000000002E-2"/>
    <n v="1.2999999999999999E-2"/>
    <n v="0.16600000000000001"/>
    <n v="0.53500000000000003"/>
    <n v="-2.15"/>
    <n v="1.4E-2"/>
    <m/>
    <n v="3.39"/>
    <m/>
    <n v="0.33600000000000002"/>
    <n v="0.193"/>
    <n v="0.187"/>
    <n v="0.20699999999999999"/>
    <n v="0.35499999999999998"/>
    <n v="0.51800000000000002"/>
    <m/>
    <n v="-3.72"/>
    <n v="-5.1999999999999998E-2"/>
    <m/>
    <m/>
    <n v="-2.04"/>
    <m/>
    <n v="10.1"/>
    <n v="-6.9000000000000006E-2"/>
    <n v="-6.9000000000000006E-2"/>
    <n v="-1.2999999999999999E-2"/>
    <n v="-6.9000000000000006E-2"/>
    <n v="-6.9000000000000006E-2"/>
    <m/>
    <m/>
    <m/>
    <n v="0.02"/>
    <n v="1.4E-2"/>
    <n v="0"/>
    <m/>
    <n v="1.48"/>
    <n v="0.53500000000000003"/>
    <n v="0.158"/>
    <m/>
    <m/>
    <n v="0.95799999999999996"/>
    <m/>
    <m/>
    <m/>
    <m/>
    <m/>
    <m/>
    <m/>
    <m/>
    <n v="1.52"/>
    <m/>
    <m/>
    <m/>
    <m/>
    <n v="-0.15"/>
    <n v="0.11"/>
    <m/>
    <m/>
    <m/>
    <n v="0.28399999999999997"/>
    <m/>
    <m/>
    <n v="7.19"/>
    <m/>
    <n v="-3.11"/>
    <n v="0.05"/>
    <m/>
    <s v="United States"/>
    <m/>
    <n v="-0.439"/>
    <n v="-1.2"/>
    <m/>
    <m/>
    <n v="50"/>
    <s v="IQ264691"/>
    <m/>
    <s v="0.20"/>
    <m/>
    <n v="0.09"/>
    <n v="2.4E-2"/>
    <n v="-0.33600000000000002"/>
    <n v="0.871"/>
    <m/>
    <n v="0.01"/>
    <m/>
    <n v="2.1999999999999999E-2"/>
    <n v="-4.13"/>
    <n v="1E-3"/>
    <n v="44.4"/>
    <m/>
    <n v="77.599999999999994"/>
    <m/>
    <m/>
    <n v="2"/>
    <n v="8.5999999999999993E-2"/>
    <n v="3.3000000000000002E-2"/>
    <n v="1.79"/>
    <n v="1.48"/>
    <m/>
    <m/>
    <n v="5.17"/>
    <n v="0.06"/>
    <n v="1"/>
    <m/>
    <m/>
    <n v="-6.93"/>
    <n v="-12.2"/>
    <n v="-16.7"/>
    <n v="-13.6"/>
    <n v="-15"/>
    <n v="-8.34"/>
    <n v="-7.82"/>
    <n v="-2.2599999999999998"/>
    <n v="-2.73"/>
    <n v="-0.55500000000000005"/>
    <n v="-6.23"/>
    <n v="-11.6"/>
    <n v="-16.100000000000001"/>
    <n v="-13"/>
    <n v="-14.6"/>
    <n v="-8.44"/>
    <n v="1.63"/>
    <n v="-2.2599999999999998"/>
    <n v="-7.57"/>
    <n v="-1.2"/>
    <m/>
    <m/>
    <m/>
    <m/>
  </r>
  <r>
    <s v="Regen BioPharma Inc. (OTCBB:RGBP)"/>
    <s v="OTCBB:RGBP"/>
    <n v="1"/>
    <n v="3"/>
    <s v="NA"/>
    <s v="NA"/>
    <n v="0"/>
    <n v="-15.432203389830512"/>
    <s v="NA"/>
    <s v="NA"/>
    <s v="NA"/>
    <s v="NA"/>
    <n v="3.7133827585643736E-2"/>
    <n v="10.435515873918979"/>
    <n v="4.7199999999999985E-2"/>
    <n v="-0.76039999999999996"/>
    <n v="-0.72839999999999994"/>
    <n v="0.3895158739189804"/>
    <s v="NA"/>
    <n v="-13.114882506527413"/>
    <s v="NA"/>
    <s v="NA"/>
    <s v="NA"/>
    <n v="221.0914380067581"/>
    <s v="NA"/>
    <n v="5.62E-2"/>
    <s v="NA"/>
    <n v="0.24752475247524752"/>
    <s v="NA"/>
    <n v="1"/>
    <s v="NA"/>
    <s v="NA"/>
    <s v="NA"/>
    <n v="8.3515873918980424E-2"/>
    <s v="Biotechnology (Primary)"/>
    <s v="Public Company"/>
    <s v="Common Stock"/>
    <n v="10.1"/>
    <m/>
    <m/>
    <m/>
    <m/>
    <m/>
    <m/>
    <m/>
    <n v="52"/>
    <n v="0.121"/>
    <m/>
    <m/>
    <m/>
    <m/>
    <m/>
    <m/>
    <m/>
    <m/>
    <m/>
    <m/>
    <m/>
    <m/>
    <m/>
    <m/>
    <m/>
    <m/>
    <m/>
    <m/>
    <n v="57.02"/>
    <n v="0.77400000000000002"/>
    <n v="0.77400000000000002"/>
    <x v="1"/>
    <s v="Regen Biopharma, Inc., a biotechnology company, focuses on the development of regenerative medical applications in the United States."/>
    <s v="Healthcare"/>
    <n v="2012"/>
    <n v="10.4"/>
    <n v="0"/>
    <m/>
    <n v="-0.73399999999999999"/>
    <n v="-0.76600000000000001"/>
    <n v="5.3999999999999999E-2"/>
    <m/>
    <n v="6.5000000000000002E-2"/>
    <n v="0.30599999999999999"/>
    <n v="-0.26100000000000001"/>
    <m/>
    <m/>
    <n v="0.71399999999999997"/>
    <m/>
    <n v="0.02"/>
    <n v="2.4E-2"/>
    <n v="1.4E-2"/>
    <n v="1.7000000000000001E-2"/>
    <n v="8.9999999999999993E-3"/>
    <n v="8.0000000000000002E-3"/>
    <m/>
    <n v="-0.73399999999999999"/>
    <n v="-8.0000000000000002E-3"/>
    <n v="0"/>
    <m/>
    <n v="-0.76600000000000001"/>
    <m/>
    <m/>
    <n v="-1.4999999999999999E-2"/>
    <n v="-1.4999999999999999E-2"/>
    <n v="-8.9999999999999993E-3"/>
    <n v="-1.4999999999999999E-2"/>
    <n v="-1.4999999999999999E-2"/>
    <m/>
    <m/>
    <m/>
    <m/>
    <m/>
    <m/>
    <m/>
    <n v="4.0000000000000001E-3"/>
    <n v="0.30599999999999999"/>
    <m/>
    <m/>
    <m/>
    <m/>
    <m/>
    <m/>
    <m/>
    <m/>
    <m/>
    <n v="7.0000000000000001E-3"/>
    <n v="4.2000000000000003E-2"/>
    <n v="0.04"/>
    <n v="7.0000000000000001E-3"/>
    <m/>
    <m/>
    <m/>
    <n v="0.23100000000000001"/>
    <m/>
    <n v="0.30599999999999999"/>
    <m/>
    <m/>
    <m/>
    <n v="3.0000000000000001E-3"/>
    <m/>
    <m/>
    <n v="11.2"/>
    <m/>
    <n v="-0.26100000000000001"/>
    <n v="0.19500000000000001"/>
    <m/>
    <s v="United States"/>
    <m/>
    <m/>
    <n v="-0.75600000000000001"/>
    <m/>
    <m/>
    <n v="42.86"/>
    <s v="IQ205078445"/>
    <m/>
    <s v="0.20"/>
    <m/>
    <n v="0.5"/>
    <n v="0"/>
    <m/>
    <n v="0"/>
    <m/>
    <n v="0.26800000000000002"/>
    <m/>
    <m/>
    <n v="0.251"/>
    <n v="0.01"/>
    <n v="42.2"/>
    <m/>
    <n v="95.1"/>
    <m/>
    <m/>
    <n v="3"/>
    <n v="6.5000000000000002E-2"/>
    <n v="0.26800000000000002"/>
    <n v="0"/>
    <n v="1.6E-2"/>
    <m/>
    <m/>
    <m/>
    <m/>
    <n v="1"/>
    <m/>
    <m/>
    <m/>
    <m/>
    <m/>
    <m/>
    <m/>
    <m/>
    <m/>
    <m/>
    <m/>
    <n v="-0.41399999999999998"/>
    <m/>
    <m/>
    <m/>
    <m/>
    <m/>
    <m/>
    <m/>
    <m/>
    <m/>
    <n v="-0.47299999999999998"/>
    <m/>
    <m/>
    <m/>
    <m/>
  </r>
  <r>
    <s v="Sophiris Bio, Inc. (NasdaqGM:SPHS)"/>
    <s v="NasdaqGM:SPHS"/>
    <e v="#N/A"/>
    <s v="NA"/>
    <s v="NA"/>
    <s v="NA"/>
    <n v="0"/>
    <n v="-0.26067721206129513"/>
    <n v="-1.4825850340136055"/>
    <s v="NA"/>
    <s v="NA"/>
    <n v="0.2969798280383194"/>
    <n v="0.38451189499416427"/>
    <n v="12.029784080564404"/>
    <n v="80.92"/>
    <n v="-21.794"/>
    <n v="-21.094000000000001"/>
    <n v="6.2097840805644067"/>
    <s v="NA"/>
    <n v="-0.18926213781665635"/>
    <s v="NA"/>
    <s v="NA"/>
    <s v="NA"/>
    <n v="0.14866268018492837"/>
    <s v="NA"/>
    <n v="64.400000000000006"/>
    <s v="NA"/>
    <n v="1.8863179074446681"/>
    <s v="NA"/>
    <n v="1"/>
    <s v="NA"/>
    <s v="NA"/>
    <s v="NA"/>
    <n v="0.269784080564406"/>
    <s v="Biotechnology (Primary)"/>
    <s v="Public Company"/>
    <s v="Common Stock"/>
    <n v="9.94"/>
    <n v="21.22"/>
    <n v="6.9000000000000006E-2"/>
    <n v="3.0000000000000001E-3"/>
    <n v="0.14399999999999999"/>
    <n v="-2.91"/>
    <n v="-0.56100000000000005"/>
    <n v="3.38"/>
    <n v="16.8"/>
    <n v="0.184"/>
    <m/>
    <m/>
    <m/>
    <n v="-1.1599999999999999"/>
    <m/>
    <m/>
    <m/>
    <m/>
    <m/>
    <m/>
    <m/>
    <m/>
    <m/>
    <m/>
    <m/>
    <m/>
    <m/>
    <m/>
    <m/>
    <n v="3.21"/>
    <n v="0.104"/>
    <x v="1"/>
    <s v="Sophiris Bio, Inc., a clinical-stage biopharmaceutical company, focuses on the research, development, and commercialization of products for the treatment of urological diseases."/>
    <s v="Healthcare"/>
    <m/>
    <n v="-6.82"/>
    <n v="0"/>
    <n v="-30"/>
    <n v="-30"/>
    <n v="-30.7"/>
    <n v="4.12"/>
    <n v="3.5999999999999997E-2"/>
    <n v="25.6"/>
    <n v="5.94"/>
    <n v="14.7"/>
    <n v="8.9999999999999993E-3"/>
    <m/>
    <n v="5.33"/>
    <m/>
    <n v="24.7"/>
    <n v="24.8"/>
    <n v="20.2"/>
    <n v="14.2"/>
    <n v="10.3"/>
    <n v="9.4700000000000006"/>
    <m/>
    <n v="-30"/>
    <n v="-0.72599999999999998"/>
    <n v="5.0999999999999997E-2"/>
    <m/>
    <n v="-30.7"/>
    <m/>
    <m/>
    <n v="-1.85"/>
    <n v="-1.85"/>
    <n v="-1.1599999999999999"/>
    <n v="-1.85"/>
    <n v="-1.85"/>
    <m/>
    <m/>
    <m/>
    <m/>
    <n v="0.27800000000000002"/>
    <n v="0.24199999999999999"/>
    <m/>
    <n v="2.63"/>
    <m/>
    <m/>
    <n v="5.34"/>
    <m/>
    <m/>
    <m/>
    <m/>
    <m/>
    <m/>
    <m/>
    <n v="5.0999999999999997E-2"/>
    <n v="0.11899999999999999"/>
    <n v="0.11899999999999999"/>
    <n v="-2.09"/>
    <m/>
    <m/>
    <m/>
    <n v="1.89"/>
    <n v="-3.36"/>
    <n v="2.36"/>
    <n v="14.7"/>
    <m/>
    <m/>
    <n v="1.17"/>
    <m/>
    <n v="3.3000000000000002E-2"/>
    <n v="11.8"/>
    <n v="10"/>
    <n v="14.7"/>
    <n v="0.59"/>
    <n v="0.1"/>
    <s v="United States"/>
    <m/>
    <n v="-30"/>
    <n v="-30.7"/>
    <n v="0"/>
    <n v="-12.9"/>
    <n v="25"/>
    <s v="IQ11072127"/>
    <m/>
    <s v="0.23"/>
    <m/>
    <n v="3.73"/>
    <n v="0.42"/>
    <m/>
    <n v="6.88"/>
    <m/>
    <n v="14.8"/>
    <m/>
    <m/>
    <n v="40.299999999999997"/>
    <n v="7.4999999999999997E-2"/>
    <n v="90.5"/>
    <m/>
    <m/>
    <n v="100"/>
    <n v="0.42399999999999999"/>
    <n v="10"/>
    <n v="25.5"/>
    <n v="51.8"/>
    <n v="1.47"/>
    <n v="2.1800000000000002"/>
    <m/>
    <n v="0.1"/>
    <n v="1.38"/>
    <n v="6.65"/>
    <n v="1"/>
    <m/>
    <m/>
    <n v="-2.5099999999999998"/>
    <n v="-4.78"/>
    <n v="-4.3899999999999997"/>
    <n v="-7.56"/>
    <n v="-7.36"/>
    <n v="-7.68"/>
    <n v="-4.34"/>
    <n v="-12.2"/>
    <n v="-19.2"/>
    <n v="-9.7899999999999991"/>
    <n v="-2.48"/>
    <n v="-4.76"/>
    <n v="-4.3099999999999996"/>
    <n v="-7.54"/>
    <n v="-7.27"/>
    <n v="-7.58"/>
    <n v="-4.41"/>
    <n v="-14.2"/>
    <n v="-21.2"/>
    <n v="-11.1"/>
    <m/>
    <m/>
    <m/>
    <m/>
  </r>
  <r>
    <s v="Petlife Pharmaceuticals, Inc. (OTCPK:PTLF)"/>
    <s v="OTCPK:PTLF"/>
    <n v="1"/>
    <n v="3"/>
    <s v="NA"/>
    <s v="NA"/>
    <n v="0"/>
    <s v="NA"/>
    <s v="NA"/>
    <s v="NA"/>
    <s v="NA"/>
    <s v="NA"/>
    <n v="0"/>
    <n v="9.67"/>
    <n v="0"/>
    <n v="0"/>
    <n v="0"/>
    <n v="0"/>
    <s v="NA"/>
    <e v="#DIV/0!"/>
    <s v="NA"/>
    <s v="NA"/>
    <s v="NA"/>
    <s v="NA"/>
    <s v="NA"/>
    <n v="0"/>
    <s v="NA"/>
    <n v="2.5853154084798345E-2"/>
    <s v="NA"/>
    <n v="0"/>
    <s v="NA"/>
    <s v="NA"/>
    <s v="NA"/>
    <n v="0"/>
    <s v="Pharmaceuticals (Primary)"/>
    <s v="Public Company"/>
    <s v="Common Stock"/>
    <n v="9.67"/>
    <m/>
    <m/>
    <m/>
    <m/>
    <m/>
    <m/>
    <m/>
    <n v="60.4"/>
    <n v="2.8000000000000001E-2"/>
    <m/>
    <m/>
    <m/>
    <m/>
    <m/>
    <m/>
    <m/>
    <m/>
    <m/>
    <m/>
    <m/>
    <m/>
    <m/>
    <m/>
    <m/>
    <m/>
    <m/>
    <m/>
    <n v="9.3000000000000007"/>
    <n v="49.75"/>
    <n v="44.28"/>
    <x v="0"/>
    <s v="Petlife Pharmaceuticals, Inc. manufactures veterinary drugs."/>
    <s v="Healthcare"/>
    <n v="2012"/>
    <m/>
    <m/>
    <m/>
    <m/>
    <m/>
    <m/>
    <m/>
    <m/>
    <m/>
    <m/>
    <m/>
    <m/>
    <m/>
    <m/>
    <m/>
    <m/>
    <m/>
    <m/>
    <m/>
    <m/>
    <m/>
    <m/>
    <m/>
    <m/>
    <m/>
    <m/>
    <m/>
    <m/>
    <m/>
    <m/>
    <m/>
    <m/>
    <m/>
    <m/>
    <m/>
    <m/>
    <m/>
    <m/>
    <m/>
    <m/>
    <m/>
    <m/>
    <m/>
    <m/>
    <m/>
    <m/>
    <m/>
    <m/>
    <m/>
    <m/>
    <m/>
    <m/>
    <m/>
    <m/>
    <m/>
    <m/>
    <m/>
    <m/>
    <m/>
    <m/>
    <m/>
    <m/>
    <m/>
    <m/>
    <m/>
    <m/>
    <m/>
    <m/>
    <m/>
    <m/>
    <n v="0.16"/>
    <m/>
    <s v="United States"/>
    <m/>
    <m/>
    <m/>
    <m/>
    <m/>
    <n v="100"/>
    <s v="IQ262807892"/>
    <m/>
    <s v="0.25"/>
    <m/>
    <n v="1.57"/>
    <n v="2.5000000000000001E-2"/>
    <m/>
    <m/>
    <m/>
    <m/>
    <m/>
    <m/>
    <m/>
    <n v="1E-3"/>
    <n v="41"/>
    <m/>
    <m/>
    <m/>
    <m/>
    <m/>
    <m/>
    <m/>
    <m/>
    <m/>
    <m/>
    <m/>
    <m/>
    <m/>
    <n v="1"/>
    <m/>
    <m/>
    <m/>
    <m/>
    <m/>
    <m/>
    <m/>
    <m/>
    <m/>
    <m/>
    <m/>
    <m/>
    <m/>
    <m/>
    <m/>
    <m/>
    <m/>
    <m/>
    <m/>
    <m/>
    <m/>
    <m/>
    <m/>
    <m/>
    <m/>
    <m/>
  </r>
  <r>
    <s v="MabVax Therapeutics Holdings, Inc. (OTCPK:MBVX)"/>
    <s v="OTCPK:MBVX"/>
    <n v="1"/>
    <n v="9"/>
    <n v="-19.591836734693874"/>
    <n v="-18.361516034985421"/>
    <n v="0"/>
    <n v="-0.52144394767345592"/>
    <n v="-0.9352537722908093"/>
    <s v="NA"/>
    <s v="NA"/>
    <n v="2.6207030103751184E-2"/>
    <n v="2.0359790699048905E-2"/>
    <n v="6.1861908284023661"/>
    <n v="12.077999999999999"/>
    <n v="-6.8179999999999996"/>
    <n v="-6.298"/>
    <n v="0.19619082840236685"/>
    <s v="NA"/>
    <n v="-0.82506887052341593"/>
    <s v="NA"/>
    <n v="18.035541773767829"/>
    <s v="NA"/>
    <n v="0.51218668888908481"/>
    <s v="NA"/>
    <n v="8.2379999999999995"/>
    <s v="NA"/>
    <n v="0.76800847457627119"/>
    <s v="NA"/>
    <n v="1"/>
    <s v="NA"/>
    <s v="NA"/>
    <s v="NA"/>
    <n v="0.19619082840236685"/>
    <s v="Biotechnology (Primary)"/>
    <s v="Public Company"/>
    <s v="Common Stock"/>
    <n v="9.44"/>
    <n v="4.8099999999999996"/>
    <m/>
    <m/>
    <m/>
    <m/>
    <m/>
    <m/>
    <n v="5.83"/>
    <n v="0.03"/>
    <m/>
    <m/>
    <m/>
    <m/>
    <m/>
    <m/>
    <m/>
    <m/>
    <m/>
    <m/>
    <m/>
    <m/>
    <m/>
    <m/>
    <m/>
    <m/>
    <m/>
    <m/>
    <m/>
    <n v="5.15"/>
    <n v="1.1399999999999999"/>
    <x v="1"/>
    <s v="MabVax Therapeutics Holdings, Inc., a clinical-stage bio pharmaceutical company, engages in the discovery, development, and commercialization of proprietary human monoclonal antibody products and vaccines for the treatment of various cancers."/>
    <s v="Healthcare"/>
    <n v="2006"/>
    <n v="14.7"/>
    <n v="0.34300000000000003"/>
    <n v="-6.72"/>
    <n v="-6.74"/>
    <n v="-7.26"/>
    <n v="3.45"/>
    <n v="5.5E-2"/>
    <n v="10.1"/>
    <n v="0"/>
    <n v="7.29"/>
    <n v="4.7E-2"/>
    <m/>
    <n v="4.03"/>
    <m/>
    <n v="3.05"/>
    <n v="2.99"/>
    <n v="1.77"/>
    <n v="2.97"/>
    <n v="2.73"/>
    <n v="2.58"/>
    <m/>
    <n v="-6.74"/>
    <n v="-1E-3"/>
    <n v="0"/>
    <m/>
    <n v="-7.26"/>
    <m/>
    <n v="3.21"/>
    <n v="-11.2"/>
    <n v="-11.2"/>
    <n v="-4.3499999999999996"/>
    <n v="-11.2"/>
    <n v="-11.2"/>
    <m/>
    <n v="2.7E-2"/>
    <m/>
    <n v="2.5000000000000001E-2"/>
    <m/>
    <m/>
    <n v="6.16"/>
    <n v="0.66700000000000004"/>
    <m/>
    <n v="0.34100000000000003"/>
    <m/>
    <m/>
    <n v="8.68"/>
    <m/>
    <n v="-78.7"/>
    <m/>
    <m/>
    <m/>
    <m/>
    <n v="7.6999999999999999E-2"/>
    <n v="0.13"/>
    <m/>
    <m/>
    <m/>
    <m/>
    <n v="2.89"/>
    <m/>
    <m/>
    <m/>
    <m/>
    <n v="1.5"/>
    <n v="0.315"/>
    <m/>
    <n v="4.1000000000000002E-2"/>
    <m/>
    <n v="14"/>
    <n v="-1.39"/>
    <n v="1.62"/>
    <m/>
    <s v="United States"/>
    <n v="0.36599999999999999"/>
    <n v="-4.01"/>
    <n v="-4.05"/>
    <m/>
    <m/>
    <n v="28.57"/>
    <s v="IQ42681560"/>
    <m/>
    <s v="0.38"/>
    <m/>
    <n v="15"/>
    <n v="0.83199999999999996"/>
    <n v="-2.71"/>
    <m/>
    <m/>
    <m/>
    <m/>
    <m/>
    <m/>
    <n v="2.9000000000000001E-2"/>
    <n v="89.6"/>
    <m/>
    <m/>
    <m/>
    <m/>
    <m/>
    <n v="3.92"/>
    <m/>
    <m/>
    <m/>
    <m/>
    <n v="0.13900000000000001"/>
    <n v="0.54700000000000004"/>
    <n v="0.33"/>
    <m/>
    <n v="0.34300000000000003"/>
    <s v="United States: .3 (100.0%)"/>
    <m/>
    <m/>
    <n v="-87.8"/>
    <n v="-59"/>
    <n v="-34.5"/>
    <m/>
    <m/>
    <n v="-12.1"/>
    <n v="-3"/>
    <n v="-4.04"/>
    <m/>
    <m/>
    <n v="-79.599999999999994"/>
    <n v="-55.2"/>
    <n v="-31.8"/>
    <m/>
    <m/>
    <n v="-12"/>
    <n v="-3.03"/>
    <n v="-4.05"/>
    <m/>
    <m/>
    <n v="0.34300000000000003"/>
    <s v="Discovery, Development and Commercialization of Proprietary Human Monoclonal Antibody Products and Vaccines for The Treatment of a Variety of Cancers: .3 (100.0%)"/>
  </r>
  <r>
    <s v="OncoVista Innovative Therapies, Inc. (OTCPK:OVIT)"/>
    <s v="OTCPK:OVIT"/>
    <n v="2"/>
    <n v="11"/>
    <s v="NA"/>
    <s v="NA"/>
    <n v="0"/>
    <s v="NA"/>
    <s v="NA"/>
    <s v="NA"/>
    <s v="NA"/>
    <s v="NA"/>
    <n v="2.2481816178091248E-2"/>
    <n v="8.9979999999999993"/>
    <n v="-1.7338"/>
    <n v="-1.5724"/>
    <n v="-1.4824000000000002"/>
    <n v="0.20399999999999999"/>
    <s v="NA"/>
    <n v="-6.514074074074073"/>
    <s v="NA"/>
    <s v="NA"/>
    <s v="NA"/>
    <s v="NA"/>
    <s v="NA"/>
    <n v="2.2281999999999997"/>
    <s v="NA"/>
    <n v="2.8184892897406992E-2"/>
    <s v="NA"/>
    <n v="1"/>
    <s v="NA"/>
    <s v="NA"/>
    <s v="NA"/>
    <n v="0"/>
    <s v="Biotechnology (Primary)"/>
    <s v="Public Company"/>
    <s v="Common Stock"/>
    <n v="8.8699999999999992"/>
    <n v="2.25"/>
    <n v="1E-3"/>
    <n v="0"/>
    <n v="5.0000000000000001E-3"/>
    <n v="-1.02"/>
    <n v="0.21099999999999999"/>
    <n v="-1.53"/>
    <n v="21.6"/>
    <n v="4.9000000000000002E-2"/>
    <m/>
    <m/>
    <m/>
    <m/>
    <m/>
    <m/>
    <m/>
    <m/>
    <m/>
    <m/>
    <m/>
    <m/>
    <m/>
    <m/>
    <m/>
    <m/>
    <m/>
    <m/>
    <n v="2.31"/>
    <n v="23.13"/>
    <n v="22.45"/>
    <x v="1"/>
    <s v="OncoVista Innovative Therapies, Inc., a biopharmaceutical company, develops targeted anticancer therapies by utilizing tumor-associated biomarkers."/>
    <s v="Healthcare"/>
    <n v="2004"/>
    <n v="9"/>
    <n v="0"/>
    <n v="-1.26"/>
    <n v="-1.26"/>
    <n v="-1.35"/>
    <n v="7.5999999999999998E-2"/>
    <n v="0"/>
    <n v="0.11899999999999999"/>
    <n v="0.20399999999999999"/>
    <n v="-4.09"/>
    <m/>
    <m/>
    <n v="0.63100000000000001"/>
    <m/>
    <n v="0.625"/>
    <n v="0.72199999999999998"/>
    <n v="0.81299999999999994"/>
    <n v="0.90100000000000002"/>
    <n v="0.88700000000000001"/>
    <n v="0.91400000000000003"/>
    <m/>
    <n v="-1.26"/>
    <n v="-4.0000000000000001E-3"/>
    <n v="0"/>
    <m/>
    <n v="-1.35"/>
    <m/>
    <m/>
    <n v="-6.2E-2"/>
    <n v="-6.2E-2"/>
    <n v="-3.9E-2"/>
    <n v="-6.2E-2"/>
    <n v="-6.2E-2"/>
    <m/>
    <m/>
    <m/>
    <m/>
    <n v="3.9E-2"/>
    <n v="3.9E-2"/>
    <m/>
    <n v="0.36799999999999999"/>
    <n v="0.20399999999999999"/>
    <n v="1.21"/>
    <m/>
    <m/>
    <m/>
    <m/>
    <m/>
    <m/>
    <m/>
    <m/>
    <m/>
    <m/>
    <m/>
    <n v="-1.1399999999999999"/>
    <m/>
    <m/>
    <m/>
    <m/>
    <m/>
    <n v="0.2"/>
    <m/>
    <m/>
    <m/>
    <n v="0.24299999999999999"/>
    <m/>
    <n v="3.2000000000000001E-2"/>
    <n v="6.8"/>
    <n v="2"/>
    <n v="-4.09"/>
    <n v="0.41"/>
    <m/>
    <s v="United States"/>
    <m/>
    <n v="-1.52"/>
    <n v="-1.45"/>
    <m/>
    <m/>
    <n v="8.33"/>
    <s v="IQ26079298"/>
    <m/>
    <s v="0.10"/>
    <m/>
    <n v="1.75"/>
    <n v="7.0000000000000001E-3"/>
    <m/>
    <n v="0"/>
    <m/>
    <n v="7.4999999999999997E-2"/>
    <m/>
    <m/>
    <n v="-2.75"/>
    <n v="1E-3"/>
    <n v="74.599999999999994"/>
    <m/>
    <m/>
    <m/>
    <n v="0.14399999999999999"/>
    <n v="2"/>
    <n v="0.11899999999999999"/>
    <n v="0.16"/>
    <n v="1.17"/>
    <n v="1.66"/>
    <n v="7.0999999999999994E-2"/>
    <n v="0.16"/>
    <n v="1.38"/>
    <n v="0.91"/>
    <n v="1"/>
    <m/>
    <m/>
    <m/>
    <n v="-1.62"/>
    <n v="-3.68"/>
    <n v="-5.52"/>
    <n v="-8.01"/>
    <n v="-3.93"/>
    <n v="-2.4"/>
    <n v="-2.2000000000000002"/>
    <n v="-1.98"/>
    <n v="-1.52"/>
    <m/>
    <n v="-1.62"/>
    <n v="-8.67"/>
    <n v="-5.6"/>
    <n v="-7.48"/>
    <n v="-4.78"/>
    <n v="10.1"/>
    <n v="-2.0299999999999998"/>
    <n v="-1.63"/>
    <n v="-1.45"/>
    <m/>
    <m/>
    <m/>
    <m/>
  </r>
  <r>
    <s v="VirtualScopics Inc. (NasdaqCM:VSCP)"/>
    <s v="NasdaqCM:VSCP"/>
    <e v="#N/A"/>
    <s v="NA"/>
    <n v="-0.31637843336724314"/>
    <n v="-0.36297049847405899"/>
    <n v="0"/>
    <n v="-0.76698194325021496"/>
    <n v="-0.73567010309278358"/>
    <n v="0.14599999999999999"/>
    <s v="NA"/>
    <n v="0"/>
    <n v="0"/>
    <n v="4.8099999999999996"/>
    <n v="4.6520000000000001"/>
    <n v="-3.5680000000000001"/>
    <n v="-3.5680000000000001"/>
    <n v="0"/>
    <s v="NA"/>
    <n v="-1.4064327485380117"/>
    <s v="NA"/>
    <n v="0.48931841302136314"/>
    <s v="NA"/>
    <n v="1.0339638865004299"/>
    <s v="NA"/>
    <n v="3.8520000000000003"/>
    <s v="NA"/>
    <n v="0.11286681715575622"/>
    <s v="NA"/>
    <n v="1"/>
    <s v="NA"/>
    <s v="NA"/>
    <s v="NA"/>
    <n v="0"/>
    <s v="Life Sciences Tools and Services (Primary)"/>
    <s v="Public Company"/>
    <s v="Common Stock"/>
    <n v="8.86"/>
    <n v="15.81"/>
    <n v="1E-3"/>
    <n v="2.3E-2"/>
    <n v="0.224"/>
    <n v="0.161"/>
    <n v="0.76300000000000001"/>
    <n v="1.97"/>
    <n v="3"/>
    <n v="6.0000000000000001E-3"/>
    <m/>
    <m/>
    <m/>
    <m/>
    <m/>
    <m/>
    <m/>
    <n v="14.6"/>
    <m/>
    <m/>
    <m/>
    <n v="-1.1000000000000001"/>
    <m/>
    <m/>
    <m/>
    <n v="-9.16"/>
    <m/>
    <m/>
    <m/>
    <n v="9.3699999999999992"/>
    <n v="0.78900000000000003"/>
    <x v="2"/>
    <s v="VirtualScopics, Inc. provides imaging solutions for the pharmaceutical, biotechnology, and medical device industries."/>
    <s v="Healthcare"/>
    <m/>
    <n v="4.82"/>
    <n v="9.83"/>
    <n v="-3.11"/>
    <n v="-3.42"/>
    <n v="-3.42"/>
    <n v="4.05"/>
    <n v="0.33100000000000002"/>
    <n v="7.82"/>
    <n v="0"/>
    <n v="4.8499999999999996"/>
    <m/>
    <m/>
    <n v="5.23"/>
    <m/>
    <n v="1.25"/>
    <n v="1.23"/>
    <n v="1.3"/>
    <n v="1.34"/>
    <n v="1.51"/>
    <n v="1.61"/>
    <n v="0.314"/>
    <n v="-3.42"/>
    <m/>
    <m/>
    <m/>
    <n v="-3.42"/>
    <m/>
    <n v="0.16800000000000001"/>
    <n v="-1.2"/>
    <n v="-1.2"/>
    <n v="-0.71499999999999997"/>
    <n v="-1.2"/>
    <n v="-1.2"/>
    <m/>
    <n v="1.81"/>
    <m/>
    <m/>
    <m/>
    <m/>
    <m/>
    <n v="1.29"/>
    <m/>
    <n v="0.33500000000000002"/>
    <m/>
    <m/>
    <n v="0"/>
    <m/>
    <n v="-6.06"/>
    <m/>
    <m/>
    <m/>
    <m/>
    <m/>
    <m/>
    <n v="-0.153"/>
    <m/>
    <m/>
    <m/>
    <m/>
    <m/>
    <m/>
    <m/>
    <m/>
    <m/>
    <m/>
    <m/>
    <m/>
    <m/>
    <m/>
    <n v="4.8499999999999996"/>
    <n v="2.96"/>
    <m/>
    <s v="United States"/>
    <n v="9.83"/>
    <n v="-3.11"/>
    <n v="-3.42"/>
    <m/>
    <m/>
    <n v="21.43"/>
    <s v="IQ2728394"/>
    <m/>
    <s v="0.20"/>
    <m/>
    <n v="5.85"/>
    <n v="2.59"/>
    <n v="3.36"/>
    <n v="0"/>
    <m/>
    <n v="7.33"/>
    <m/>
    <n v="0"/>
    <n v="8.2899999999999991"/>
    <n v="4.0000000000000001E-3"/>
    <n v="74.2"/>
    <m/>
    <m/>
    <m/>
    <n v="1.1399999999999999"/>
    <m/>
    <n v="6.27"/>
    <n v="9.4499999999999993"/>
    <n v="0.84599999999999997"/>
    <n v="0.83799999999999997"/>
    <n v="1.04"/>
    <m/>
    <m/>
    <m/>
    <n v="1"/>
    <n v="9.83"/>
    <s v="United States: 9.8 (100.0%)"/>
    <n v="-2.35"/>
    <n v="-2.0499999999999998"/>
    <n v="-3.86"/>
    <n v="-4.46"/>
    <n v="-2.7"/>
    <n v="-0.30099999999999999"/>
    <n v="0.84699999999999998"/>
    <n v="4.8000000000000001E-2"/>
    <n v="-1.26"/>
    <n v="-2.76"/>
    <n v="-2.35"/>
    <n v="-2.0499999999999998"/>
    <n v="-3.7"/>
    <n v="-4.32"/>
    <n v="-2.63"/>
    <n v="-1.01"/>
    <n v="-0.629"/>
    <n v="0.70299999999999996"/>
    <n v="-1.53"/>
    <n v="-2.75"/>
    <m/>
    <m/>
    <n v="9.83"/>
    <s v="Provider of Imaging Solutions to Accelerate Drug and Medical Device Development: 9.8 (100.0%)"/>
  </r>
  <r>
    <s v="Sevion Therapeutics, Inc. (OTCBB:SVON)"/>
    <s v="OTCBB:SVON"/>
    <n v="5"/>
    <n v="51"/>
    <s v="NA"/>
    <s v="NA"/>
    <n v="0"/>
    <n v="-0.31806820210676656"/>
    <n v="-1.6500840336134455"/>
    <s v="NA"/>
    <s v="NA"/>
    <n v="2.4181847493148475E-3"/>
    <n v="3.263565554153431E-3"/>
    <n v="6.7288461538461544"/>
    <n v="22.404000000000003"/>
    <n v="-19.636000000000003"/>
    <n v="-7.1259999999999994"/>
    <n v="2.8846153846153844E-2"/>
    <s v="NA"/>
    <n v="-0.30718444821420388"/>
    <s v="NA"/>
    <s v="NA"/>
    <s v="NA"/>
    <n v="0.3003412852100586"/>
    <s v="NA"/>
    <n v="12.614000000000001"/>
    <s v="NA"/>
    <n v="0.14188422247446084"/>
    <s v="NA"/>
    <n v="1"/>
    <s v="NA"/>
    <s v="NA"/>
    <s v="NA"/>
    <n v="2.8846153846153844E-2"/>
    <s v="Biotechnology (Primary)"/>
    <s v="Public Company"/>
    <s v="Common Stock"/>
    <n v="8.81"/>
    <n v="17.600000000000001"/>
    <n v="1.2999999999999999E-2"/>
    <n v="6.0000000000000001E-3"/>
    <n v="0.05"/>
    <n v="0.75900000000000001"/>
    <n v="0.74099999999999999"/>
    <n v="1.17"/>
    <n v="13.9"/>
    <n v="2.7E-2"/>
    <m/>
    <m/>
    <m/>
    <m/>
    <m/>
    <m/>
    <m/>
    <m/>
    <m/>
    <m/>
    <m/>
    <m/>
    <m/>
    <m/>
    <m/>
    <m/>
    <m/>
    <m/>
    <n v="4.6900000000000004"/>
    <n v="16.559999999999999"/>
    <n v="2.5000000000000001E-2"/>
    <x v="1"/>
    <s v="Sevion Therapeutics, Inc., a development stage biotechnology company, engages in the development of products and technologies for human therapeutic applications to treat cancer and inflammatory diseases."/>
    <s v="Healthcare"/>
    <n v="1964"/>
    <n v="6.7"/>
    <n v="0"/>
    <n v="-8.99"/>
    <n v="-9.2899999999999991"/>
    <n v="-21.8"/>
    <n v="2.11"/>
    <n v="0.25900000000000001"/>
    <n v="18.600000000000001"/>
    <n v="0"/>
    <n v="11.9"/>
    <n v="0.114"/>
    <m/>
    <n v="4.21"/>
    <m/>
    <n v="5.29"/>
    <n v="4.6500000000000004"/>
    <n v="3.34"/>
    <n v="2.74"/>
    <n v="2.52"/>
    <n v="2.38"/>
    <m/>
    <n v="-9.2899999999999991"/>
    <n v="-2.3E-2"/>
    <n v="1.0999999999999999E-2"/>
    <n v="-8.1199999999999992"/>
    <n v="-21.8"/>
    <m/>
    <n v="4.62"/>
    <n v="-2.4"/>
    <n v="-2.4"/>
    <n v="-0.53"/>
    <n v="-2.4"/>
    <n v="-2.4"/>
    <m/>
    <m/>
    <m/>
    <n v="6.2E-2"/>
    <m/>
    <m/>
    <n v="5.78"/>
    <n v="1.31"/>
    <m/>
    <m/>
    <m/>
    <m/>
    <n v="0"/>
    <m/>
    <n v="-100"/>
    <m/>
    <m/>
    <m/>
    <m/>
    <m/>
    <n v="0.03"/>
    <n v="-2.68"/>
    <m/>
    <m/>
    <n v="0"/>
    <n v="4.05"/>
    <n v="-2.19"/>
    <m/>
    <n v="-0.79200000000000004"/>
    <m/>
    <n v="1.28"/>
    <n v="0.41799999999999998"/>
    <m/>
    <n v="-0.161"/>
    <m/>
    <m/>
    <n v="11.9"/>
    <n v="0.63500000000000001"/>
    <m/>
    <s v="United States"/>
    <n v="0.1"/>
    <n v="-6.57"/>
    <n v="-9.23"/>
    <m/>
    <m/>
    <n v="22.22"/>
    <s v="IQ1371007"/>
    <m/>
    <s v="0.26"/>
    <m/>
    <n v="3.69"/>
    <n v="0.51"/>
    <n v="0"/>
    <n v="2.19"/>
    <m/>
    <n v="6.12"/>
    <m/>
    <n v="0"/>
    <n v="7.72"/>
    <n v="5.0000000000000001E-3"/>
    <n v="71.099999999999994"/>
    <m/>
    <m/>
    <m/>
    <n v="6.3E-2"/>
    <n v="13"/>
    <n v="2.37"/>
    <n v="7.61"/>
    <n v="0.47799999999999998"/>
    <n v="0.61699999999999999"/>
    <m/>
    <n v="7.0000000000000007E-2"/>
    <n v="0.97899999999999998"/>
    <n v="9.49"/>
    <n v="1"/>
    <m/>
    <m/>
    <n v="-2.62"/>
    <n v="-3.65"/>
    <n v="-3.32"/>
    <n v="-2.89"/>
    <n v="-4.32"/>
    <n v="-4.22"/>
    <n v="-6.56"/>
    <n v="-5.47"/>
    <n v="-4.9000000000000004"/>
    <n v="-5.2"/>
    <n v="-2.25"/>
    <n v="-3.42"/>
    <n v="-3.24"/>
    <n v="-2.95"/>
    <n v="-5.98"/>
    <n v="-4.8099999999999996"/>
    <n v="-14.6"/>
    <n v="-6.68"/>
    <n v="-5.86"/>
    <n v="-6.17"/>
    <m/>
    <m/>
    <m/>
    <m/>
  </r>
  <r>
    <s v="Vivione Biosciences Inc. (TSXV:VBI)"/>
    <s v="TSXV:VBI"/>
    <n v="1"/>
    <n v="4"/>
    <n v="-30.104166666666668"/>
    <n v="-30.800000000000004"/>
    <n v="0"/>
    <n v="-7.4591321897073666"/>
    <n v="-19.849350649350651"/>
    <s v="NA"/>
    <s v="NA"/>
    <n v="0.89471299521422709"/>
    <n v="0.12946003927732072"/>
    <n v="8.968668639053254"/>
    <n v="0.39640000000000003"/>
    <n v="-3.0568"/>
    <n v="-2.9568000000000003"/>
    <n v="1.3086686390532545"/>
    <s v="NA"/>
    <n v="-2.5090075335735347"/>
    <s v="NA"/>
    <n v="93.42363165680473"/>
    <s v="NA"/>
    <n v="22.625299291254422"/>
    <s v="NA"/>
    <n v="0.12240000000000001"/>
    <s v="NA"/>
    <s v="NA"/>
    <s v="NA"/>
    <n v="1"/>
    <s v="NA"/>
    <s v="NA"/>
    <s v="NA"/>
    <n v="4.8668639053254435E-2"/>
    <s v="Biotechnology (Primary)"/>
    <s v="Public Company"/>
    <s v="Common Stock"/>
    <n v="8.8000000000000007"/>
    <m/>
    <n v="7.8E-2"/>
    <n v="3.1E-2"/>
    <m/>
    <n v="2.4900000000000002"/>
    <n v="1.72"/>
    <m/>
    <n v="67.099999999999994"/>
    <n v="3.2000000000000001E-2"/>
    <m/>
    <m/>
    <m/>
    <m/>
    <m/>
    <m/>
    <m/>
    <m/>
    <m/>
    <m/>
    <m/>
    <m/>
    <m/>
    <m/>
    <m/>
    <m/>
    <m/>
    <m/>
    <m/>
    <n v="24.04"/>
    <n v="0.59799999999999998"/>
    <x v="1"/>
    <s v="Vivione Biosciences Inc. develops and commercializes a proprietary diagnostic testing system for the detection of bacterial pathogens."/>
    <s v="Healthcare"/>
    <n v="2011"/>
    <n v="8.9"/>
    <n v="9.6000000000000002E-2"/>
    <n v="-2.89"/>
    <n v="-2.95"/>
    <n v="-3.05"/>
    <n v="1.1399999999999999"/>
    <n v="0.108"/>
    <n v="1.8"/>
    <n v="1.26"/>
    <n v="0.154"/>
    <n v="4.4999999999999998E-2"/>
    <m/>
    <n v="2.67"/>
    <n v="0.35799999999999998"/>
    <n v="3.3000000000000002E-2"/>
    <n v="3.3000000000000002E-2"/>
    <n v="5.8000000000000003E-2"/>
    <n v="5.8000000000000003E-2"/>
    <n v="2.5000000000000001E-2"/>
    <n v="2.5000000000000001E-2"/>
    <n v="5.2999999999999999E-2"/>
    <n v="-2.95"/>
    <n v="-0.13400000000000001"/>
    <n v="3.0000000000000001E-3"/>
    <n v="-0.69099999999999995"/>
    <n v="-3.04"/>
    <n v="8.9999999999999993E-3"/>
    <m/>
    <n v="-4.5999999999999999E-2"/>
    <n v="-4.5999999999999999E-2"/>
    <n v="-2.3E-2"/>
    <n v="-5.0999999999999997E-2"/>
    <n v="-5.0999999999999997E-2"/>
    <m/>
    <n v="0.13200000000000001"/>
    <n v="0.38100000000000001"/>
    <n v="1.2E-2"/>
    <n v="0.28799999999999998"/>
    <n v="0.18"/>
    <m/>
    <n v="0.26100000000000001"/>
    <n v="0.98399999999999999"/>
    <n v="3.1E-2"/>
    <m/>
    <m/>
    <m/>
    <m/>
    <n v="-78.8"/>
    <m/>
    <m/>
    <m/>
    <m/>
    <n v="0.01"/>
    <n v="4.1000000000000002E-2"/>
    <n v="0.50700000000000001"/>
    <m/>
    <m/>
    <m/>
    <n v="0.20899999999999999"/>
    <n v="0"/>
    <n v="0"/>
    <n v="-2.5000000000000001E-2"/>
    <m/>
    <n v="0"/>
    <n v="-7.4999999999999997E-2"/>
    <n v="-0.38100000000000001"/>
    <n v="-0.11600000000000001"/>
    <n v="10.8"/>
    <m/>
    <n v="0.154"/>
    <n v="0.13100000000000001"/>
    <m/>
    <s v="United States"/>
    <n v="0.35599999999999998"/>
    <n v="-2.39"/>
    <n v="-3.57"/>
    <m/>
    <m/>
    <n v="16.670000000000002"/>
    <s v="IQ206527888"/>
    <m/>
    <s v="0.16"/>
    <m/>
    <n v="0.35"/>
    <n v="0.111"/>
    <n v="-0.19500000000000001"/>
    <n v="1.29"/>
    <m/>
    <n v="4.08"/>
    <m/>
    <m/>
    <n v="2.57"/>
    <n v="0"/>
    <n v="76"/>
    <m/>
    <m/>
    <n v="0"/>
    <m/>
    <m/>
    <n v="1.67"/>
    <n v="4.0999999999999996"/>
    <n v="0.33600000000000002"/>
    <m/>
    <n v="0.05"/>
    <n v="4.4999999999999998E-2"/>
    <n v="3.67"/>
    <m/>
    <n v="1"/>
    <n v="9.6000000000000002E-2"/>
    <s v="United States: .1 (100.0%)"/>
    <m/>
    <m/>
    <m/>
    <m/>
    <m/>
    <m/>
    <m/>
    <n v="-0.36899999999999999"/>
    <n v="-2.02"/>
    <n v="-2.4700000000000002"/>
    <m/>
    <m/>
    <m/>
    <m/>
    <m/>
    <m/>
    <m/>
    <n v="0.10299999999999999"/>
    <n v="-2.15"/>
    <n v="-3.57"/>
    <m/>
    <m/>
    <n v="9.6000000000000002E-2"/>
    <s v="Diagnostic Kits / Equipment: .1 (100.0%)"/>
  </r>
  <r>
    <s v="TapImmune, Inc. (OTCPK:TPIV)"/>
    <s v="OTCPK:TPIV"/>
    <n v="2"/>
    <n v="16"/>
    <s v="NA"/>
    <s v="NA"/>
    <n v="0"/>
    <n v="-9.0681912681912635"/>
    <s v="NA"/>
    <s v="NA"/>
    <s v="NA"/>
    <s v="NA"/>
    <n v="7.0078011371149012E-3"/>
    <n v="6.9489999999999998"/>
    <n v="0.48100000000000032"/>
    <n v="-33.771799999999999"/>
    <n v="-4.3618000000000006"/>
    <n v="5.2999999999999999E-2"/>
    <s v="NA"/>
    <n v="-0.20523809523809522"/>
    <s v="NA"/>
    <s v="NA"/>
    <s v="NA"/>
    <n v="14.446985446985437"/>
    <s v="NA"/>
    <n v="1.6980000000000004"/>
    <s v="NA"/>
    <n v="1.6311584553928096"/>
    <s v="NA"/>
    <n v="1"/>
    <s v="NA"/>
    <s v="NA"/>
    <s v="NA"/>
    <n v="0"/>
    <s v="Biotechnology (Primary)"/>
    <s v="Public Company"/>
    <s v="Common Stock"/>
    <n v="7.51"/>
    <n v="11.55"/>
    <n v="1E-3"/>
    <n v="7.0000000000000001E-3"/>
    <n v="8.6999999999999994E-2"/>
    <n v="0.47099999999999997"/>
    <n v="1.63"/>
    <n v="3.02"/>
    <n v="32.6"/>
    <n v="0.105"/>
    <m/>
    <m/>
    <m/>
    <n v="-0.8"/>
    <m/>
    <m/>
    <m/>
    <m/>
    <m/>
    <m/>
    <m/>
    <m/>
    <m/>
    <m/>
    <m/>
    <m/>
    <m/>
    <m/>
    <n v="3.19"/>
    <n v="7.66"/>
    <n v="1.0900000000000001"/>
    <x v="1"/>
    <s v="TapImmune Inc., clinical-stage immunotherapy company, develops peptide and gene-based immunotherapeutics and vaccines for the treatment of cancer and infectious diseases."/>
    <s v="Healthcare"/>
    <n v="1999"/>
    <n v="6.95"/>
    <n v="0"/>
    <m/>
    <n v="-4.1900000000000004"/>
    <n v="-33.6"/>
    <n v="0.61399999999999999"/>
    <m/>
    <n v="0.64400000000000002"/>
    <n v="5.2999999999999999E-2"/>
    <n v="-0.65600000000000003"/>
    <m/>
    <m/>
    <n v="3.67"/>
    <m/>
    <n v="0.52"/>
    <n v="0.51800000000000002"/>
    <n v="0.55000000000000004"/>
    <n v="0.66200000000000003"/>
    <n v="0.84399999999999997"/>
    <n v="0.88500000000000001"/>
    <m/>
    <n v="-4.1900000000000004"/>
    <n v="-1.26"/>
    <m/>
    <m/>
    <n v="-33.6"/>
    <m/>
    <m/>
    <n v="-3.25"/>
    <n v="-3.25"/>
    <n v="-0.35099999999999998"/>
    <n v="-3.25"/>
    <n v="-3.25"/>
    <m/>
    <m/>
    <m/>
    <m/>
    <m/>
    <m/>
    <m/>
    <n v="0.59"/>
    <n v="5.2999999999999999E-2"/>
    <n v="0.57599999999999996"/>
    <m/>
    <m/>
    <m/>
    <m/>
    <m/>
    <m/>
    <m/>
    <m/>
    <m/>
    <m/>
    <m/>
    <n v="1.25"/>
    <m/>
    <m/>
    <m/>
    <n v="1.87"/>
    <n v="-6.6000000000000003E-2"/>
    <n v="0.42599999999999999"/>
    <m/>
    <m/>
    <m/>
    <n v="2.06"/>
    <m/>
    <m/>
    <n v="24.9"/>
    <m/>
    <n v="-0.65600000000000003"/>
    <n v="0.23"/>
    <m/>
    <s v="United States"/>
    <m/>
    <m/>
    <n v="-5.53"/>
    <n v="0"/>
    <n v="-7.43"/>
    <n v="14.29"/>
    <s v="IQ1725474"/>
    <m/>
    <s v="0.23"/>
    <m/>
    <n v="4.18"/>
    <n v="0.121"/>
    <m/>
    <n v="2.64"/>
    <m/>
    <n v="5.0000000000000001E-3"/>
    <m/>
    <m/>
    <n v="-5.0999999999999996"/>
    <n v="4.9000000000000002E-2"/>
    <n v="72.3"/>
    <m/>
    <n v="114.2"/>
    <n v="1.21"/>
    <n v="8.5999999999999993E-2"/>
    <n v="2"/>
    <n v="0.64400000000000002"/>
    <n v="0.15"/>
    <n v="0.98299999999999998"/>
    <n v="0.85599999999999998"/>
    <n v="0.77700000000000002"/>
    <m/>
    <n v="6.5000000000000002E-2"/>
    <n v="18"/>
    <n v="1"/>
    <m/>
    <m/>
    <n v="-2.37"/>
    <n v="-0.999"/>
    <n v="-0.88800000000000001"/>
    <n v="-2.5099999999999998"/>
    <n v="-1.5"/>
    <n v="-4.1900000000000004"/>
    <n v="-4.2300000000000004"/>
    <n v="-2.64"/>
    <n v="-5.48"/>
    <n v="-2.66"/>
    <n v="-2.68"/>
    <n v="-0.98599999999999999"/>
    <n v="-1.3"/>
    <n v="-3.89"/>
    <n v="-2.2000000000000002"/>
    <n v="-17.600000000000001"/>
    <n v="-3.53"/>
    <n v="-2.0299999999999998"/>
    <n v="-6.17"/>
    <n v="-5.53"/>
    <m/>
    <m/>
    <m/>
    <m/>
  </r>
  <r>
    <s v="Helix Biomedix Inc. (OTCPK:HXBM)"/>
    <s v="OTCPK:HXBM"/>
    <n v="4"/>
    <n v="27"/>
    <s v="NA"/>
    <s v="NA"/>
    <n v="0"/>
    <n v="-0.60842207163601147"/>
    <s v="NA"/>
    <s v="NA"/>
    <s v="NA"/>
    <s v="NA"/>
    <n v="0"/>
    <n v="7.47"/>
    <n v="0.82640000000000002"/>
    <n v="-0.50279999999999991"/>
    <n v="-0.50279999999999991"/>
    <n v="0"/>
    <s v="NA"/>
    <e v="#DIV/0!"/>
    <s v="NA"/>
    <s v="NA"/>
    <s v="NA"/>
    <n v="9.0392061955469494"/>
    <s v="NA"/>
    <n v="0.82640000000000002"/>
    <s v="NA"/>
    <n v="0.16733601070950468"/>
    <s v="NA"/>
    <n v="0"/>
    <s v="NA"/>
    <s v="NA"/>
    <s v="NA"/>
    <n v="0"/>
    <s v="Biotechnology (Primary)"/>
    <s v="Public Company"/>
    <s v="Common Stock"/>
    <n v="7.47"/>
    <m/>
    <n v="0.11600000000000001"/>
    <n v="0.03"/>
    <n v="0.08"/>
    <n v="1.28"/>
    <n v="0.54400000000000004"/>
    <n v="1.94"/>
    <n v="0.16600000000000001"/>
    <n v="0"/>
    <m/>
    <m/>
    <m/>
    <m/>
    <m/>
    <m/>
    <m/>
    <m/>
    <m/>
    <m/>
    <m/>
    <m/>
    <m/>
    <m/>
    <m/>
    <m/>
    <m/>
    <m/>
    <m/>
    <m/>
    <m/>
    <x v="1"/>
    <s v="Helix BioMedix, Inc. operates as a specialty dermatology and consumer products skin health company in the United States."/>
    <s v="Healthcare"/>
    <n v="1988"/>
    <m/>
    <m/>
    <m/>
    <m/>
    <m/>
    <m/>
    <m/>
    <m/>
    <m/>
    <m/>
    <m/>
    <m/>
    <m/>
    <m/>
    <m/>
    <n v="0.36"/>
    <n v="0.36299999999999999"/>
    <n v="0.501"/>
    <n v="0.60099999999999998"/>
    <n v="0.68899999999999995"/>
    <m/>
    <m/>
    <m/>
    <m/>
    <m/>
    <m/>
    <m/>
    <m/>
    <m/>
    <m/>
    <m/>
    <m/>
    <m/>
    <m/>
    <m/>
    <m/>
    <m/>
    <m/>
    <m/>
    <m/>
    <m/>
    <m/>
    <m/>
    <m/>
    <m/>
    <m/>
    <m/>
    <m/>
    <m/>
    <m/>
    <m/>
    <m/>
    <m/>
    <m/>
    <m/>
    <m/>
    <m/>
    <m/>
    <m/>
    <m/>
    <m/>
    <m/>
    <m/>
    <m/>
    <m/>
    <m/>
    <m/>
    <m/>
    <m/>
    <m/>
    <n v="45"/>
    <m/>
    <s v="United States"/>
    <m/>
    <m/>
    <m/>
    <m/>
    <m/>
    <n v="25"/>
    <s v="IQ413088"/>
    <m/>
    <s v="0.38"/>
    <m/>
    <n v="45"/>
    <n v="23"/>
    <m/>
    <n v="0"/>
    <m/>
    <n v="2.0699999999999998"/>
    <m/>
    <m/>
    <n v="3.07"/>
    <n v="5.0000000000000001E-3"/>
    <m/>
    <m/>
    <m/>
    <m/>
    <n v="0.36499999999999999"/>
    <m/>
    <m/>
    <n v="2.98"/>
    <n v="7.5999999999999998E-2"/>
    <n v="8.1000000000000003E-2"/>
    <n v="0.17799999999999999"/>
    <m/>
    <m/>
    <m/>
    <n v="3"/>
    <m/>
    <m/>
    <n v="-3.14"/>
    <n v="-3.32"/>
    <n v="-3.9"/>
    <n v="-3.52"/>
    <n v="-3.54"/>
    <n v="-3.22"/>
    <n v="-2.96"/>
    <n v="-2.4"/>
    <m/>
    <m/>
    <n v="-3.11"/>
    <n v="-3.28"/>
    <n v="-3.83"/>
    <n v="-3.43"/>
    <n v="-4.5199999999999996"/>
    <n v="-3.78"/>
    <n v="-7.71"/>
    <n v="-2.4900000000000002"/>
    <m/>
    <m/>
    <m/>
    <m/>
    <m/>
    <m/>
  </r>
  <r>
    <s v="ForU Holdings, Inc. (OTCPK:FORU)"/>
    <s v="OTCPK:FORU"/>
    <e v="#N/A"/>
    <s v="NA"/>
    <s v="NA"/>
    <s v="NA"/>
    <n v="0"/>
    <s v="NA"/>
    <s v="NA"/>
    <s v="NA"/>
    <s v="NA"/>
    <s v="NA"/>
    <n v="0"/>
    <n v="7.21"/>
    <n v="0"/>
    <n v="0"/>
    <n v="0"/>
    <n v="0"/>
    <s v="NA"/>
    <e v="#DIV/0!"/>
    <s v="NA"/>
    <s v="NA"/>
    <s v="NA"/>
    <s v="NA"/>
    <s v="NA"/>
    <n v="0"/>
    <s v="NA"/>
    <n v="3.0166435506241331"/>
    <s v="NA"/>
    <n v="0"/>
    <s v="NA"/>
    <s v="NA"/>
    <s v="NA"/>
    <n v="0"/>
    <s v="Pharmaceuticals (Primary)"/>
    <s v="Public Company"/>
    <s v="Common Stock"/>
    <n v="7.21"/>
    <m/>
    <n v="0"/>
    <n v="7.0000000000000001E-3"/>
    <n v="0.08"/>
    <n v="-0.111"/>
    <n v="1.0900000000000001"/>
    <n v="2.2000000000000002"/>
    <n v="2.58"/>
    <n v="3.0000000000000001E-3"/>
    <m/>
    <m/>
    <m/>
    <m/>
    <m/>
    <m/>
    <m/>
    <m/>
    <m/>
    <m/>
    <m/>
    <m/>
    <m/>
    <m/>
    <m/>
    <m/>
    <m/>
    <m/>
    <m/>
    <m/>
    <m/>
    <x v="0"/>
    <s v="ForU Holdings, Inc., a wellness solutions company, through its subsidiaries, provides nutritional products and healthcare services."/>
    <s v="Healthcare"/>
    <m/>
    <m/>
    <m/>
    <m/>
    <m/>
    <m/>
    <m/>
    <m/>
    <m/>
    <m/>
    <m/>
    <m/>
    <m/>
    <m/>
    <m/>
    <m/>
    <m/>
    <m/>
    <m/>
    <m/>
    <m/>
    <m/>
    <m/>
    <m/>
    <m/>
    <m/>
    <m/>
    <m/>
    <m/>
    <m/>
    <m/>
    <m/>
    <m/>
    <m/>
    <m/>
    <m/>
    <m/>
    <m/>
    <m/>
    <m/>
    <m/>
    <m/>
    <m/>
    <m/>
    <m/>
    <m/>
    <m/>
    <m/>
    <m/>
    <m/>
    <m/>
    <m/>
    <m/>
    <m/>
    <m/>
    <m/>
    <m/>
    <m/>
    <m/>
    <m/>
    <m/>
    <m/>
    <m/>
    <m/>
    <m/>
    <m/>
    <m/>
    <m/>
    <m/>
    <m/>
    <m/>
    <n v="2.8"/>
    <m/>
    <s v="United States"/>
    <m/>
    <m/>
    <m/>
    <m/>
    <m/>
    <n v="0"/>
    <s v="IQ837158"/>
    <m/>
    <s v="0.20"/>
    <m/>
    <n v="2.89"/>
    <n v="0.248"/>
    <m/>
    <n v="3.03"/>
    <m/>
    <n v="0.58399999999999996"/>
    <n v="13.2"/>
    <n v="3.6999999999999998E-2"/>
    <n v="11.5"/>
    <n v="8.6999999999999994E-2"/>
    <m/>
    <m/>
    <m/>
    <m/>
    <n v="0.03"/>
    <m/>
    <m/>
    <n v="1.01"/>
    <n v="0.25"/>
    <n v="0.28299999999999997"/>
    <n v="1.02"/>
    <m/>
    <m/>
    <m/>
    <n v="1"/>
    <m/>
    <m/>
    <m/>
    <n v="-5.5E-2"/>
    <n v="-0.627"/>
    <n v="-1.2"/>
    <n v="-1.32"/>
    <n v="-2.4900000000000002"/>
    <n v="-1.92"/>
    <m/>
    <m/>
    <m/>
    <m/>
    <n v="-5.6000000000000001E-2"/>
    <n v="-0.63700000000000001"/>
    <n v="-1.49"/>
    <n v="-1.48"/>
    <n v="-10.9"/>
    <n v="-16"/>
    <m/>
    <m/>
    <m/>
    <m/>
    <m/>
    <m/>
    <m/>
  </r>
  <r>
    <s v="Poniard Pharmaceuticals, Inc. (OTCPK:PARD)"/>
    <s v="OTCPK:PARD"/>
    <n v="4"/>
    <n v="31"/>
    <s v="NA"/>
    <s v="NA"/>
    <n v="0"/>
    <n v="-0.98078512396694217"/>
    <s v="NA"/>
    <s v="NA"/>
    <s v="NA"/>
    <s v="NA"/>
    <n v="0"/>
    <n v="7.2"/>
    <n v="9.68"/>
    <n v="-9.4939999999999998"/>
    <n v="-9.4939999999999998"/>
    <n v="0"/>
    <s v="NA"/>
    <e v="#DIV/0!"/>
    <s v="NA"/>
    <s v="NA"/>
    <s v="NA"/>
    <n v="0.74380165289256206"/>
    <s v="NA"/>
    <n v="9.68"/>
    <s v="NA"/>
    <s v="NA"/>
    <s v="NA"/>
    <n v="0"/>
    <s v="NA"/>
    <s v="NA"/>
    <s v="NA"/>
    <n v="0"/>
    <s v="Biotechnology (Primary)"/>
    <s v="Public Company"/>
    <s v="Common Stock"/>
    <n v="7.2"/>
    <n v="0"/>
    <n v="0"/>
    <n v="2E-3"/>
    <n v="5.8999999999999997E-2"/>
    <n v="0.16500000000000001"/>
    <n v="-0.85099999999999998"/>
    <n v="1.8"/>
    <n v="60"/>
    <n v="3.0000000000000001E-3"/>
    <m/>
    <m/>
    <m/>
    <m/>
    <m/>
    <m/>
    <m/>
    <m/>
    <m/>
    <m/>
    <m/>
    <m/>
    <m/>
    <m/>
    <m/>
    <m/>
    <m/>
    <m/>
    <m/>
    <m/>
    <m/>
    <x v="1"/>
    <s v="Poniard Pharmaceuticals, Inc., a biopharmaceutical company, focuses on the development and commercialization of cancer therapeutics."/>
    <s v="Healthcare"/>
    <n v="1984"/>
    <m/>
    <m/>
    <m/>
    <m/>
    <m/>
    <m/>
    <m/>
    <m/>
    <m/>
    <m/>
    <m/>
    <m/>
    <m/>
    <m/>
    <m/>
    <n v="1.77"/>
    <n v="3.42"/>
    <n v="7.98"/>
    <n v="15.1"/>
    <n v="19.2"/>
    <m/>
    <m/>
    <m/>
    <m/>
    <m/>
    <m/>
    <m/>
    <m/>
    <m/>
    <m/>
    <m/>
    <m/>
    <m/>
    <m/>
    <m/>
    <m/>
    <m/>
    <m/>
    <m/>
    <m/>
    <m/>
    <m/>
    <m/>
    <m/>
    <m/>
    <m/>
    <m/>
    <m/>
    <m/>
    <m/>
    <m/>
    <m/>
    <m/>
    <m/>
    <m/>
    <m/>
    <m/>
    <m/>
    <m/>
    <m/>
    <m/>
    <m/>
    <m/>
    <m/>
    <m/>
    <m/>
    <m/>
    <m/>
    <m/>
    <m/>
    <n v="0.12"/>
    <m/>
    <s v="United States"/>
    <m/>
    <m/>
    <m/>
    <m/>
    <m/>
    <n v="0"/>
    <s v="IQ290813"/>
    <m/>
    <s v="0.38"/>
    <m/>
    <n v="0.45"/>
    <n v="0.12"/>
    <m/>
    <n v="14.5"/>
    <m/>
    <n v="11"/>
    <m/>
    <n v="2E-3"/>
    <n v="12.1"/>
    <n v="0"/>
    <m/>
    <m/>
    <m/>
    <m/>
    <n v="1.61"/>
    <m/>
    <m/>
    <n v="24.4"/>
    <n v="1.58"/>
    <n v="2.96"/>
    <m/>
    <m/>
    <m/>
    <m/>
    <n v="1"/>
    <m/>
    <m/>
    <n v="-19.5"/>
    <n v="-16.100000000000001"/>
    <n v="-20.9"/>
    <n v="-35.5"/>
    <n v="-49.2"/>
    <n v="-40.9"/>
    <n v="-25.1"/>
    <m/>
    <m/>
    <m/>
    <n v="-19.399999999999999"/>
    <n v="-21"/>
    <n v="-23.3"/>
    <n v="-32.799999999999997"/>
    <n v="-48.6"/>
    <n v="-45.7"/>
    <n v="-30.1"/>
    <m/>
    <m/>
    <m/>
    <m/>
    <m/>
    <m/>
    <m/>
  </r>
  <r>
    <s v="Boston Therapeutics, Inc. (OTCPK:BTHE)"/>
    <s v="OTCPK:BTHE"/>
    <n v="1"/>
    <n v="6"/>
    <n v="-22.771535580524343"/>
    <n v="-19.398501872659175"/>
    <n v="0"/>
    <n v="-1.4038597061852875"/>
    <n v="-7.0920592193808885"/>
    <s v="NA"/>
    <s v="NA"/>
    <n v="0.42140950007406747"/>
    <n v="7.2239219040900721E-2"/>
    <n v="6.9221552014682475"/>
    <n v="3.6894000000000005"/>
    <n v="-5.2694000000000001"/>
    <n v="-5.1794000000000002"/>
    <n v="0.54115520146824747"/>
    <s v="NA"/>
    <n v="-1.0225961538461539"/>
    <s v="NA"/>
    <n v="25.925674911866093"/>
    <s v="NA"/>
    <n v="1.8762278965328365"/>
    <s v="NA"/>
    <n v="3.2174000000000005"/>
    <s v="NA"/>
    <n v="0.14388489208633093"/>
    <s v="NA"/>
    <n v="1"/>
    <s v="NA"/>
    <s v="NA"/>
    <s v="NA"/>
    <n v="0.24315520146824743"/>
    <s v="Pharmaceuticals (Primary)"/>
    <s v="Public Company"/>
    <s v="Common Stock"/>
    <n v="6.95"/>
    <m/>
    <n v="1.2E-2"/>
    <n v="4.0000000000000001E-3"/>
    <n v="2E-3"/>
    <n v="-1.59"/>
    <n v="1.1599999999999999"/>
    <n v="-1.02"/>
    <n v="38.6"/>
    <n v="2.9000000000000001E-2"/>
    <m/>
    <m/>
    <m/>
    <n v="-0.14499999999999999"/>
    <m/>
    <m/>
    <m/>
    <m/>
    <m/>
    <m/>
    <m/>
    <m/>
    <m/>
    <m/>
    <m/>
    <n v="328.4"/>
    <m/>
    <m/>
    <n v="23.26"/>
    <n v="45.06"/>
    <n v="19.600000000000001"/>
    <x v="0"/>
    <s v="Boston Therapeutics, Inc. focuses on the development, manufacture, and commercialization of therapeutic drugs based on complex carbohydrate chemistry to address unmet medical needs in diabetes and inflammatory diseases."/>
    <s v="Healthcare"/>
    <n v="2009"/>
    <n v="7.09"/>
    <n v="0.26700000000000002"/>
    <n v="-6.08"/>
    <n v="-6.15"/>
    <n v="-6.24"/>
    <n v="0.56899999999999995"/>
    <n v="1.7000000000000001E-2"/>
    <n v="1.7"/>
    <n v="0.29799999999999999"/>
    <n v="0.74299999999999999"/>
    <n v="1.2999999999999999E-2"/>
    <m/>
    <n v="4.6100000000000003"/>
    <m/>
    <n v="1.54"/>
    <n v="1.18"/>
    <n v="0.78300000000000003"/>
    <n v="0.54200000000000004"/>
    <n v="0.23400000000000001"/>
    <n v="0.108"/>
    <m/>
    <n v="-6.15"/>
    <n v="-0.02"/>
    <m/>
    <m/>
    <n v="-6.24"/>
    <m/>
    <m/>
    <n v="-0.16500000000000001"/>
    <n v="-0.16500000000000001"/>
    <n v="-0.10199999999999999"/>
    <n v="-0.16500000000000001"/>
    <n v="-0.16500000000000001"/>
    <m/>
    <n v="9.4E-2"/>
    <n v="0.17799999999999999"/>
    <m/>
    <m/>
    <m/>
    <n v="7.0000000000000007E-2"/>
    <n v="0.28699999999999998"/>
    <m/>
    <n v="2.4E-2"/>
    <n v="0.29799999999999999"/>
    <m/>
    <m/>
    <m/>
    <n v="2.17"/>
    <m/>
    <n v="1.7000000000000001E-2"/>
    <n v="6.7000000000000004E-2"/>
    <n v="6.4000000000000001E-2"/>
    <n v="6.2E-2"/>
    <n v="0.06"/>
    <n v="-0.39900000000000002"/>
    <m/>
    <m/>
    <n v="-1.32"/>
    <m/>
    <m/>
    <m/>
    <m/>
    <m/>
    <m/>
    <n v="0.17199999999999999"/>
    <n v="1.2E-2"/>
    <n v="0.123"/>
    <n v="7.13"/>
    <m/>
    <n v="0.74299999999999999"/>
    <n v="0.18"/>
    <m/>
    <s v="United States"/>
    <n v="0.32300000000000001"/>
    <n v="-4.51"/>
    <n v="-4.5999999999999996"/>
    <n v="0.89200000000000002"/>
    <n v="-6.17"/>
    <n v="23.53"/>
    <s v="IQ96050543"/>
    <m/>
    <s v="0.23"/>
    <m/>
    <n v="0.8"/>
    <n v="0.14000000000000001"/>
    <n v="5.0000000000000001E-3"/>
    <n v="0.29799999999999999"/>
    <m/>
    <n v="3.86"/>
    <n v="7.0000000000000007E-2"/>
    <m/>
    <n v="4.49"/>
    <n v="4.0000000000000001E-3"/>
    <n v="31.7"/>
    <m/>
    <n v="100"/>
    <m/>
    <n v="0.30299999999999999"/>
    <n v="8"/>
    <n v="0.96699999999999997"/>
    <n v="4.34"/>
    <n v="0.115"/>
    <n v="0.20200000000000001"/>
    <n v="2.5999999999999999E-2"/>
    <n v="7.3999999999999996E-2"/>
    <n v="5.74"/>
    <n v="0.4"/>
    <m/>
    <n v="0.26700000000000002"/>
    <s v="United States: .3 (100.0%)"/>
    <m/>
    <m/>
    <m/>
    <m/>
    <m/>
    <n v="-0.41099999999999998"/>
    <n v="-0.24099999999999999"/>
    <n v="-0.81200000000000006"/>
    <n v="-1.46"/>
    <n v="-4.58"/>
    <m/>
    <m/>
    <m/>
    <m/>
    <m/>
    <n v="-0.41299999999999998"/>
    <n v="-0.248"/>
    <n v="-0.82699999999999996"/>
    <n v="-1.48"/>
    <n v="-4.5999999999999996"/>
    <m/>
    <m/>
    <n v="0.26700000000000002"/>
    <s v="Development, Manufacture and Commercialization of Therapeutic Drugs: .3 (100.0%)"/>
  </r>
  <r>
    <s v="Capstone Therapeutics Corp. (OTCPK:CAPS)"/>
    <s v="OTCPK:CAPS"/>
    <n v="4"/>
    <n v="28"/>
    <s v="NA"/>
    <s v="NA"/>
    <n v="0"/>
    <n v="-0.44857810673938453"/>
    <n v="-1.3729032258064517"/>
    <s v="NA"/>
    <s v="NA"/>
    <n v="2.1136464488404134E-2"/>
    <n v="9.5394702168253055E-3"/>
    <n v="4.8569378698224854"/>
    <n v="10.267999999999999"/>
    <n v="-4.2560000000000002"/>
    <n v="-4.6059999999999999"/>
    <n v="6.6937869822485202E-2"/>
    <s v="NA"/>
    <n v="-1.1440171960831143"/>
    <s v="NA"/>
    <s v="NA"/>
    <s v="NA"/>
    <n v="0.47301693317320664"/>
    <s v="NA"/>
    <n v="9.3279999999999994"/>
    <s v="NA"/>
    <s v="NA"/>
    <s v="NA"/>
    <n v="1"/>
    <s v="NA"/>
    <s v="NA"/>
    <s v="NA"/>
    <n v="6.6937869822485202E-2"/>
    <s v="Biotechnology (Primary)"/>
    <s v="Public Company"/>
    <s v="Common Stock"/>
    <n v="6.95"/>
    <n v="19.02"/>
    <n v="0"/>
    <n v="1E-3"/>
    <n v="0"/>
    <n v="6.5000000000000002E-2"/>
    <n v="0.158"/>
    <n v="6.6000000000000003E-2"/>
    <n v="40.9"/>
    <n v="2.3E-2"/>
    <m/>
    <m/>
    <m/>
    <m/>
    <m/>
    <m/>
    <m/>
    <m/>
    <m/>
    <m/>
    <m/>
    <m/>
    <m/>
    <m/>
    <m/>
    <m/>
    <m/>
    <m/>
    <m/>
    <n v="2.94"/>
    <n v="1.25"/>
    <x v="1"/>
    <s v="Capstone Therapeutics Corp., a biotechnology company, focuses on developing a pipeline of peptides and other molecules for helping patients with under-served medical conditions."/>
    <s v="Healthcare"/>
    <n v="1987"/>
    <n v="4.79"/>
    <n v="0"/>
    <n v="-4.3600000000000003"/>
    <n v="-4.5199999999999996"/>
    <n v="-4.17"/>
    <n v="2.16"/>
    <n v="0"/>
    <n v="3.39"/>
    <n v="0"/>
    <n v="3.1"/>
    <m/>
    <m/>
    <n v="1.45"/>
    <m/>
    <n v="3.07"/>
    <n v="3.17"/>
    <n v="3.27"/>
    <n v="2.84"/>
    <n v="3.12"/>
    <n v="3.38"/>
    <m/>
    <n v="-4.5199999999999996"/>
    <m/>
    <n v="1.7000000000000001E-2"/>
    <m/>
    <n v="-4.57"/>
    <n v="-0.4"/>
    <m/>
    <n v="-0.10199999999999999"/>
    <n v="-0.10199999999999999"/>
    <n v="-7.0999999999999994E-2"/>
    <n v="-0.10199999999999999"/>
    <n v="-0.10199999999999999"/>
    <m/>
    <m/>
    <m/>
    <n v="0.55500000000000005"/>
    <n v="0.255"/>
    <n v="0.255"/>
    <m/>
    <n v="0.124"/>
    <m/>
    <m/>
    <m/>
    <m/>
    <m/>
    <m/>
    <m/>
    <m/>
    <m/>
    <m/>
    <m/>
    <n v="0.01"/>
    <n v="0.06"/>
    <n v="0.14000000000000001"/>
    <m/>
    <m/>
    <m/>
    <m/>
    <m/>
    <m/>
    <m/>
    <m/>
    <m/>
    <n v="3.5999999999999997E-2"/>
    <m/>
    <m/>
    <m/>
    <n v="2"/>
    <n v="3.1"/>
    <n v="0.17"/>
    <n v="6.4000000000000001E-2"/>
    <s v="United States"/>
    <m/>
    <n v="-4.3600000000000003"/>
    <n v="-4.17"/>
    <m/>
    <m/>
    <n v="16.670000000000002"/>
    <s v="IQ334594"/>
    <m/>
    <s v="0.54"/>
    <m/>
    <n v="0.39"/>
    <n v="0.17"/>
    <m/>
    <n v="0"/>
    <m/>
    <n v="6.26"/>
    <m/>
    <m/>
    <n v="7.22"/>
    <n v="0"/>
    <n v="78.099999999999994"/>
    <m/>
    <m/>
    <m/>
    <n v="5.6000000000000001E-2"/>
    <n v="2"/>
    <n v="2.72"/>
    <n v="6.49"/>
    <n v="8.7999999999999995E-2"/>
    <n v="1.2E-2"/>
    <m/>
    <n v="6.4000000000000001E-2"/>
    <n v="3.02"/>
    <n v="1.06"/>
    <n v="3"/>
    <m/>
    <m/>
    <n v="-20.399999999999999"/>
    <n v="-30.1"/>
    <n v="-24.1"/>
    <n v="-13.4"/>
    <n v="-13.7"/>
    <n v="-14.9"/>
    <n v="-11.4"/>
    <n v="-8.1999999999999993"/>
    <n v="-4.1500000000000004"/>
    <n v="-4.29"/>
    <n v="-41.8"/>
    <n v="-27.2"/>
    <n v="-31.9"/>
    <n v="-10.1"/>
    <n v="-11.2"/>
    <n v="-13.1"/>
    <n v="-10.9"/>
    <n v="-9.7100000000000009"/>
    <n v="-3.58"/>
    <n v="-3.92"/>
    <m/>
    <m/>
    <m/>
    <m/>
  </r>
  <r>
    <s v="Innovus Pharmaceuticals, Inc. (OTCPK:INNV)"/>
    <s v="OTCPK:INNV"/>
    <e v="#N/A"/>
    <s v="NA"/>
    <n v="0"/>
    <n v="-4.8529492455418382"/>
    <n v="0"/>
    <n v="-2.9432612312811979"/>
    <n v="-229.8842105263158"/>
    <s v="NA"/>
    <s v="NA"/>
    <n v="0.97917957770100494"/>
    <n v="0.11690428227359118"/>
    <n v="7.636565543923532"/>
    <n v="1.202"/>
    <n v="-4.3677999999999999"/>
    <n v="-3.5377999999999998"/>
    <n v="0.89356554392353205"/>
    <s v="NA"/>
    <n v="-1.5255656108597286"/>
    <s v="NA"/>
    <n v="10.475398551335434"/>
    <s v="NA"/>
    <n v="6.3532159267250687"/>
    <s v="NA"/>
    <n v="0.45700000000000002"/>
    <s v="NA"/>
    <n v="0.33333333333333331"/>
    <s v="NA"/>
    <n v="1"/>
    <s v="NA"/>
    <s v="NA"/>
    <s v="NA"/>
    <n v="0.16056554392353209"/>
    <s v="Pharmaceuticals (Primary)"/>
    <s v="Public Company"/>
    <s v="Common Stock"/>
    <n v="6.75"/>
    <n v="7.22"/>
    <n v="0.01"/>
    <n v="0"/>
    <n v="6.0000000000000001E-3"/>
    <n v="1.17"/>
    <n v="0.24099999999999999"/>
    <n v="1.42"/>
    <n v="51.9"/>
    <n v="2.9000000000000001E-2"/>
    <m/>
    <m/>
    <m/>
    <n v="-0.13500000000000001"/>
    <m/>
    <m/>
    <m/>
    <m/>
    <m/>
    <m/>
    <m/>
    <m/>
    <m/>
    <m/>
    <m/>
    <m/>
    <m/>
    <m/>
    <m/>
    <n v="19.920000000000002"/>
    <n v="12.23"/>
    <x v="0"/>
    <s v="Innovus Pharmaceuticals, Inc., a pharmaceutical company, is engaged in the commercialization, licensing, and development of non-prescription pharmaceutical and consumer health products in the United States and internationally."/>
    <s v="Healthcare"/>
    <m/>
    <n v="7.48"/>
    <n v="0.72899999999999998"/>
    <m/>
    <n v="-3.59"/>
    <n v="-4.42"/>
    <n v="7.0000000000000001E-3"/>
    <n v="6.3E-2"/>
    <n v="2.27"/>
    <n v="0.73299999999999998"/>
    <n v="1.9E-2"/>
    <m/>
    <m/>
    <n v="4"/>
    <m/>
    <n v="0.155"/>
    <n v="0.20300000000000001"/>
    <n v="0.14799999999999999"/>
    <n v="9.2999999999999999E-2"/>
    <n v="6.8000000000000005E-2"/>
    <n v="2E-3"/>
    <m/>
    <n v="-3.59"/>
    <n v="-0.42699999999999999"/>
    <m/>
    <m/>
    <n v="-4.42"/>
    <m/>
    <m/>
    <n v="-0.19900000000000001"/>
    <n v="-0.19900000000000001"/>
    <n v="-0.113"/>
    <n v="-0.19900000000000001"/>
    <n v="-0.19900000000000001"/>
    <m/>
    <n v="0.42799999999999999"/>
    <n v="0.23"/>
    <m/>
    <m/>
    <m/>
    <n v="0.42099999999999999"/>
    <n v="0.25900000000000001"/>
    <n v="0.39200000000000002"/>
    <m/>
    <n v="1.2999999999999999E-2"/>
    <m/>
    <m/>
    <m/>
    <n v="163755.1"/>
    <m/>
    <m/>
    <m/>
    <n v="4.3999999999999997E-2"/>
    <n v="4.3999999999999997E-2"/>
    <n v="8.4000000000000005E-2"/>
    <n v="-0.16300000000000001"/>
    <m/>
    <m/>
    <n v="0"/>
    <m/>
    <n v="-0.34399999999999997"/>
    <n v="1.34"/>
    <n v="0"/>
    <m/>
    <n v="4.0000000000000001E-3"/>
    <n v="0.158"/>
    <n v="-0.05"/>
    <n v="-0.27500000000000002"/>
    <n v="54.2"/>
    <m/>
    <n v="1.9E-2"/>
    <n v="0.13"/>
    <m/>
    <s v="United States"/>
    <n v="7.0000000000000001E-3"/>
    <n v="-3.87"/>
    <n v="-3.96"/>
    <n v="3.2"/>
    <n v="-2.48"/>
    <n v="10"/>
    <s v="IQ138195760"/>
    <m/>
    <s v="0.16"/>
    <m/>
    <n v="0.54"/>
    <n v="0.111"/>
    <n v="0.56999999999999995"/>
    <n v="0.55900000000000005"/>
    <m/>
    <n v="2.5999999999999999E-2"/>
    <m/>
    <m/>
    <n v="-0.64"/>
    <n v="8.9999999999999993E-3"/>
    <n v="80.099999999999994"/>
    <m/>
    <n v="117"/>
    <m/>
    <n v="8.0000000000000002E-3"/>
    <n v="2"/>
    <n v="0.72799999999999998"/>
    <n v="0.122"/>
    <n v="6.3E-2"/>
    <n v="0.28399999999999997"/>
    <n v="7.4999999999999997E-2"/>
    <m/>
    <n v="2.1000000000000001E-2"/>
    <n v="0.64"/>
    <n v="1"/>
    <n v="0.72899999999999998"/>
    <s v="United States: .7 (100.0%)"/>
    <m/>
    <m/>
    <m/>
    <m/>
    <m/>
    <n v="-0.02"/>
    <n v="-5.3999999999999999E-2"/>
    <n v="-2.14"/>
    <n v="-0.219"/>
    <n v="-3.89"/>
    <m/>
    <m/>
    <m/>
    <m/>
    <m/>
    <n v="-2.7E-2"/>
    <n v="-7.0000000000000007E-2"/>
    <n v="-2.2599999999999998"/>
    <n v="-0.23699999999999999"/>
    <n v="-3.96"/>
    <m/>
    <m/>
    <n v="0.72899999999999998"/>
    <s v="Pharmaceuticals: .7 (100.0%)"/>
  </r>
  <r>
    <s v="Bioheart, Inc. (OTCPK:BHRT)"/>
    <s v="OTCPK:BHRT"/>
    <n v="2"/>
    <n v="16"/>
    <n v="-1.7135922330097086"/>
    <n v="-1.8933009708737862"/>
    <n v="0"/>
    <s v="NA"/>
    <s v="NA"/>
    <n v="0.374"/>
    <s v="NA"/>
    <s v="NA"/>
    <n v="0.45163236216986685"/>
    <n v="12.126372781065086"/>
    <n v="-4.8639999999999999"/>
    <n v="-2.6202000000000001"/>
    <n v="-3.9001999999999999"/>
    <n v="5.493372781065089"/>
    <s v="NA"/>
    <n v="-2.948"/>
    <s v="NA"/>
    <n v="5.8865887286723719"/>
    <s v="NA"/>
    <s v="NA"/>
    <s v="NA"/>
    <n v="0.70300000000000007"/>
    <s v="NA"/>
    <n v="0.56221889055472263"/>
    <s v="NA"/>
    <n v="1"/>
    <s v="NA"/>
    <s v="NA"/>
    <s v="NA"/>
    <n v="0.12337278106508873"/>
    <s v="Biotechnology (Primary)"/>
    <s v="Public Company"/>
    <s v="Common Stock"/>
    <n v="6.67"/>
    <n v="1.02"/>
    <n v="2.5999999999999999E-2"/>
    <n v="2E-3"/>
    <n v="8.9999999999999993E-3"/>
    <n v="-1.57"/>
    <n v="-0.64900000000000002"/>
    <n v="0.96099999999999997"/>
    <n v="647.70000000000005"/>
    <n v="1.71"/>
    <m/>
    <m/>
    <m/>
    <m/>
    <m/>
    <m/>
    <m/>
    <n v="37.4"/>
    <m/>
    <m/>
    <m/>
    <n v="41.7"/>
    <m/>
    <m/>
    <m/>
    <n v="390"/>
    <m/>
    <m/>
    <n v="5"/>
    <n v="8.91"/>
    <m/>
    <x v="1"/>
    <s v="Bioheart, Inc., a development stage biotechnology company, focuses on the discovery, development, and commercialization of autologous cell therapies for the treatment of chronic and acute heart damage, and degenerative diseases."/>
    <s v="Healthcare"/>
    <n v="1999"/>
    <n v="12"/>
    <n v="2.06"/>
    <n v="-3.53"/>
    <n v="-3.53"/>
    <n v="-2.25"/>
    <n v="3.6999999999999998E-2"/>
    <n v="1.2999999999999999E-2"/>
    <n v="0.20499999999999999"/>
    <n v="5.37"/>
    <n v="-10.9"/>
    <n v="8.0000000000000002E-3"/>
    <m/>
    <n v="4.67"/>
    <m/>
    <n v="6.6000000000000003E-2"/>
    <n v="0.16600000000000001"/>
    <n v="0.316"/>
    <n v="0.47299999999999998"/>
    <n v="0.627"/>
    <n v="0.59899999999999998"/>
    <n v="4.0000000000000001E-3"/>
    <n v="-3.53"/>
    <n v="-1.64"/>
    <m/>
    <m/>
    <n v="-2.25"/>
    <m/>
    <m/>
    <n v="-5.0000000000000001E-3"/>
    <n v="-5.0000000000000001E-3"/>
    <n v="-6.0000000000000001E-3"/>
    <n v="-5.0000000000000001E-3"/>
    <n v="-5.0000000000000001E-3"/>
    <m/>
    <n v="9.5000000000000001E-2"/>
    <m/>
    <m/>
    <n v="0.88800000000000001"/>
    <n v="0.875"/>
    <m/>
    <n v="1.99"/>
    <n v="2.33"/>
    <n v="2.42"/>
    <m/>
    <m/>
    <n v="0.02"/>
    <m/>
    <n v="2039.6"/>
    <m/>
    <m/>
    <m/>
    <m/>
    <n v="4.3999999999999997E-2"/>
    <n v="8.5999999999999993E-2"/>
    <n v="2.5099999999999998"/>
    <m/>
    <m/>
    <m/>
    <n v="0.61599999999999999"/>
    <n v="-0.23300000000000001"/>
    <n v="0.77400000000000002"/>
    <n v="-0.05"/>
    <m/>
    <m/>
    <n v="0.85799999999999998"/>
    <m/>
    <n v="-0.104"/>
    <n v="45.1"/>
    <n v="3"/>
    <n v="-10.9"/>
    <n v="0.01"/>
    <n v="0.128"/>
    <s v="United States"/>
    <n v="2.06"/>
    <n v="-3.53"/>
    <n v="-2.25"/>
    <m/>
    <m/>
    <n v="6.67"/>
    <s v="IQ737809"/>
    <m/>
    <s v="0.39"/>
    <m/>
    <n v="5.5E-2"/>
    <n v="7.0000000000000001E-3"/>
    <n v="1.21"/>
    <n v="5.67"/>
    <m/>
    <n v="4.5999999999999999E-2"/>
    <m/>
    <n v="0.02"/>
    <n v="-13.8"/>
    <n v="1.4999999999999999E-2"/>
    <n v="86"/>
    <m/>
    <m/>
    <m/>
    <n v="4.8000000000000001E-2"/>
    <n v="3"/>
    <n v="0.14099999999999999"/>
    <n v="6.7000000000000004E-2"/>
    <n v="2.38"/>
    <n v="3.11"/>
    <n v="2.67"/>
    <n v="0.128"/>
    <n v="66.900000000000006"/>
    <n v="5.6000000000000001E-2"/>
    <n v="1"/>
    <m/>
    <m/>
    <n v="-5.51"/>
    <n v="-7.36"/>
    <n v="-13.3"/>
    <n v="-14.7"/>
    <n v="-11.9"/>
    <n v="-4.7699999999999996"/>
    <n v="-3.27"/>
    <n v="-2.61"/>
    <n v="-2.54"/>
    <n v="-2.83"/>
    <n v="-5.52"/>
    <n v="-7.33"/>
    <n v="-13.2"/>
    <n v="-18.100000000000001"/>
    <n v="-14.2"/>
    <n v="-4.4400000000000004"/>
    <n v="-5.16"/>
    <n v="-4.7"/>
    <n v="-4.0199999999999996"/>
    <n v="-3.14"/>
    <m/>
    <m/>
    <n v="2.06"/>
    <s v="Cell Technology Industry Delivering Cell Therapies and Biologics: 2.1 (100.0%)"/>
  </r>
  <r>
    <s v="Reflect Scientific, Inc. (OTCPK:RSCF)"/>
    <s v="OTCPK:RSCF"/>
    <e v="#N/A"/>
    <s v="NA"/>
    <n v="-0.31631205673758866"/>
    <n v="-0.34751773049645385"/>
    <n v="0"/>
    <s v="NA"/>
    <s v="NA"/>
    <n v="-3.9800000000000002E-2"/>
    <s v="NA"/>
    <s v="NA"/>
    <n v="0.10929582850890704"/>
    <n v="6.9124615384615389"/>
    <n v="-3.1400000000000053E-2"/>
    <n v="-0.82799999999999996"/>
    <n v="-0.48999999999999994"/>
    <n v="0.79146153846153844"/>
    <s v="NA"/>
    <n v="-7.4014510278113672"/>
    <s v="NA"/>
    <n v="4.9024549918166942"/>
    <s v="NA"/>
    <s v="NA"/>
    <s v="NA"/>
    <n v="0.10160000000000001"/>
    <s v="NA"/>
    <n v="7.7519379844961239E-2"/>
    <s v="NA"/>
    <n v="1"/>
    <s v="NA"/>
    <s v="NA"/>
    <s v="NA"/>
    <n v="3.8461538461538464E-2"/>
    <s v="Life Sciences Tools and Services (Primary)"/>
    <s v="Public Company"/>
    <s v="Common Stock"/>
    <n v="6.45"/>
    <m/>
    <n v="8.9999999999999993E-3"/>
    <n v="0"/>
    <n v="8.9999999999999993E-3"/>
    <n v="1.18"/>
    <n v="-0.17499999999999999"/>
    <n v="0.85199999999999998"/>
    <n v="53.7"/>
    <n v="3.2000000000000001E-2"/>
    <m/>
    <m/>
    <m/>
    <m/>
    <m/>
    <m/>
    <m/>
    <n v="-3.98"/>
    <m/>
    <m/>
    <m/>
    <n v="-23"/>
    <m/>
    <m/>
    <m/>
    <n v="-13"/>
    <m/>
    <m/>
    <m/>
    <n v="56.54"/>
    <n v="55.17"/>
    <x v="2"/>
    <s v="Reflect Scientific, Inc. designs, develops, and sells scientific equipment for the life science and manufacturing industries."/>
    <s v="Healthcare"/>
    <m/>
    <n v="6.87"/>
    <n v="1.41"/>
    <n v="-0.44600000000000001"/>
    <n v="-0.48899999999999999"/>
    <n v="-0.82699999999999996"/>
    <n v="0.32900000000000001"/>
    <n v="0"/>
    <n v="0.86399999999999999"/>
    <n v="0.753"/>
    <n v="-0.55700000000000005"/>
    <m/>
    <m/>
    <n v="1.24"/>
    <m/>
    <n v="3.5000000000000003E-2"/>
    <n v="3.1E-2"/>
    <n v="3.3000000000000002E-2"/>
    <n v="3.6999999999999998E-2"/>
    <n v="3.5999999999999997E-2"/>
    <n v="4.2999999999999997E-2"/>
    <m/>
    <n v="-0.48899999999999999"/>
    <n v="-0.124"/>
    <m/>
    <n v="-0.26600000000000001"/>
    <n v="-0.82699999999999996"/>
    <m/>
    <m/>
    <n v="-1.6E-2"/>
    <n v="-1.6E-2"/>
    <n v="-7.0000000000000001E-3"/>
    <n v="-1.6E-2"/>
    <n v="-1.6E-2"/>
    <m/>
    <n v="0.127"/>
    <n v="0.29799999999999999"/>
    <m/>
    <m/>
    <m/>
    <n v="0.06"/>
    <n v="4.2999999999999997E-2"/>
    <n v="0.10299999999999999"/>
    <n v="2E-3"/>
    <m/>
    <m/>
    <m/>
    <m/>
    <n v="8.4499999999999993"/>
    <m/>
    <m/>
    <m/>
    <m/>
    <m/>
    <n v="0.04"/>
    <n v="-0.187"/>
    <m/>
    <m/>
    <m/>
    <m/>
    <n v="-2.9000000000000001E-2"/>
    <n v="0.02"/>
    <m/>
    <m/>
    <m/>
    <n v="-1.4999999999999999E-2"/>
    <n v="3.1E-2"/>
    <n v="4.1000000000000002E-2"/>
    <n v="16.399999999999999"/>
    <m/>
    <n v="-0.55700000000000005"/>
    <n v="0.12"/>
    <m/>
    <s v="United States"/>
    <n v="1.29"/>
    <n v="-0.63600000000000001"/>
    <n v="-1.01"/>
    <m/>
    <m/>
    <n v="100"/>
    <s v="IQ8286931"/>
    <m/>
    <s v="0.16"/>
    <m/>
    <n v="0.45"/>
    <n v="0.05"/>
    <n v="0.78800000000000003"/>
    <n v="0.76200000000000001"/>
    <m/>
    <n v="0.191"/>
    <n v="0.32600000000000001"/>
    <m/>
    <n v="-0.20799999999999999"/>
    <n v="2E-3"/>
    <n v="43.5"/>
    <m/>
    <n v="85.5"/>
    <n v="10.5"/>
    <n v="7.5999999999999998E-2"/>
    <n v="9"/>
    <n v="0.75700000000000001"/>
    <n v="0.71099999999999997"/>
    <n v="6.2E-2"/>
    <n v="0.51"/>
    <n v="0"/>
    <n v="4.5999999999999999E-2"/>
    <m/>
    <m/>
    <n v="1"/>
    <n v="1.41"/>
    <s v="United States: 1.4 (100.0%)"/>
    <n v="0.124"/>
    <n v="6.4000000000000001E-2"/>
    <n v="-1.1299999999999999"/>
    <n v="-5.41"/>
    <n v="-0.53500000000000003"/>
    <n v="-1.59"/>
    <n v="-8.8999999999999996E-2"/>
    <n v="-0.59899999999999998"/>
    <n v="-0.41199999999999998"/>
    <n v="-0.68300000000000005"/>
    <n v="4.2999999999999997E-2"/>
    <n v="3.7999999999999999E-2"/>
    <n v="-0.97899999999999998"/>
    <n v="-7.08"/>
    <n v="-2.16"/>
    <n v="-4.88"/>
    <n v="-1.77"/>
    <n v="-1.19"/>
    <n v="0.20100000000000001"/>
    <n v="-1.01"/>
    <m/>
    <m/>
    <n v="1.41"/>
    <s v="Manufacture and Distribution of Unique Laboratory Consumables and Disposables: 1.4 (100.0%)"/>
  </r>
  <r>
    <s v="Dendreon Corp. (OTCPK:DNDN.Q)"/>
    <s v="OTCPK:DNDN.Q"/>
    <n v="3"/>
    <n v="23"/>
    <n v="-0.12546002007360321"/>
    <n v="-0.26323185011709604"/>
    <n v="0"/>
    <n v="-0.19377401241257022"/>
    <s v="NA"/>
    <n v="0.27399999999999997"/>
    <s v="NA"/>
    <s v="NA"/>
    <n v="0.99004969901072037"/>
    <n v="588.29162886474603"/>
    <n v="406.03999999999996"/>
    <n v="-178.18"/>
    <n v="-78.680000000000007"/>
    <n v="635.80162886474602"/>
    <s v="NA"/>
    <n v="0.29185377210710928"/>
    <s v="NA"/>
    <n v="1.9681887884401006"/>
    <s v="NA"/>
    <n v="1.4488514157835339"/>
    <s v="NA"/>
    <n v="185.83999999999997"/>
    <s v="NA"/>
    <n v="1.6823161189358373"/>
    <s v="NA"/>
    <n v="1"/>
    <s v="NA"/>
    <s v="NA"/>
    <s v="NA"/>
    <n v="41.20162886474597"/>
    <s v="Biotechnology (Primary)"/>
    <s v="Public Company"/>
    <s v="Common Stock"/>
    <n v="6.39"/>
    <n v="3.16"/>
    <n v="2E-3"/>
    <n v="0"/>
    <n v="3.3000000000000002E-2"/>
    <n v="-0.66300000000000003"/>
    <n v="0.11"/>
    <n v="1.49"/>
    <n v="158.69999999999999"/>
    <n v="3.67"/>
    <m/>
    <m/>
    <m/>
    <m/>
    <m/>
    <m/>
    <m/>
    <n v="27.4"/>
    <m/>
    <m/>
    <m/>
    <n v="388"/>
    <m/>
    <m/>
    <m/>
    <n v="22"/>
    <m/>
    <m/>
    <m/>
    <n v="3.03"/>
    <m/>
    <x v="1"/>
    <s v="Dendreon Corporation, a biotechnology company, focuses on the discovery, development, and commercialization of novel therapeutics to enhance cancer treatment options for patients."/>
    <s v="Healthcare"/>
    <n v="1992"/>
    <n v="494.1"/>
    <n v="298.89999999999998"/>
    <n v="-37.5"/>
    <n v="-63"/>
    <n v="-162.5"/>
    <n v="53.9"/>
    <n v="107.8"/>
    <n v="340.3"/>
    <n v="594.6"/>
    <n v="-320.5"/>
    <n v="1.27"/>
    <m/>
    <n v="166"/>
    <m/>
    <n v="53.6"/>
    <n v="61.8"/>
    <n v="66.400000000000006"/>
    <n v="70.8"/>
    <n v="73.2"/>
    <n v="74.2"/>
    <m/>
    <n v="-63"/>
    <n v="-53.8"/>
    <n v="0.28699999999999998"/>
    <m/>
    <n v="-162.5"/>
    <m/>
    <m/>
    <n v="-1.06"/>
    <n v="-1.06"/>
    <n v="-0.47399999999999998"/>
    <n v="-1.06"/>
    <n v="-1.06"/>
    <m/>
    <n v="20.6"/>
    <n v="66.400000000000006"/>
    <n v="19.5"/>
    <n v="239.1"/>
    <n v="131.30000000000001"/>
    <m/>
    <n v="12.7"/>
    <m/>
    <n v="12.3"/>
    <n v="580.4"/>
    <m/>
    <m/>
    <m/>
    <n v="1.54"/>
    <n v="8.27"/>
    <n v="6.17"/>
    <n v="5.99"/>
    <n v="8.92"/>
    <n v="8.86"/>
    <n v="9.19"/>
    <n v="-15.6"/>
    <m/>
    <m/>
    <m/>
    <n v="0.92600000000000005"/>
    <n v="-31"/>
    <m/>
    <n v="86"/>
    <m/>
    <m/>
    <n v="4.8"/>
    <n v="-12"/>
    <n v="14.1"/>
    <n v="9.0299999999999994"/>
    <n v="710"/>
    <n v="-320.5"/>
    <n v="0.04"/>
    <m/>
    <s v="United States"/>
    <n v="283.7"/>
    <n v="-155.4"/>
    <n v="-296.8"/>
    <n v="345.2"/>
    <n v="-10.8"/>
    <n v="0"/>
    <s v="IQ92699"/>
    <n v="6.88"/>
    <s v="0.52"/>
    <m/>
    <n v="3.11"/>
    <n v="3.5000000000000003E-2"/>
    <n v="156.6"/>
    <n v="597.6"/>
    <m/>
    <n v="87.7"/>
    <m/>
    <m/>
    <n v="-161.19999999999999"/>
    <n v="4.2999999999999997E-2"/>
    <n v="96.9"/>
    <n v="4.59"/>
    <n v="102.7"/>
    <m/>
    <n v="45.9"/>
    <n v="755"/>
    <n v="222.7"/>
    <n v="317.8"/>
    <n v="7.88"/>
    <n v="44.5"/>
    <n v="27.7"/>
    <n v="8.4"/>
    <n v="3.01"/>
    <n v="15.1"/>
    <n v="3"/>
    <n v="298.89999999999998"/>
    <s v="United States: 298.9 (100.0%)"/>
    <n v="-77.400000000000006"/>
    <n v="-86.5"/>
    <n v="-97.4"/>
    <n v="-99.3"/>
    <n v="-70.5"/>
    <n v="-100"/>
    <n v="-292.2"/>
    <n v="-253.1"/>
    <n v="-294.10000000000002"/>
    <n v="-186.3"/>
    <n v="-75.2"/>
    <n v="-81.5"/>
    <n v="-91.6"/>
    <n v="-99.3"/>
    <n v="-71.599999999999994"/>
    <n v="-220.2"/>
    <n v="-439.5"/>
    <n v="-337.8"/>
    <n v="-393.6"/>
    <n v="-296.8"/>
    <m/>
    <m/>
    <n v="298.89999999999998"/>
    <s v="Discovery, Development and Commercialization of Novel Therapeutics: 298.9 (100.0%)"/>
  </r>
  <r>
    <s v="Growblox Sciences, Inc. (OTCPK:GBLX)"/>
    <s v="OTCPK:GBLX"/>
    <e v="#N/A"/>
    <s v="NA"/>
    <s v="NA"/>
    <s v="NA"/>
    <n v="0"/>
    <n v="-5.291073738680466"/>
    <n v="-4.2285714285714286"/>
    <s v="NA"/>
    <s v="NA"/>
    <n v="4.7393364928909956E-3"/>
    <n v="8.424599831508004E-4"/>
    <n v="5.6529999999999996"/>
    <n v="0.77299999999999991"/>
    <n v="-4.4400000000000004"/>
    <n v="-4.09"/>
    <n v="5.0000000000000001E-3"/>
    <s v="NA"/>
    <n v="-1.272072072072072"/>
    <s v="NA"/>
    <s v="NA"/>
    <s v="NA"/>
    <n v="7.3130659767141015"/>
    <s v="NA"/>
    <n v="0"/>
    <s v="NA"/>
    <n v="8.4317032040472181E-2"/>
    <s v="NA"/>
    <n v="1"/>
    <s v="NA"/>
    <s v="NA"/>
    <s v="NA"/>
    <n v="0"/>
    <s v="Life Sciences Tools and Services (Primary)"/>
    <s v="Public Company"/>
    <s v="Common Stock"/>
    <n v="5.93"/>
    <n v="0.57299999999999995"/>
    <n v="3.1E-2"/>
    <n v="3.1E-2"/>
    <m/>
    <n v="2.19"/>
    <n v="2.19"/>
    <m/>
    <n v="34.9"/>
    <n v="0.127"/>
    <m/>
    <m/>
    <m/>
    <m/>
    <m/>
    <m/>
    <m/>
    <m/>
    <m/>
    <m/>
    <m/>
    <m/>
    <m/>
    <m/>
    <m/>
    <m/>
    <m/>
    <m/>
    <m/>
    <n v="10.23"/>
    <n v="10.08"/>
    <x v="2"/>
    <s v="GrowBlox Sciences, Inc., a development stage company, focuses on the research of indoor agriculture technology for the medical cannabis industry."/>
    <s v="Healthcare"/>
    <m/>
    <n v="5.55"/>
    <n v="0"/>
    <n v="-4.08"/>
    <n v="-4.09"/>
    <n v="-4.4400000000000004"/>
    <n v="0.28199999999999997"/>
    <n v="0.69499999999999995"/>
    <n v="1.59"/>
    <n v="5.0000000000000001E-3"/>
    <n v="1.05"/>
    <n v="0.67"/>
    <m/>
    <n v="4.09"/>
    <m/>
    <m/>
    <m/>
    <m/>
    <m/>
    <m/>
    <m/>
    <m/>
    <n v="-4.09"/>
    <n v="-1.4E-2"/>
    <n v="0"/>
    <m/>
    <n v="-4.66"/>
    <m/>
    <m/>
    <n v="-0.20699999999999999"/>
    <n v="-0.20699999999999999"/>
    <n v="-0.109"/>
    <n v="-0.20699999999999999"/>
    <n v="-0.20699999999999999"/>
    <m/>
    <m/>
    <m/>
    <n v="0.45500000000000002"/>
    <n v="0.70099999999999996"/>
    <n v="6.0000000000000001E-3"/>
    <m/>
    <n v="0.24399999999999999"/>
    <n v="5.0000000000000001E-3"/>
    <n v="1.6E-2"/>
    <m/>
    <n v="-0.104"/>
    <m/>
    <m/>
    <m/>
    <m/>
    <m/>
    <m/>
    <m/>
    <m/>
    <m/>
    <m/>
    <m/>
    <m/>
    <m/>
    <n v="4.32"/>
    <m/>
    <n v="0"/>
    <m/>
    <m/>
    <m/>
    <n v="0.23"/>
    <m/>
    <n v="-0.15"/>
    <n v="22.6"/>
    <m/>
    <n v="1.1499999999999999"/>
    <n v="0.17"/>
    <m/>
    <s v="United States"/>
    <m/>
    <n v="-0.188"/>
    <n v="-0.65600000000000003"/>
    <m/>
    <m/>
    <n v="28.57"/>
    <s v="IQ260598993"/>
    <m/>
    <s v="0.10"/>
    <m/>
    <n v="6.28"/>
    <n v="0.151"/>
    <m/>
    <m/>
    <m/>
    <m/>
    <m/>
    <m/>
    <m/>
    <n v="2E-3"/>
    <n v="81.2"/>
    <m/>
    <n v="100"/>
    <m/>
    <m/>
    <n v="9"/>
    <n v="0.88700000000000001"/>
    <m/>
    <m/>
    <m/>
    <m/>
    <m/>
    <m/>
    <m/>
    <n v="1"/>
    <m/>
    <m/>
    <m/>
    <m/>
    <m/>
    <m/>
    <m/>
    <m/>
    <m/>
    <m/>
    <m/>
    <m/>
    <m/>
    <m/>
    <m/>
    <m/>
    <m/>
    <m/>
    <m/>
    <m/>
    <m/>
    <m/>
    <m/>
    <m/>
    <m/>
    <m/>
  </r>
  <r>
    <s v="GeoVax Labs, Inc. (OTCPK:GOVX)"/>
    <s v="OTCPK:GOVX"/>
    <n v="2"/>
    <n v="14"/>
    <n v="-3.0237825594563987"/>
    <n v="-3.9252548131370331"/>
    <n v="0"/>
    <n v="-0.53987538940809976"/>
    <n v="-3.0052173913043481"/>
    <n v="2.1400000000000002E-2"/>
    <s v="NA"/>
    <n v="0.10879284649776452"/>
    <n v="2.4757512039612014E-2"/>
    <n v="4.570384615384615"/>
    <n v="6.42"/>
    <n v="-3.456"/>
    <n v="-3.4660000000000002"/>
    <n v="0.14038461538461536"/>
    <s v="NA"/>
    <n v="-1.6203365032918799"/>
    <s v="NA"/>
    <n v="5.1759735168568684"/>
    <s v="NA"/>
    <n v="0.71189791516894319"/>
    <s v="NA"/>
    <n v="6.37"/>
    <s v="NA"/>
    <s v="NA"/>
    <s v="NA"/>
    <n v="1"/>
    <s v="NA"/>
    <s v="NA"/>
    <s v="NA"/>
    <n v="0.14038461538461536"/>
    <s v="Biotechnology (Primary)"/>
    <s v="Public Company"/>
    <s v="Common Stock"/>
    <n v="5.53"/>
    <n v="16.59"/>
    <n v="2.4E-2"/>
    <n v="3.0000000000000001E-3"/>
    <n v="5.7000000000000002E-2"/>
    <n v="-1.03"/>
    <n v="-0.34599999999999997"/>
    <n v="1.26"/>
    <n v="32"/>
    <n v="0.11700000000000001"/>
    <m/>
    <m/>
    <m/>
    <n v="-0.13"/>
    <m/>
    <m/>
    <m/>
    <n v="2.14"/>
    <m/>
    <m/>
    <m/>
    <n v="-24.8"/>
    <m/>
    <m/>
    <m/>
    <n v="-43.5"/>
    <m/>
    <m/>
    <m/>
    <n v="4.46"/>
    <n v="0.13200000000000001"/>
    <x v="1"/>
    <s v="GeoVax Labs, Inc. operates as a biotechnology company."/>
    <s v="Healthcare"/>
    <n v="2001"/>
    <n v="4.5"/>
    <n v="0.88300000000000001"/>
    <n v="-2.67"/>
    <n v="-2.74"/>
    <n v="-2.73"/>
    <n v="1.1000000000000001"/>
    <n v="9.7000000000000003E-2"/>
    <n v="1.33"/>
    <n v="0"/>
    <n v="1.1499999999999999"/>
    <n v="3.5999999999999997E-2"/>
    <m/>
    <n v="1.81"/>
    <m/>
    <n v="1.81"/>
    <n v="1.95"/>
    <n v="2.4"/>
    <n v="2.44"/>
    <n v="2.92"/>
    <n v="2.97"/>
    <m/>
    <n v="-2.74"/>
    <m/>
    <n v="4.0000000000000001E-3"/>
    <m/>
    <n v="-2.73"/>
    <m/>
    <m/>
    <n v="-0.10299999999999999"/>
    <n v="-0.10299999999999999"/>
    <n v="-6.4000000000000001E-2"/>
    <n v="-0.10299999999999999"/>
    <n v="-0.10299999999999999"/>
    <m/>
    <n v="7.9000000000000001E-2"/>
    <m/>
    <m/>
    <n v="0.65400000000000003"/>
    <n v="0.55800000000000005"/>
    <m/>
    <n v="5.6000000000000001E-2"/>
    <m/>
    <n v="7.9000000000000001E-2"/>
    <m/>
    <m/>
    <n v="7.5999999999999998E-2"/>
    <m/>
    <n v="-63.5"/>
    <m/>
    <m/>
    <m/>
    <m/>
    <m/>
    <n v="0.14599999999999999"/>
    <n v="6.5000000000000002E-2"/>
    <m/>
    <m/>
    <m/>
    <n v="0.873"/>
    <m/>
    <m/>
    <m/>
    <m/>
    <m/>
    <n v="-0.125"/>
    <m/>
    <n v="6.2E-2"/>
    <m/>
    <n v="6"/>
    <n v="1.07"/>
    <n v="0.17299999999999999"/>
    <n v="0.11700000000000001"/>
    <s v="United States"/>
    <n v="0.88300000000000001"/>
    <n v="-2.67"/>
    <n v="-2.73"/>
    <n v="1.1000000000000001"/>
    <m/>
    <n v="42.86"/>
    <s v="IQ12056751"/>
    <n v="30.3"/>
    <s v="0.18"/>
    <m/>
    <n v="0.51"/>
    <n v="0.13100000000000001"/>
    <n v="-0.93"/>
    <n v="0"/>
    <m/>
    <n v="2.5099999999999998"/>
    <m/>
    <n v="1.32"/>
    <n v="1.21"/>
    <n v="0"/>
    <n v="74.5"/>
    <m/>
    <m/>
    <m/>
    <n v="0.129"/>
    <n v="6"/>
    <n v="1.23"/>
    <n v="2.7"/>
    <n v="0.156"/>
    <n v="9.6000000000000002E-2"/>
    <n v="0.06"/>
    <n v="0.11700000000000001"/>
    <n v="1.18"/>
    <n v="3.5"/>
    <n v="1"/>
    <n v="0.88300000000000001"/>
    <s v="United States: .9 (100.0%)"/>
    <n v="-2.38"/>
    <n v="-1.63"/>
    <n v="-0.65600000000000003"/>
    <n v="-4.3"/>
    <n v="-3.8"/>
    <n v="-3.32"/>
    <n v="-2.77"/>
    <n v="-2.35"/>
    <n v="-2.14"/>
    <n v="-2.29"/>
    <n v="-2.35"/>
    <n v="-1.61"/>
    <n v="-0.58399999999999996"/>
    <n v="-4.24"/>
    <n v="-3.73"/>
    <n v="-3.28"/>
    <n v="-2.75"/>
    <n v="-2.35"/>
    <n v="-2.14"/>
    <n v="-2.29"/>
    <m/>
    <m/>
    <n v="0.88300000000000001"/>
    <s v="Developing Vaccines That Prevent and Fight Human Immunodeficiency Virus (HIV) Infections: .9 (100.0%)"/>
  </r>
  <r>
    <s v="Pressure BioSciences, Inc. (OTCPK:PBIO)"/>
    <s v="OTCPK:PBIO"/>
    <n v="5"/>
    <n v="37"/>
    <n v="-2.2569444444444446"/>
    <n v="-2.335694444444445"/>
    <n v="0"/>
    <n v="-2.3125687568756872"/>
    <s v="NA"/>
    <n v="0.11699999999999999"/>
    <s v="NA"/>
    <s v="NA"/>
    <n v="0.12329833726829759"/>
    <n v="6.0272307692307692"/>
    <n v="1.4544000000000004"/>
    <n v="-4.9234"/>
    <n v="-3.3634000000000004"/>
    <n v="0.75523076923076926"/>
    <s v="NA"/>
    <n v="-1.078118609406953"/>
    <s v="NA"/>
    <n v="4.1855769230769235"/>
    <s v="NA"/>
    <n v="4.144135567402893"/>
    <s v="NA"/>
    <n v="2.9964000000000004"/>
    <s v="NA"/>
    <n v="1.7225325884543761"/>
    <s v="NA"/>
    <n v="1"/>
    <s v="NA"/>
    <s v="NA"/>
    <s v="NA"/>
    <n v="0.11923076923076922"/>
    <s v="Life Sciences Tools and Services (Primary)"/>
    <s v="Public Company"/>
    <s v="Common Stock"/>
    <n v="5.37"/>
    <n v="3.97"/>
    <n v="2.3E-2"/>
    <n v="7.0000000000000001E-3"/>
    <n v="4.4999999999999998E-2"/>
    <n v="1.35"/>
    <n v="0.71499999999999997"/>
    <n v="1.32"/>
    <n v="15.8"/>
    <n v="0.05"/>
    <m/>
    <m/>
    <m/>
    <n v="-0.19"/>
    <m/>
    <m/>
    <m/>
    <n v="11.7"/>
    <m/>
    <m/>
    <m/>
    <n v="3.2"/>
    <m/>
    <m/>
    <m/>
    <n v="15.8"/>
    <m/>
    <m/>
    <m/>
    <n v="7.59"/>
    <n v="4.46"/>
    <x v="2"/>
    <s v="Pressure BioSciences, Inc. develops pressure cycling technology (PCT) in the United States."/>
    <s v="Healthcare"/>
    <n v="1978"/>
    <n v="10.9"/>
    <n v="1.44"/>
    <n v="-3.25"/>
    <n v="-3.33"/>
    <n v="-4.8899999999999997"/>
    <n v="9.8000000000000004E-2"/>
    <n v="4.2000000000000003E-2"/>
    <n v="1.46"/>
    <n v="0.63600000000000001"/>
    <n v="-2.08"/>
    <n v="1.0999999999999999E-2"/>
    <m/>
    <n v="3.14"/>
    <m/>
    <n v="0.96499999999999997"/>
    <n v="1.01"/>
    <n v="1.02"/>
    <n v="1.04"/>
    <n v="0.97699999999999998"/>
    <n v="0.94499999999999995"/>
    <m/>
    <n v="-3.33"/>
    <n v="-0.76800000000000002"/>
    <m/>
    <m/>
    <n v="-4.8899999999999997"/>
    <m/>
    <n v="1.88"/>
    <n v="-0.51200000000000001"/>
    <n v="-0.51200000000000001"/>
    <n v="-0.23100000000000001"/>
    <n v="-0.51200000000000001"/>
    <n v="-0.51200000000000001"/>
    <m/>
    <n v="0.33500000000000002"/>
    <n v="0.85299999999999998"/>
    <n v="7.0000000000000001E-3"/>
    <m/>
    <m/>
    <m/>
    <n v="1.0900000000000001"/>
    <n v="0.63600000000000001"/>
    <n v="0.84699999999999998"/>
    <m/>
    <m/>
    <n v="4.97"/>
    <m/>
    <n v="5.34"/>
    <m/>
    <m/>
    <m/>
    <m/>
    <m/>
    <n v="0.124"/>
    <n v="-0.29599999999999999"/>
    <n v="0"/>
    <m/>
    <m/>
    <n v="0.14899999999999999"/>
    <n v="-1.06"/>
    <n v="1.93"/>
    <m/>
    <m/>
    <m/>
    <n v="-0.11600000000000001"/>
    <n v="-1E-3"/>
    <n v="-0.13400000000000001"/>
    <n v="128.1"/>
    <m/>
    <n v="-7.05"/>
    <n v="0.34"/>
    <m/>
    <s v="United States"/>
    <n v="1.5"/>
    <n v="-3.25"/>
    <n v="-4.08"/>
    <n v="3.77"/>
    <m/>
    <n v="14.29"/>
    <s v="IQ368895"/>
    <n v="73"/>
    <s v="0.52"/>
    <m/>
    <n v="0.69"/>
    <n v="0.13200000000000001"/>
    <n v="-0.191"/>
    <n v="0.56100000000000005"/>
    <m/>
    <n v="6.7000000000000004E-2"/>
    <m/>
    <n v="3.95"/>
    <n v="-5.63"/>
    <n v="3.6999999999999998E-2"/>
    <n v="90.5"/>
    <m/>
    <n v="237.9"/>
    <n v="121.7"/>
    <n v="0.19"/>
    <n v="11"/>
    <n v="1.41"/>
    <n v="1.19"/>
    <n v="1.2"/>
    <n v="0.73599999999999999"/>
    <n v="0.46899999999999997"/>
    <n v="0.124"/>
    <n v="1.77"/>
    <n v="0.71"/>
    <n v="3"/>
    <m/>
    <m/>
    <n v="-2.39"/>
    <n v="-2.02"/>
    <n v="-4.0599999999999996"/>
    <n v="-5.15"/>
    <n v="-4.87"/>
    <n v="-3.18"/>
    <n v="-3.4"/>
    <n v="-3.29"/>
    <n v="-3.46"/>
    <n v="-3.33"/>
    <n v="12.7"/>
    <n v="1.6"/>
    <n v="-2.41"/>
    <n v="-1.1599999999999999"/>
    <n v="-4.91"/>
    <n v="-2.57"/>
    <n v="-3.13"/>
    <n v="-3"/>
    <n v="-3.45"/>
    <n v="-4.08"/>
    <m/>
    <m/>
    <n v="1.44"/>
    <s v="Pressure Cycling Technology: 1.4 (100.0%)"/>
  </r>
  <r>
    <s v="Nutra Pharma Corporation (OTCPK:NPHC)"/>
    <s v="OTCPK:NPHC"/>
    <n v="2"/>
    <n v="15"/>
    <n v="-5.3304904051172715"/>
    <n v="-5.3748400852878468"/>
    <n v="0"/>
    <s v="NA"/>
    <s v="NA"/>
    <s v="NA"/>
    <s v="NA"/>
    <s v="NA"/>
    <n v="0.25514685473514254"/>
    <n v="7.0740711043906028"/>
    <n v="-2.1046"/>
    <n v="-2.3508"/>
    <n v="-2.5207999999999999"/>
    <n v="1.8120711043906026"/>
    <s v="NA"/>
    <n v="-2.239148936170213"/>
    <s v="NA"/>
    <n v="15.083307258828578"/>
    <s v="NA"/>
    <s v="NA"/>
    <s v="NA"/>
    <n v="3.4000000000000002E-3"/>
    <s v="NA"/>
    <n v="0.33081285444234404"/>
    <s v="NA"/>
    <n v="1"/>
    <s v="NA"/>
    <s v="NA"/>
    <s v="NA"/>
    <n v="0.33207110439060256"/>
    <s v="Biotechnology (Primary)"/>
    <s v="Public Company"/>
    <s v="Common Stock"/>
    <n v="5.29"/>
    <n v="0.17499999999999999"/>
    <n v="1E-3"/>
    <n v="1.7999999999999999E-2"/>
    <n v="1.4E-2"/>
    <n v="0.41399999999999998"/>
    <n v="-2.54"/>
    <n v="-1.56"/>
    <n v="1511"/>
    <n v="2.78"/>
    <m/>
    <m/>
    <m/>
    <m/>
    <m/>
    <m/>
    <m/>
    <m/>
    <m/>
    <m/>
    <m/>
    <n v="75.099999999999994"/>
    <m/>
    <m/>
    <m/>
    <n v="-12.5"/>
    <m/>
    <m/>
    <m/>
    <n v="20.96"/>
    <n v="14.03"/>
    <x v="1"/>
    <s v="Nutra Pharma Corp., a biopharmaceutical company, acquires, licenses, and commercializes pharmaceutical products and technologies, as well as homeopathic and ethical drugs for manages pain, neurological disorders, cancer, autoimmune, and infectious diseases."/>
    <s v="Healthcare"/>
    <n v="2000"/>
    <n v="6.74"/>
    <n v="0.46899999999999997"/>
    <n v="-2.5"/>
    <n v="-2.52"/>
    <n v="-2.35"/>
    <n v="2.8000000000000001E-2"/>
    <n v="3.3000000000000002E-2"/>
    <n v="0.36199999999999999"/>
    <n v="1.48"/>
    <n v="-3.56"/>
    <n v="0.02"/>
    <m/>
    <n v="2.9"/>
    <m/>
    <n v="1E-3"/>
    <n v="1E-3"/>
    <n v="1E-3"/>
    <n v="1E-3"/>
    <n v="3.0000000000000001E-3"/>
    <n v="3.0000000000000001E-3"/>
    <m/>
    <n v="-2.52"/>
    <n v="-0.121"/>
    <m/>
    <m/>
    <n v="-2.35"/>
    <m/>
    <m/>
    <n v="-2E-3"/>
    <n v="-2E-3"/>
    <n v="-1E-3"/>
    <n v="-2E-3"/>
    <n v="-2E-3"/>
    <m/>
    <n v="0.16200000000000001"/>
    <n v="5.0000000000000001E-3"/>
    <m/>
    <n v="0.20100000000000001"/>
    <n v="0.16900000000000001"/>
    <m/>
    <n v="1.24"/>
    <n v="1.44"/>
    <n v="0.23"/>
    <n v="0.03"/>
    <m/>
    <m/>
    <m/>
    <n v="95"/>
    <m/>
    <m/>
    <n v="4.4999999999999998E-2"/>
    <n v="0.08"/>
    <n v="0.12"/>
    <n v="0.11600000000000001"/>
    <n v="0.44400000000000001"/>
    <m/>
    <m/>
    <m/>
    <n v="0.155"/>
    <n v="-0.16900000000000001"/>
    <n v="0.24199999999999999"/>
    <m/>
    <m/>
    <m/>
    <n v="0.51800000000000002"/>
    <n v="-5.0000000000000001E-3"/>
    <n v="-0.13400000000000001"/>
    <n v="7.67"/>
    <m/>
    <n v="-3.56"/>
    <n v="4.0000000000000001E-3"/>
    <m/>
    <s v="United States"/>
    <n v="0.122"/>
    <n v="-2.35"/>
    <n v="-4.34"/>
    <m/>
    <m/>
    <n v="25"/>
    <s v="IQ1549495"/>
    <m/>
    <s v="0.23"/>
    <m/>
    <n v="1.9E-2"/>
    <n v="3.0000000000000001E-3"/>
    <n v="0.38200000000000001"/>
    <n v="2.04"/>
    <m/>
    <n v="2.5999999999999999E-2"/>
    <m/>
    <m/>
    <n v="-4.57"/>
    <n v="7.0000000000000001E-3"/>
    <n v="79"/>
    <m/>
    <n v="36.6"/>
    <n v="69.900000000000006"/>
    <n v="0.47699999999999998"/>
    <n v="3"/>
    <n v="0.314"/>
    <n v="0.219"/>
    <n v="0.996"/>
    <n v="0.94899999999999995"/>
    <n v="0.84799999999999998"/>
    <n v="0.115"/>
    <m/>
    <m/>
    <n v="1"/>
    <n v="0.46899999999999997"/>
    <s v="United States: .5 (100.0%)"/>
    <n v="-5.51"/>
    <n v="-4.6500000000000004"/>
    <n v="-2.39"/>
    <n v="-1.17"/>
    <n v="-1.71"/>
    <n v="-2.08"/>
    <n v="-3.23"/>
    <n v="-3.95"/>
    <n v="-2.6"/>
    <n v="-2.36"/>
    <n v="-7.99"/>
    <n v="-5.15"/>
    <n v="-2.4300000000000002"/>
    <n v="-0.16500000000000001"/>
    <n v="-4.16"/>
    <n v="-2.2999999999999998"/>
    <n v="-3.06"/>
    <n v="-4.4000000000000004"/>
    <n v="-3.61"/>
    <n v="-4.34"/>
    <m/>
    <m/>
    <n v="0.46899999999999997"/>
    <s v="Acquisition, Licensing and Commercialization of Pharmaceutical Products and Technologies: .5 (100.0%)"/>
  </r>
  <r>
    <s v="Cerebain Biotech Corp. (OTCBB:CBBT)"/>
    <s v="OTCBB:CBBT"/>
    <e v="#N/A"/>
    <s v="NA"/>
    <s v="NA"/>
    <s v="NA"/>
    <n v="0"/>
    <n v="-2.4838323353293408"/>
    <s v="NA"/>
    <s v="NA"/>
    <s v="NA"/>
    <s v="NA"/>
    <n v="0.23683578001963707"/>
    <n v="6.7977366294947661"/>
    <n v="1.0020000000000002"/>
    <n v="-2.9188000000000001"/>
    <n v="-2.4887999999999999"/>
    <n v="1.6137366294947657"/>
    <s v="NA"/>
    <n v="-1.6722580645161291"/>
    <s v="NA"/>
    <s v="NA"/>
    <s v="NA"/>
    <n v="6.7841682929089471"/>
    <s v="NA"/>
    <n v="1.038"/>
    <s v="NA"/>
    <n v="9.6153846153846145E-2"/>
    <s v="NA"/>
    <n v="1"/>
    <s v="NA"/>
    <s v="NA"/>
    <s v="NA"/>
    <n v="3.7366294947655892E-3"/>
    <s v="Biotechnology (Primary)"/>
    <s v="Public Company"/>
    <s v="Common Stock"/>
    <n v="5.2"/>
    <m/>
    <n v="3.0000000000000001E-3"/>
    <n v="4.0000000000000001E-3"/>
    <n v="4.0000000000000001E-3"/>
    <n v="0.64400000000000002"/>
    <n v="-0.75900000000000001"/>
    <n v="-0.93100000000000005"/>
    <n v="4.45"/>
    <n v="2E-3"/>
    <m/>
    <m/>
    <m/>
    <m/>
    <m/>
    <m/>
    <m/>
    <m/>
    <m/>
    <m/>
    <m/>
    <m/>
    <m/>
    <m/>
    <m/>
    <m/>
    <m/>
    <m/>
    <n v="7.31"/>
    <n v="50.25"/>
    <n v="6.22"/>
    <x v="1"/>
    <s v="Cerebain Biotech Corp., a biomedical company, focuses on the discovery of products for the treatment of Alzheimer’s disease."/>
    <s v="Healthcare"/>
    <m/>
    <n v="6.8"/>
    <n v="0"/>
    <m/>
    <n v="-2.67"/>
    <n v="-3.1"/>
    <n v="1.6E-2"/>
    <m/>
    <n v="0.55200000000000005"/>
    <n v="1.61"/>
    <n v="-1.63"/>
    <m/>
    <m/>
    <n v="2.25"/>
    <m/>
    <n v="0.41599999999999998"/>
    <n v="0.38300000000000001"/>
    <n v="0.34899999999999998"/>
    <n v="0.17699999999999999"/>
    <n v="0.17699999999999999"/>
    <n v="8.7999999999999995E-2"/>
    <m/>
    <n v="-2.67"/>
    <n v="-0.42899999999999999"/>
    <m/>
    <m/>
    <n v="-3.1"/>
    <m/>
    <m/>
    <n v="-0.755"/>
    <n v="-0.755"/>
    <n v="-0.47199999999999998"/>
    <n v="-0.755"/>
    <n v="-0.755"/>
    <m/>
    <m/>
    <m/>
    <m/>
    <m/>
    <m/>
    <m/>
    <n v="0.22"/>
    <n v="0.113"/>
    <n v="0.14699999999999999"/>
    <n v="1.5"/>
    <m/>
    <m/>
    <m/>
    <m/>
    <m/>
    <m/>
    <m/>
    <n v="1E-3"/>
    <n v="1E-3"/>
    <n v="2E-3"/>
    <n v="-0.79800000000000004"/>
    <m/>
    <m/>
    <m/>
    <n v="0.16500000000000001"/>
    <n v="-5.0000000000000001E-3"/>
    <n v="0.53500000000000003"/>
    <m/>
    <m/>
    <m/>
    <n v="0.14899999999999999"/>
    <m/>
    <m/>
    <n v="24"/>
    <m/>
    <n v="-1.63"/>
    <n v="1.17"/>
    <m/>
    <s v="United States"/>
    <m/>
    <n v="-2.86"/>
    <n v="-3.37"/>
    <m/>
    <m/>
    <n v="50"/>
    <s v="IQ170179307"/>
    <m/>
    <s v="0.16"/>
    <m/>
    <n v="8"/>
    <n v="0.86"/>
    <m/>
    <n v="0.52900000000000003"/>
    <m/>
    <n v="0.104"/>
    <m/>
    <m/>
    <n v="0.29299999999999998"/>
    <n v="2E-3"/>
    <n v="42.4"/>
    <m/>
    <n v="128.6"/>
    <m/>
    <m/>
    <n v="2"/>
    <n v="0.41799999999999998"/>
    <n v="0.97199999999999998"/>
    <n v="7.0999999999999994E-2"/>
    <n v="8.6999999999999994E-2"/>
    <n v="7.6999999999999999E-2"/>
    <m/>
    <n v="0.15"/>
    <n v="5"/>
    <n v="1"/>
    <m/>
    <m/>
    <m/>
    <m/>
    <m/>
    <m/>
    <m/>
    <m/>
    <m/>
    <n v="-0.84"/>
    <n v="-0.58099999999999996"/>
    <n v="-2.15"/>
    <m/>
    <m/>
    <m/>
    <m/>
    <m/>
    <m/>
    <m/>
    <n v="-0.84399999999999997"/>
    <n v="-0.64300000000000002"/>
    <n v="-2.56"/>
    <m/>
    <m/>
    <m/>
    <m/>
  </r>
  <r>
    <s v="Diamedica Inc. (TSXV:DMA)"/>
    <s v="TSXV:DMA"/>
    <n v="2"/>
    <n v="15"/>
    <s v="NA"/>
    <s v="NA"/>
    <n v="0"/>
    <n v="-0.50575171221490789"/>
    <s v="NA"/>
    <s v="NA"/>
    <s v="NA"/>
    <s v="NA"/>
    <n v="0"/>
    <n v="4.694"/>
    <n v="15.039000000000001"/>
    <n v="-7.9260000000000002"/>
    <n v="-7.6060000000000008"/>
    <n v="0"/>
    <s v="NA"/>
    <n v="-0.86893743058126627"/>
    <s v="NA"/>
    <s v="NA"/>
    <s v="NA"/>
    <n v="0.31212181661014693"/>
    <s v="NA"/>
    <n v="16.234000000000002"/>
    <s v="NA"/>
    <s v="NA"/>
    <s v="NA"/>
    <n v="1"/>
    <s v="NA"/>
    <s v="NA"/>
    <s v="NA"/>
    <n v="0"/>
    <s v="Biotechnology (Primary)"/>
    <s v="Public Company"/>
    <s v="Common Stock"/>
    <n v="5.18"/>
    <m/>
    <n v="3.3000000000000002E-2"/>
    <n v="2.4E-2"/>
    <n v="5.0000000000000001E-3"/>
    <n v="2.13"/>
    <n v="1.63"/>
    <n v="0.57399999999999995"/>
    <n v="68"/>
    <n v="0.16900000000000001"/>
    <m/>
    <m/>
    <m/>
    <m/>
    <m/>
    <m/>
    <m/>
    <m/>
    <m/>
    <m/>
    <m/>
    <m/>
    <m/>
    <m/>
    <m/>
    <m/>
    <m/>
    <m/>
    <m/>
    <n v="4.07"/>
    <n v="0.55700000000000005"/>
    <x v="1"/>
    <s v="DiaMedica Inc., a development stage biopharmaceutical company, is engaged in the discovery and development of drugs for the treatment of diabetes and related diseases."/>
    <s v="Healthcare"/>
    <n v="2000"/>
    <n v="4.75"/>
    <n v="0"/>
    <n v="-5.0599999999999996"/>
    <n v="-5.07"/>
    <n v="-5.39"/>
    <n v="0.48599999999999999"/>
    <n v="1.6E-2"/>
    <n v="0.69599999999999995"/>
    <n v="0"/>
    <n v="-0.70899999999999996"/>
    <n v="2E-3"/>
    <m/>
    <n v="0.94599999999999995"/>
    <m/>
    <n v="4.4400000000000004"/>
    <n v="5.04"/>
    <n v="5.78"/>
    <n v="6.55"/>
    <n v="8.3699999999999992"/>
    <n v="9.14"/>
    <m/>
    <n v="-5.07"/>
    <m/>
    <n v="1.2E-2"/>
    <m/>
    <n v="-5.34"/>
    <n v="4.3999999999999997E-2"/>
    <m/>
    <n v="-9.0999999999999998E-2"/>
    <n v="-9.0999999999999998E-2"/>
    <n v="-5.2999999999999999E-2"/>
    <n v="-9.0999999999999998E-2"/>
    <n v="-9.0999999999999998E-2"/>
    <m/>
    <m/>
    <m/>
    <m/>
    <n v="3.6999999999999998E-2"/>
    <n v="2.1000000000000001E-2"/>
    <m/>
    <n v="0.35199999999999998"/>
    <m/>
    <n v="7.6999999999999999E-2"/>
    <m/>
    <m/>
    <m/>
    <m/>
    <m/>
    <m/>
    <m/>
    <m/>
    <m/>
    <m/>
    <m/>
    <n v="-0.439"/>
    <m/>
    <m/>
    <m/>
    <n v="3.34"/>
    <m/>
    <m/>
    <n v="-5.7000000000000002E-2"/>
    <m/>
    <m/>
    <n v="0.51700000000000002"/>
    <m/>
    <n v="-5.5E-2"/>
    <m/>
    <m/>
    <n v="-0.70899999999999996"/>
    <n v="7.5999999999999998E-2"/>
    <m/>
    <s v="United States"/>
    <m/>
    <n v="-6.29"/>
    <n v="-7.43"/>
    <m/>
    <m/>
    <n v="10"/>
    <s v="IQ4382397"/>
    <m/>
    <s v="0.20"/>
    <m/>
    <n v="0.76200000000000001"/>
    <n v="2.8000000000000001E-2"/>
    <m/>
    <n v="0"/>
    <m/>
    <n v="1.07"/>
    <m/>
    <m/>
    <n v="0.52300000000000002"/>
    <n v="0"/>
    <n v="78.900000000000006"/>
    <m/>
    <m/>
    <m/>
    <m/>
    <m/>
    <n v="0.67900000000000005"/>
    <n v="1.19"/>
    <n v="0.31900000000000001"/>
    <n v="0.64600000000000002"/>
    <m/>
    <m/>
    <n v="5.0199999999999996"/>
    <n v="0.96"/>
    <n v="1"/>
    <m/>
    <m/>
    <n v="-0.60299999999999998"/>
    <n v="-0.19400000000000001"/>
    <n v="-0.78800000000000003"/>
    <n v="-2.48"/>
    <n v="-1.67"/>
    <n v="-2.4"/>
    <n v="-3.3"/>
    <n v="-6.68"/>
    <n v="-10.1"/>
    <n v="-7.39"/>
    <n v="-0.63900000000000001"/>
    <n v="-0.21"/>
    <n v="-0.77900000000000003"/>
    <n v="-2.34"/>
    <n v="-1.84"/>
    <n v="-2.4300000000000002"/>
    <n v="-4.2699999999999996"/>
    <n v="-6.64"/>
    <n v="-10"/>
    <n v="-7.43"/>
    <m/>
    <m/>
    <m/>
    <m/>
  </r>
  <r>
    <s v="Diamedica Inc. (TSXV:DMA)"/>
    <s v="TSXV:DMA"/>
    <n v="2"/>
    <n v="15"/>
    <s v="NA"/>
    <s v="NA"/>
    <n v="0"/>
    <n v="-0.50575171221490789"/>
    <s v="NA"/>
    <s v="NA"/>
    <s v="NA"/>
    <s v="NA"/>
    <n v="0"/>
    <n v="4.694"/>
    <n v="15.039000000000001"/>
    <n v="-7.9260000000000002"/>
    <n v="-7.6060000000000008"/>
    <n v="0"/>
    <s v="NA"/>
    <n v="-0.86893743058126627"/>
    <s v="NA"/>
    <s v="NA"/>
    <s v="NA"/>
    <n v="0.31212181661014693"/>
    <s v="NA"/>
    <n v="16.234000000000002"/>
    <s v="NA"/>
    <s v="NA"/>
    <s v="NA"/>
    <n v="1"/>
    <s v="NA"/>
    <s v="NA"/>
    <s v="NA"/>
    <n v="0"/>
    <s v="Biotechnology (Primary)"/>
    <s v="Public Company"/>
    <s v="Common Stock"/>
    <n v="5.18"/>
    <m/>
    <n v="3.3000000000000002E-2"/>
    <n v="2.4E-2"/>
    <n v="5.0000000000000001E-3"/>
    <n v="2.13"/>
    <n v="1.63"/>
    <n v="0.57399999999999995"/>
    <n v="68"/>
    <n v="0.16900000000000001"/>
    <m/>
    <m/>
    <m/>
    <m/>
    <m/>
    <m/>
    <m/>
    <m/>
    <m/>
    <m/>
    <m/>
    <m/>
    <m/>
    <m/>
    <m/>
    <m/>
    <m/>
    <m/>
    <m/>
    <n v="4.07"/>
    <n v="0.55700000000000005"/>
    <x v="1"/>
    <s v="DiaMedica Inc., a development stage biopharmaceutical company, is engaged in the discovery and development of drugs for the treatment of diabetes and related diseases."/>
    <s v="Healthcare"/>
    <n v="2000"/>
    <n v="4.75"/>
    <n v="0"/>
    <n v="-5.0599999999999996"/>
    <n v="-5.07"/>
    <n v="-5.39"/>
    <n v="0.48599999999999999"/>
    <n v="1.6E-2"/>
    <n v="0.69599999999999995"/>
    <n v="0"/>
    <n v="-0.70899999999999996"/>
    <n v="2E-3"/>
    <m/>
    <n v="0.94599999999999995"/>
    <m/>
    <n v="4.4400000000000004"/>
    <n v="5.04"/>
    <n v="5.78"/>
    <n v="6.55"/>
    <n v="8.3699999999999992"/>
    <n v="9.14"/>
    <m/>
    <n v="-5.07"/>
    <m/>
    <n v="1.2E-2"/>
    <m/>
    <n v="-5.34"/>
    <n v="4.3999999999999997E-2"/>
    <m/>
    <n v="-9.0999999999999998E-2"/>
    <n v="-9.0999999999999998E-2"/>
    <n v="-5.2999999999999999E-2"/>
    <n v="-9.0999999999999998E-2"/>
    <n v="-9.0999999999999998E-2"/>
    <m/>
    <m/>
    <m/>
    <m/>
    <n v="3.6999999999999998E-2"/>
    <n v="2.1000000000000001E-2"/>
    <m/>
    <n v="0.35199999999999998"/>
    <m/>
    <n v="7.6999999999999999E-2"/>
    <m/>
    <m/>
    <m/>
    <m/>
    <m/>
    <m/>
    <m/>
    <m/>
    <m/>
    <m/>
    <m/>
    <n v="-0.439"/>
    <m/>
    <m/>
    <m/>
    <n v="3.34"/>
    <m/>
    <m/>
    <n v="-5.7000000000000002E-2"/>
    <m/>
    <m/>
    <n v="0.51700000000000002"/>
    <m/>
    <n v="-5.5E-2"/>
    <m/>
    <m/>
    <n v="-0.70899999999999996"/>
    <n v="7.5999999999999998E-2"/>
    <m/>
    <s v="United States"/>
    <m/>
    <n v="-6.29"/>
    <n v="-7.43"/>
    <m/>
    <m/>
    <n v="10"/>
    <s v="IQ4382397"/>
    <m/>
    <s v="0.20"/>
    <m/>
    <n v="0.76200000000000001"/>
    <n v="2.8000000000000001E-2"/>
    <m/>
    <n v="0"/>
    <m/>
    <n v="1.07"/>
    <m/>
    <m/>
    <n v="0.52300000000000002"/>
    <n v="0"/>
    <n v="78.900000000000006"/>
    <m/>
    <m/>
    <m/>
    <m/>
    <m/>
    <n v="0.67900000000000005"/>
    <n v="1.19"/>
    <n v="0.31900000000000001"/>
    <n v="0.64600000000000002"/>
    <m/>
    <m/>
    <n v="5.0199999999999996"/>
    <n v="0.96"/>
    <n v="1"/>
    <m/>
    <m/>
    <n v="-0.60299999999999998"/>
    <n v="-0.19400000000000001"/>
    <n v="-0.78800000000000003"/>
    <n v="-2.48"/>
    <n v="-1.67"/>
    <n v="-2.4"/>
    <n v="-3.3"/>
    <n v="-6.68"/>
    <n v="-10.1"/>
    <n v="-7.39"/>
    <n v="-0.63900000000000001"/>
    <n v="-0.21"/>
    <n v="-0.77900000000000003"/>
    <n v="-2.34"/>
    <n v="-1.84"/>
    <n v="-2.4300000000000002"/>
    <n v="-4.2699999999999996"/>
    <n v="-6.64"/>
    <n v="-10"/>
    <n v="-7.43"/>
    <m/>
    <m/>
    <m/>
    <m/>
  </r>
  <r>
    <s v="NanoLogix, Inc. (OTCPK:NNLX)"/>
    <s v="OTCPK:NNLX"/>
    <e v="#N/A"/>
    <s v="NA"/>
    <s v="NA"/>
    <s v="NA"/>
    <n v="0"/>
    <n v="-0.54032759693137056"/>
    <s v="NA"/>
    <s v="NA"/>
    <s v="NA"/>
    <s v="NA"/>
    <n v="0"/>
    <n v="5.14"/>
    <n v="0.96460000000000001"/>
    <n v="-0.5212"/>
    <n v="-0.5212"/>
    <n v="0"/>
    <s v="NA"/>
    <e v="#DIV/0!"/>
    <s v="NA"/>
    <s v="NA"/>
    <s v="NA"/>
    <n v="5.3286336305204225"/>
    <s v="NA"/>
    <n v="0.96460000000000001"/>
    <s v="NA"/>
    <n v="9.727626459143969E-2"/>
    <s v="NA"/>
    <n v="0"/>
    <s v="NA"/>
    <s v="NA"/>
    <s v="NA"/>
    <n v="0"/>
    <s v="Biotechnology (Primary)"/>
    <s v="Public Company"/>
    <s v="Common Stock"/>
    <n v="5.14"/>
    <m/>
    <n v="6.6000000000000003E-2"/>
    <n v="0.05"/>
    <n v="0"/>
    <n v="-2.98"/>
    <n v="-2.2000000000000002"/>
    <n v="-0.109"/>
    <n v="119.6"/>
    <n v="0.108"/>
    <m/>
    <m/>
    <m/>
    <m/>
    <m/>
    <m/>
    <m/>
    <m/>
    <m/>
    <m/>
    <m/>
    <m/>
    <m/>
    <m/>
    <m/>
    <m/>
    <m/>
    <m/>
    <m/>
    <m/>
    <m/>
    <x v="1"/>
    <s v="NanoLogix, Inc., a biotechnology company, provides live cell and rapid diagnostics test kits that detects viable bacteria and other microorganisms."/>
    <s v="Healthcare"/>
    <m/>
    <m/>
    <m/>
    <m/>
    <m/>
    <m/>
    <m/>
    <m/>
    <m/>
    <m/>
    <m/>
    <m/>
    <m/>
    <m/>
    <m/>
    <m/>
    <n v="0.42699999999999999"/>
    <n v="0.49099999999999999"/>
    <n v="0.53800000000000003"/>
    <n v="0.56599999999999995"/>
    <n v="0.58399999999999996"/>
    <m/>
    <m/>
    <m/>
    <m/>
    <m/>
    <m/>
    <m/>
    <m/>
    <m/>
    <m/>
    <m/>
    <m/>
    <m/>
    <m/>
    <m/>
    <m/>
    <m/>
    <m/>
    <m/>
    <m/>
    <m/>
    <m/>
    <m/>
    <m/>
    <m/>
    <m/>
    <m/>
    <m/>
    <m/>
    <m/>
    <m/>
    <m/>
    <m/>
    <m/>
    <m/>
    <m/>
    <m/>
    <m/>
    <m/>
    <m/>
    <m/>
    <m/>
    <m/>
    <m/>
    <m/>
    <m/>
    <m/>
    <m/>
    <m/>
    <m/>
    <n v="4.2999999999999997E-2"/>
    <m/>
    <s v="United States"/>
    <m/>
    <m/>
    <m/>
    <m/>
    <m/>
    <n v="27.27"/>
    <s v="IQ974025"/>
    <m/>
    <s v="0.13"/>
    <m/>
    <n v="0.17499999999999999"/>
    <n v="2.9000000000000001E-2"/>
    <m/>
    <n v="0.01"/>
    <m/>
    <n v="2.7E-2"/>
    <m/>
    <n v="0.02"/>
    <n v="0.86699999999999999"/>
    <n v="2E-3"/>
    <m/>
    <m/>
    <m/>
    <m/>
    <m/>
    <m/>
    <m/>
    <n v="4.2000000000000003E-2"/>
    <n v="2.9000000000000001E-2"/>
    <m/>
    <m/>
    <m/>
    <m/>
    <m/>
    <n v="1"/>
    <m/>
    <m/>
    <n v="-6.66"/>
    <n v="-1.58"/>
    <n v="-2.2799999999999998"/>
    <n v="-1.3"/>
    <n v="-1.1499999999999999"/>
    <n v="-1.05"/>
    <n v="-2.63"/>
    <n v="-1.85"/>
    <m/>
    <m/>
    <n v="-6.59"/>
    <n v="-1.6"/>
    <n v="-2.33"/>
    <n v="-1.31"/>
    <n v="-1.27"/>
    <n v="-1.1599999999999999"/>
    <n v="-2.66"/>
    <n v="-1.86"/>
    <m/>
    <m/>
    <m/>
    <m/>
    <m/>
    <m/>
  </r>
  <r>
    <m/>
    <m/>
    <m/>
    <n v="0"/>
    <n v="9.9000000000000008E-5"/>
    <n v="0"/>
    <m/>
    <m/>
    <m/>
    <m/>
    <m/>
    <m/>
    <m/>
    <m/>
    <m/>
    <m/>
    <m/>
    <m/>
    <s v="PE"/>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n v="1E-4"/>
    <n v="9.9999990000000007"/>
    <n v="1"/>
    <m/>
    <m/>
    <m/>
    <m/>
    <m/>
    <m/>
    <m/>
    <m/>
    <m/>
    <m/>
    <m/>
    <m/>
    <n v="4"/>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n v="10"/>
    <n v="17.499998999999999"/>
    <n v="2"/>
    <m/>
    <m/>
    <m/>
    <m/>
    <m/>
    <m/>
    <m/>
    <m/>
    <m/>
    <m/>
    <m/>
    <m/>
    <n v="8"/>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n v="17.5"/>
    <n v="24.999998999999999"/>
    <n v="3"/>
    <m/>
    <m/>
    <m/>
    <m/>
    <m/>
    <m/>
    <m/>
    <m/>
    <m/>
    <m/>
    <m/>
    <m/>
    <n v="12"/>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n v="25"/>
    <n v="34.999999000000003"/>
    <n v="4"/>
    <m/>
    <m/>
    <m/>
    <m/>
    <m/>
    <m/>
    <m/>
    <m/>
    <m/>
    <m/>
    <m/>
    <m/>
    <n v="16"/>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n v="35"/>
    <n v="50000"/>
    <n v="5"/>
    <m/>
    <m/>
    <m/>
    <m/>
    <m/>
    <m/>
    <m/>
    <m/>
    <m/>
    <m/>
    <m/>
    <m/>
    <n v="20"/>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n v="24"/>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n v="28"/>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n v="32"/>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n v="26"/>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n v="40"/>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n v="50"/>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n v="75"/>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n v="100"/>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m/>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m/>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m/>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m/>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m/>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m/>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r>
    <m/>
    <m/>
    <m/>
    <m/>
    <m/>
    <m/>
    <m/>
    <m/>
    <m/>
    <m/>
    <m/>
    <m/>
    <m/>
    <m/>
    <m/>
    <m/>
    <m/>
    <m/>
    <m/>
    <m/>
    <m/>
    <m/>
    <m/>
    <m/>
    <m/>
    <m/>
    <m/>
    <m/>
    <m/>
    <m/>
    <m/>
    <m/>
    <m/>
    <m/>
    <m/>
    <m/>
    <m/>
    <m/>
    <m/>
    <m/>
    <m/>
    <m/>
    <m/>
    <m/>
    <m/>
    <m/>
    <m/>
    <m/>
    <m/>
    <m/>
    <m/>
    <m/>
    <m/>
    <m/>
    <m/>
    <m/>
    <m/>
    <m/>
    <m/>
    <m/>
    <m/>
    <m/>
    <m/>
    <m/>
    <m/>
    <m/>
    <m/>
    <m/>
    <x v="3"/>
    <m/>
    <m/>
    <m/>
    <m/>
    <m/>
    <m/>
    <m/>
    <m/>
    <m/>
    <m/>
    <m/>
    <m/>
    <m/>
    <m/>
    <m/>
    <m/>
    <m/>
    <m/>
    <m/>
    <m/>
    <m/>
    <m/>
    <m/>
    <m/>
    <m/>
    <m/>
    <m/>
    <m/>
    <m/>
    <m/>
    <m/>
    <m/>
    <m/>
    <m/>
    <m/>
    <m/>
    <m/>
    <m/>
    <m/>
    <m/>
    <m/>
    <m/>
    <m/>
    <m/>
    <m/>
    <m/>
    <m/>
    <m/>
    <m/>
    <m/>
    <m/>
    <m/>
    <m/>
    <m/>
    <m/>
    <m/>
    <m/>
    <m/>
    <m/>
    <m/>
    <m/>
    <m/>
    <m/>
    <m/>
    <m/>
    <m/>
    <m/>
    <m/>
    <m/>
    <m/>
    <m/>
    <m/>
    <m/>
    <m/>
    <m/>
    <m/>
    <m/>
    <m/>
    <m/>
    <m/>
    <m/>
    <m/>
    <m/>
    <m/>
    <m/>
    <m/>
    <m/>
    <m/>
    <m/>
    <m/>
    <m/>
    <m/>
    <m/>
    <m/>
    <m/>
    <m/>
    <m/>
    <m/>
    <m/>
    <m/>
    <m/>
    <m/>
    <m/>
    <m/>
    <m/>
    <m/>
    <m/>
    <m/>
    <m/>
    <m/>
    <m/>
    <m/>
    <m/>
    <m/>
    <m/>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2" applyNumberFormats="0" applyBorderFormats="0" applyFontFormats="0" applyPatternFormats="0" applyAlignmentFormats="0" applyWidthHeightFormats="1" dataCaption="Values" updatedVersion="4" minRefreshableVersion="3" useAutoFormatting="1" itemPrintTitles="1" createdVersion="4" indent="0" outline="1" outlineData="1" gridDropZones="1" multipleFieldFilters="0">
  <location ref="A3:D9" firstHeaderRow="1" firstDataRow="2" firstDataCol="1"/>
  <pivotFields count="206">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5">
        <item x="1"/>
        <item x="2"/>
        <item x="0"/>
        <item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68"/>
  </rowFields>
  <rowItems count="5">
    <i>
      <x/>
    </i>
    <i>
      <x v="1"/>
    </i>
    <i>
      <x v="2"/>
    </i>
    <i>
      <x v="3"/>
    </i>
    <i t="grand">
      <x/>
    </i>
  </rowItems>
  <colFields count="1">
    <field x="-2"/>
  </colFields>
  <colItems count="3">
    <i>
      <x/>
    </i>
    <i i="1">
      <x v="1"/>
    </i>
    <i i="2">
      <x v="2"/>
    </i>
  </colItems>
  <dataFields count="3">
    <dataField name="Count of Market Capitalization [Latest] ($USDmm, Historical rate)" fld="37" subtotal="count" baseField="0" baseItem="0"/>
    <dataField name="Count of PE" fld="18" subtotal="countNums" baseField="0" baseItem="0"/>
    <dataField name="Count of R&amp;D adjusted PE" fld="20" subtotal="countNums" baseField="0" baseItem="0"/>
  </dataField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wrap="none" lIns="18288" tIns="0" rIns="0" bIns="0" upright="1">
        <a:spAutoFit/>
      </a:bodyPr>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wrap="none" lIns="18288" tIns="0" rIns="0" bIns="0" upright="1">
        <a:spAutoFit/>
      </a:bodyPr>
      <a:lst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XFD9"/>
    </sheetView>
  </sheetViews>
  <sheetFormatPr baseColWidth="10" defaultRowHeight="10" x14ac:dyDescent="0"/>
  <cols>
    <col min="1" max="1" width="20.5" bestFit="1" customWidth="1"/>
    <col min="2" max="2" width="39.33203125" customWidth="1"/>
    <col min="3" max="3" width="8.33203125" customWidth="1"/>
    <col min="4" max="4" width="10.5" bestFit="1" customWidth="1"/>
    <col min="5" max="6" width="10.33203125" bestFit="1" customWidth="1"/>
  </cols>
  <sheetData/>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D9"/>
  <sheetViews>
    <sheetView workbookViewId="0">
      <selection activeCell="C8" sqref="C8"/>
    </sheetView>
  </sheetViews>
  <sheetFormatPr baseColWidth="10" defaultRowHeight="10" x14ac:dyDescent="0"/>
  <cols>
    <col min="1" max="1" width="20.5" customWidth="1"/>
    <col min="2" max="2" width="39.33203125" customWidth="1"/>
    <col min="3" max="3" width="8.33203125" customWidth="1"/>
    <col min="4" max="4" width="16.83203125" bestFit="1" customWidth="1"/>
  </cols>
  <sheetData>
    <row r="3" spans="1:4">
      <c r="B3" s="18" t="s">
        <v>406</v>
      </c>
    </row>
    <row r="4" spans="1:4">
      <c r="A4" s="18" t="s">
        <v>402</v>
      </c>
      <c r="B4" t="s">
        <v>405</v>
      </c>
      <c r="C4" t="s">
        <v>404</v>
      </c>
      <c r="D4" t="s">
        <v>410</v>
      </c>
    </row>
    <row r="5" spans="1:4">
      <c r="A5" s="19" t="s">
        <v>300</v>
      </c>
      <c r="B5" s="20">
        <v>337</v>
      </c>
      <c r="C5" s="20">
        <v>31</v>
      </c>
      <c r="D5" s="20">
        <v>38</v>
      </c>
    </row>
    <row r="6" spans="1:4">
      <c r="A6" s="19" t="s">
        <v>318</v>
      </c>
      <c r="B6" s="20">
        <v>47</v>
      </c>
      <c r="C6" s="20">
        <v>22</v>
      </c>
      <c r="D6" s="20">
        <v>21</v>
      </c>
    </row>
    <row r="7" spans="1:4">
      <c r="A7" s="19" t="s">
        <v>283</v>
      </c>
      <c r="B7" s="20">
        <v>111</v>
      </c>
      <c r="C7" s="20">
        <v>33</v>
      </c>
      <c r="D7" s="20">
        <v>32</v>
      </c>
    </row>
    <row r="8" spans="1:4">
      <c r="A8" s="19" t="s">
        <v>409</v>
      </c>
      <c r="B8" s="20"/>
      <c r="C8" s="20">
        <v>13</v>
      </c>
      <c r="D8" s="20"/>
    </row>
    <row r="9" spans="1:4">
      <c r="A9" s="19" t="s">
        <v>403</v>
      </c>
      <c r="B9" s="20">
        <v>495</v>
      </c>
      <c r="C9" s="20">
        <v>99</v>
      </c>
      <c r="D9" s="20">
        <v>91</v>
      </c>
    </row>
  </sheetData>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pageSetUpPr autoPageBreaks="0"/>
  </sheetPr>
  <dimension ref="A1:GV38"/>
  <sheetViews>
    <sheetView tabSelected="1" topLeftCell="P1" workbookViewId="0">
      <selection activeCell="AC1" sqref="A1:XFD30"/>
    </sheetView>
  </sheetViews>
  <sheetFormatPr baseColWidth="10" defaultColWidth="8.83203125" defaultRowHeight="10" x14ac:dyDescent="0"/>
  <cols>
    <col min="1" max="1" width="25.83203125" customWidth="1"/>
    <col min="2" max="32" width="15.83203125" customWidth="1"/>
    <col min="33" max="33" width="40.83203125" customWidth="1"/>
    <col min="34" max="34" width="15.83203125" customWidth="1"/>
    <col min="35" max="35" width="40.83203125" customWidth="1"/>
    <col min="36" max="66" width="25.83203125" customWidth="1"/>
    <col min="67" max="67" width="32.83203125" customWidth="1"/>
    <col min="68" max="68" width="40.83203125" customWidth="1"/>
    <col min="69" max="69" width="14.83203125" customWidth="1"/>
    <col min="70" max="142" width="25.83203125" customWidth="1"/>
    <col min="143" max="143" width="22.83203125" customWidth="1"/>
    <col min="144" max="149" width="25.83203125" customWidth="1"/>
    <col min="150" max="150" width="16.83203125" customWidth="1"/>
    <col min="151" max="151" width="25.83203125" customWidth="1"/>
    <col min="152" max="152" width="43.83203125" customWidth="1"/>
    <col min="153" max="179" width="25.83203125" customWidth="1"/>
    <col min="180" max="180" width="40.83203125" customWidth="1"/>
    <col min="181" max="200" width="25.83203125" customWidth="1"/>
    <col min="201" max="202" width="20.83203125" customWidth="1"/>
    <col min="203" max="203" width="25.83203125" customWidth="1"/>
    <col min="204" max="204" width="40.83203125" customWidth="1"/>
  </cols>
  <sheetData>
    <row r="1" spans="1:204" ht="92.25" customHeight="1">
      <c r="A1" s="2" t="s">
        <v>0</v>
      </c>
      <c r="B1" s="2" t="s">
        <v>1</v>
      </c>
      <c r="C1" s="2" t="s">
        <v>215</v>
      </c>
      <c r="D1" s="2" t="s">
        <v>216</v>
      </c>
      <c r="E1" s="2" t="s">
        <v>218</v>
      </c>
      <c r="F1" s="2" t="s">
        <v>217</v>
      </c>
      <c r="G1" s="2" t="s">
        <v>408</v>
      </c>
      <c r="H1" s="2" t="s">
        <v>219</v>
      </c>
      <c r="I1" s="2" t="s">
        <v>220</v>
      </c>
      <c r="J1" s="2" t="s">
        <v>221</v>
      </c>
      <c r="K1" s="2" t="s">
        <v>222</v>
      </c>
      <c r="L1" s="2" t="s">
        <v>202</v>
      </c>
      <c r="M1" s="2" t="s">
        <v>205</v>
      </c>
      <c r="N1" s="2" t="s">
        <v>203</v>
      </c>
      <c r="O1" s="2" t="s">
        <v>204</v>
      </c>
      <c r="P1" s="2" t="s">
        <v>208</v>
      </c>
      <c r="Q1" s="2" t="s">
        <v>195</v>
      </c>
      <c r="R1" s="2" t="s">
        <v>196</v>
      </c>
      <c r="S1" s="2" t="s">
        <v>407</v>
      </c>
      <c r="T1" s="2" t="s">
        <v>197</v>
      </c>
      <c r="U1" s="2" t="s">
        <v>198</v>
      </c>
      <c r="V1" s="2" t="s">
        <v>199</v>
      </c>
      <c r="W1" s="2" t="s">
        <v>206</v>
      </c>
      <c r="X1" s="2" t="s">
        <v>200</v>
      </c>
      <c r="Y1" s="2" t="s">
        <v>201</v>
      </c>
      <c r="Z1" s="2" t="s">
        <v>214</v>
      </c>
      <c r="AA1" s="2" t="s">
        <v>209</v>
      </c>
      <c r="AB1" s="2" t="s">
        <v>213</v>
      </c>
      <c r="AC1" s="2" t="s">
        <v>210</v>
      </c>
      <c r="AD1" s="2" t="s">
        <v>211</v>
      </c>
      <c r="AE1" s="2" t="s">
        <v>212</v>
      </c>
      <c r="AF1" s="2" t="s">
        <v>207</v>
      </c>
      <c r="AG1" s="2" t="s">
        <v>2</v>
      </c>
      <c r="AH1" s="2" t="s">
        <v>3</v>
      </c>
      <c r="AI1" s="2" t="s">
        <v>4</v>
      </c>
      <c r="AJ1" s="6" t="s">
        <v>5</v>
      </c>
      <c r="AK1" s="6" t="s">
        <v>6</v>
      </c>
      <c r="AL1" s="6" t="s">
        <v>7</v>
      </c>
      <c r="AM1" s="6" t="s">
        <v>8</v>
      </c>
      <c r="AN1" s="6" t="s">
        <v>9</v>
      </c>
      <c r="AO1" s="6" t="s">
        <v>10</v>
      </c>
      <c r="AP1" s="6" t="s">
        <v>11</v>
      </c>
      <c r="AQ1" s="6" t="s">
        <v>12</v>
      </c>
      <c r="AR1" s="6" t="s">
        <v>13</v>
      </c>
      <c r="AS1" s="6" t="s">
        <v>14</v>
      </c>
      <c r="AT1" s="6" t="s">
        <v>15</v>
      </c>
      <c r="AU1" s="6" t="s">
        <v>16</v>
      </c>
      <c r="AV1" s="6" t="s">
        <v>17</v>
      </c>
      <c r="AW1" s="6" t="s">
        <v>18</v>
      </c>
      <c r="AX1" s="6" t="s">
        <v>19</v>
      </c>
      <c r="AY1" s="6" t="s">
        <v>20</v>
      </c>
      <c r="AZ1" s="6" t="s">
        <v>21</v>
      </c>
      <c r="BA1" s="6" t="s">
        <v>22</v>
      </c>
      <c r="BB1" s="6" t="s">
        <v>23</v>
      </c>
      <c r="BC1" s="6" t="s">
        <v>24</v>
      </c>
      <c r="BD1" s="6" t="s">
        <v>25</v>
      </c>
      <c r="BE1" s="6" t="s">
        <v>26</v>
      </c>
      <c r="BF1" s="6" t="s">
        <v>27</v>
      </c>
      <c r="BG1" s="6" t="s">
        <v>28</v>
      </c>
      <c r="BH1" s="6" t="s">
        <v>29</v>
      </c>
      <c r="BI1" s="6" t="s">
        <v>30</v>
      </c>
      <c r="BJ1" s="6" t="s">
        <v>31</v>
      </c>
      <c r="BK1" s="6" t="s">
        <v>32</v>
      </c>
      <c r="BL1" s="6" t="s">
        <v>33</v>
      </c>
      <c r="BM1" s="6" t="s">
        <v>34</v>
      </c>
      <c r="BN1" s="6" t="s">
        <v>35</v>
      </c>
      <c r="BO1" s="2" t="s">
        <v>36</v>
      </c>
      <c r="BP1" s="2" t="s">
        <v>37</v>
      </c>
      <c r="BQ1" s="2" t="s">
        <v>38</v>
      </c>
      <c r="BR1" s="6" t="s">
        <v>39</v>
      </c>
      <c r="BS1" s="6" t="s">
        <v>40</v>
      </c>
      <c r="BT1" s="6" t="s">
        <v>41</v>
      </c>
      <c r="BU1" s="6" t="s">
        <v>42</v>
      </c>
      <c r="BV1" s="6" t="s">
        <v>43</v>
      </c>
      <c r="BW1" s="6" t="s">
        <v>44</v>
      </c>
      <c r="BX1" s="6" t="s">
        <v>45</v>
      </c>
      <c r="BY1" s="6" t="s">
        <v>46</v>
      </c>
      <c r="BZ1" s="6" t="s">
        <v>47</v>
      </c>
      <c r="CA1" s="6" t="s">
        <v>48</v>
      </c>
      <c r="CB1" s="6" t="s">
        <v>49</v>
      </c>
      <c r="CC1" s="6" t="s">
        <v>50</v>
      </c>
      <c r="CD1" s="6" t="s">
        <v>51</v>
      </c>
      <c r="CE1" s="6" t="s">
        <v>52</v>
      </c>
      <c r="CF1" s="6" t="s">
        <v>53</v>
      </c>
      <c r="CG1" s="6" t="s">
        <v>54</v>
      </c>
      <c r="CH1" s="6" t="s">
        <v>55</v>
      </c>
      <c r="CI1" s="6" t="s">
        <v>56</v>
      </c>
      <c r="CJ1" s="6" t="s">
        <v>57</v>
      </c>
      <c r="CK1" s="6" t="s">
        <v>58</v>
      </c>
      <c r="CL1" s="6" t="s">
        <v>59</v>
      </c>
      <c r="CM1" s="6" t="s">
        <v>60</v>
      </c>
      <c r="CN1" s="6" t="s">
        <v>61</v>
      </c>
      <c r="CO1" s="6" t="s">
        <v>62</v>
      </c>
      <c r="CP1" s="6" t="s">
        <v>63</v>
      </c>
      <c r="CQ1" s="6" t="s">
        <v>64</v>
      </c>
      <c r="CR1" s="6" t="s">
        <v>65</v>
      </c>
      <c r="CS1" s="6" t="s">
        <v>66</v>
      </c>
      <c r="CT1" s="6" t="s">
        <v>67</v>
      </c>
      <c r="CU1" s="6" t="s">
        <v>68</v>
      </c>
      <c r="CV1" s="6" t="s">
        <v>69</v>
      </c>
      <c r="CW1" s="6" t="s">
        <v>70</v>
      </c>
      <c r="CX1" s="6" t="s">
        <v>71</v>
      </c>
      <c r="CY1" s="6" t="s">
        <v>72</v>
      </c>
      <c r="CZ1" s="6" t="s">
        <v>73</v>
      </c>
      <c r="DA1" s="6" t="s">
        <v>74</v>
      </c>
      <c r="DB1" s="6" t="s">
        <v>75</v>
      </c>
      <c r="DC1" s="6" t="s">
        <v>76</v>
      </c>
      <c r="DD1" s="6" t="s">
        <v>77</v>
      </c>
      <c r="DE1" s="6" t="s">
        <v>78</v>
      </c>
      <c r="DF1" s="6" t="s">
        <v>79</v>
      </c>
      <c r="DG1" s="6" t="s">
        <v>80</v>
      </c>
      <c r="DH1" s="6" t="s">
        <v>81</v>
      </c>
      <c r="DI1" s="6" t="s">
        <v>82</v>
      </c>
      <c r="DJ1" s="6" t="s">
        <v>83</v>
      </c>
      <c r="DK1" s="6" t="s">
        <v>84</v>
      </c>
      <c r="DL1" s="6" t="s">
        <v>85</v>
      </c>
      <c r="DM1" s="6" t="s">
        <v>86</v>
      </c>
      <c r="DN1" s="6" t="s">
        <v>87</v>
      </c>
      <c r="DO1" s="6" t="s">
        <v>88</v>
      </c>
      <c r="DP1" s="6" t="s">
        <v>89</v>
      </c>
      <c r="DQ1" s="6" t="s">
        <v>90</v>
      </c>
      <c r="DR1" s="6" t="s">
        <v>91</v>
      </c>
      <c r="DS1" s="6" t="s">
        <v>92</v>
      </c>
      <c r="DT1" s="6" t="s">
        <v>93</v>
      </c>
      <c r="DU1" s="6" t="s">
        <v>94</v>
      </c>
      <c r="DV1" s="6" t="s">
        <v>95</v>
      </c>
      <c r="DW1" s="6" t="s">
        <v>96</v>
      </c>
      <c r="DX1" s="6" t="s">
        <v>97</v>
      </c>
      <c r="DY1" s="6" t="s">
        <v>98</v>
      </c>
      <c r="DZ1" s="6" t="s">
        <v>99</v>
      </c>
      <c r="EA1" s="6" t="s">
        <v>100</v>
      </c>
      <c r="EB1" s="6" t="s">
        <v>101</v>
      </c>
      <c r="EC1" s="6" t="s">
        <v>102</v>
      </c>
      <c r="ED1" s="6" t="s">
        <v>103</v>
      </c>
      <c r="EE1" s="6" t="s">
        <v>104</v>
      </c>
      <c r="EF1" s="6" t="s">
        <v>105</v>
      </c>
      <c r="EG1" s="6" t="s">
        <v>106</v>
      </c>
      <c r="EH1" s="6" t="s">
        <v>107</v>
      </c>
      <c r="EI1" s="6" t="s">
        <v>108</v>
      </c>
      <c r="EJ1" s="6" t="s">
        <v>109</v>
      </c>
      <c r="EK1" s="6" t="s">
        <v>110</v>
      </c>
      <c r="EL1" s="6" t="s">
        <v>111</v>
      </c>
      <c r="EM1" s="2" t="s">
        <v>112</v>
      </c>
      <c r="EN1" s="6" t="s">
        <v>113</v>
      </c>
      <c r="EO1" s="6" t="s">
        <v>114</v>
      </c>
      <c r="EP1" s="6" t="s">
        <v>115</v>
      </c>
      <c r="EQ1" s="6" t="s">
        <v>116</v>
      </c>
      <c r="ER1" s="6" t="s">
        <v>117</v>
      </c>
      <c r="ES1" s="6" t="s">
        <v>118</v>
      </c>
      <c r="ET1" s="2" t="s">
        <v>119</v>
      </c>
      <c r="EU1" s="6" t="s">
        <v>120</v>
      </c>
      <c r="EV1" s="2" t="s">
        <v>121</v>
      </c>
      <c r="EW1" s="6" t="s">
        <v>122</v>
      </c>
      <c r="EX1" s="6" t="s">
        <v>123</v>
      </c>
      <c r="EY1" s="6" t="s">
        <v>124</v>
      </c>
      <c r="EZ1" s="6" t="s">
        <v>125</v>
      </c>
      <c r="FA1" s="6" t="s">
        <v>126</v>
      </c>
      <c r="FB1" s="6" t="s">
        <v>127</v>
      </c>
      <c r="FC1" s="6" t="s">
        <v>128</v>
      </c>
      <c r="FD1" s="6" t="s">
        <v>129</v>
      </c>
      <c r="FE1" s="6" t="s">
        <v>130</v>
      </c>
      <c r="FF1" s="6" t="s">
        <v>131</v>
      </c>
      <c r="FG1" s="6" t="s">
        <v>132</v>
      </c>
      <c r="FH1" s="6" t="s">
        <v>133</v>
      </c>
      <c r="FI1" s="6" t="s">
        <v>134</v>
      </c>
      <c r="FJ1" s="6" t="s">
        <v>135</v>
      </c>
      <c r="FK1" s="6" t="s">
        <v>136</v>
      </c>
      <c r="FL1" s="6" t="s">
        <v>137</v>
      </c>
      <c r="FM1" s="6" t="s">
        <v>138</v>
      </c>
      <c r="FN1" s="6" t="s">
        <v>139</v>
      </c>
      <c r="FO1" s="6" t="s">
        <v>140</v>
      </c>
      <c r="FP1" s="6" t="s">
        <v>141</v>
      </c>
      <c r="FQ1" s="6" t="s">
        <v>142</v>
      </c>
      <c r="FR1" s="6" t="s">
        <v>143</v>
      </c>
      <c r="FS1" s="6" t="s">
        <v>144</v>
      </c>
      <c r="FT1" s="6" t="s">
        <v>145</v>
      </c>
      <c r="FU1" s="6" t="s">
        <v>146</v>
      </c>
      <c r="FV1" s="6" t="s">
        <v>147</v>
      </c>
      <c r="FW1" s="6" t="s">
        <v>148</v>
      </c>
      <c r="FX1" s="2" t="s">
        <v>149</v>
      </c>
      <c r="FY1" s="6" t="s">
        <v>150</v>
      </c>
      <c r="FZ1" s="6" t="s">
        <v>151</v>
      </c>
      <c r="GA1" s="6" t="s">
        <v>152</v>
      </c>
      <c r="GB1" s="6" t="s">
        <v>153</v>
      </c>
      <c r="GC1" s="6" t="s">
        <v>154</v>
      </c>
      <c r="GD1" s="6" t="s">
        <v>155</v>
      </c>
      <c r="GE1" s="6" t="s">
        <v>156</v>
      </c>
      <c r="GF1" s="6" t="s">
        <v>157</v>
      </c>
      <c r="GG1" s="6" t="s">
        <v>158</v>
      </c>
      <c r="GH1" s="6" t="s">
        <v>159</v>
      </c>
      <c r="GI1" s="6" t="s">
        <v>160</v>
      </c>
      <c r="GJ1" s="6" t="s">
        <v>161</v>
      </c>
      <c r="GK1" s="6" t="s">
        <v>162</v>
      </c>
      <c r="GL1" s="6" t="s">
        <v>163</v>
      </c>
      <c r="GM1" s="6" t="s">
        <v>164</v>
      </c>
      <c r="GN1" s="6" t="s">
        <v>165</v>
      </c>
      <c r="GO1" s="6" t="s">
        <v>166</v>
      </c>
      <c r="GP1" s="6" t="s">
        <v>167</v>
      </c>
      <c r="GQ1" s="6" t="s">
        <v>168</v>
      </c>
      <c r="GR1" s="6" t="s">
        <v>169</v>
      </c>
      <c r="GS1" s="2" t="s">
        <v>170</v>
      </c>
      <c r="GT1" s="2" t="s">
        <v>171</v>
      </c>
      <c r="GU1" s="6" t="s">
        <v>172</v>
      </c>
      <c r="GV1" s="2" t="s">
        <v>173</v>
      </c>
    </row>
    <row r="2" spans="1:204" ht="30">
      <c r="A2" s="1" t="s">
        <v>223</v>
      </c>
      <c r="B2" s="1" t="s">
        <v>252</v>
      </c>
      <c r="C2" s="17">
        <f>IF(BT2&gt;0,BU2/BT2,"NA")</f>
        <v>0.33676393429390161</v>
      </c>
      <c r="D2" s="17">
        <f>IF(BT2&gt;0,O2/BT2,"NA")</f>
        <v>0.2881166673393335</v>
      </c>
      <c r="E2" s="17">
        <f>CZ2/100</f>
        <v>0.20600000000000002</v>
      </c>
      <c r="F2" s="17">
        <f>IF(M2&gt;0,O2*(1-E2)/M2,"NA")</f>
        <v>0.1717589115261462</v>
      </c>
      <c r="G2" s="17">
        <f>IF(CB2&gt;0,N2/CB2,"NA")</f>
        <v>0.23801468058263561</v>
      </c>
      <c r="H2" s="17">
        <f>IF(BA2=0,"NA",BA2/100)</f>
        <v>4.6100000000000002E-2</v>
      </c>
      <c r="I2" s="17">
        <f>IF(AZ2=0,"NA",AZ2/100)</f>
        <v>5.6299999999999996E-2</v>
      </c>
      <c r="J2" s="17">
        <f>IF(CB2&gt;0,(AF2+CA2)/(CB2+AF2+CA2),"NA")</f>
        <v>0.21738750500759804</v>
      </c>
      <c r="K2" s="17">
        <f>IF(AJ2&gt;0,(AF2+CA2)/(AJ2+AF2+CA2),"NA")</f>
        <v>6.4936690504991096E-2</v>
      </c>
      <c r="L2" s="16">
        <f>AJ2+CA2+AF2-BX2</f>
        <v>283846.42286899686</v>
      </c>
      <c r="M2" s="16">
        <f>CA2+CB2-BX2+X2</f>
        <v>99001</v>
      </c>
      <c r="N2" s="16">
        <f>BW2+CG2-(CH2+CI2+CJ2+CK2+CL2)/5</f>
        <v>16602</v>
      </c>
      <c r="O2" s="16">
        <f>BV2+CG2-(CH2+CI2+CJ2+CK2+CL2)/5</f>
        <v>21416</v>
      </c>
      <c r="P2" s="16">
        <f>CA2+AF2</f>
        <v>19375.122868996863</v>
      </c>
      <c r="Q2" s="14">
        <f>IF(BW2&gt;0,AJ2/BW2,"NA")</f>
        <v>17.092097040985113</v>
      </c>
      <c r="R2" s="15">
        <f>(AJ2-BX2)/(BW2-CP2)</f>
        <v>16.269149852362204</v>
      </c>
      <c r="S2" s="15">
        <f>IF(N2&gt;0,AJ2/N2,"NA")</f>
        <v>16.804860860137332</v>
      </c>
      <c r="T2" s="14">
        <f>IF(BT2=0,"NA",L2/BT2)</f>
        <v>3.8186816115617557</v>
      </c>
      <c r="U2" s="14">
        <f>IF(O2&gt;0,L2/O2,"NA")</f>
        <v>13.253942046553831</v>
      </c>
      <c r="V2" s="14">
        <f>IF(M2&gt;0,L2/M2,"NA")</f>
        <v>2.8671066238623535</v>
      </c>
      <c r="W2" s="14">
        <f>IF(BU2&gt;0,L2/BU2,"NA")</f>
        <v>11.339342556287827</v>
      </c>
      <c r="X2" s="16">
        <f>CG2+CH2*0.8+CI2*0.6+CJ2*0.4+CK2*0.2</f>
        <v>25012</v>
      </c>
      <c r="Y2" s="14">
        <f>IF(BU2&gt;0,L2/(BU2+CG2),"NA")</f>
        <v>8.4664565671119991</v>
      </c>
      <c r="Z2" s="14">
        <f>IF(FG2&gt;0,IF(AJ2&gt;0,IF(FG2*250/AJ2&gt;10,"NA",FG2*250/AJ2),"NA"),"NA")</f>
        <v>0.52572758654925922</v>
      </c>
      <c r="AA2" s="14">
        <f>IF(CR2&gt;0,CR2,"NA")</f>
        <v>20563</v>
      </c>
      <c r="AB2" s="14">
        <f>IF(CR2=0,0,1)</f>
        <v>1</v>
      </c>
      <c r="AC2" s="14">
        <f>IF(CR2&gt;0,CS2,"NA")</f>
        <v>4240</v>
      </c>
      <c r="AD2" s="14">
        <f>IF(BW2&gt;0,BW2,"NA")</f>
        <v>16323</v>
      </c>
      <c r="AE2" s="14">
        <f>IF(BW2&gt;0,AJ2,"NA")</f>
        <v>278994.3</v>
      </c>
      <c r="AF2" s="16">
        <f>DT2/(1.04)+DS2/1.04^2+DR2/1.04^3+DQ2/1.04^4+DP2/1.04^5+((DO2/5)*(1-1.04^-5)/0.04)/1.04^5</f>
        <v>615.12286899686399</v>
      </c>
      <c r="AG2" s="3" t="s">
        <v>280</v>
      </c>
      <c r="AH2" s="4" t="s">
        <v>174</v>
      </c>
      <c r="AI2" s="3" t="s">
        <v>175</v>
      </c>
      <c r="AJ2" s="5">
        <v>278994.3</v>
      </c>
      <c r="AK2" s="7">
        <v>67.81</v>
      </c>
      <c r="AL2" s="8">
        <v>0.45800000000000002</v>
      </c>
      <c r="AM2" s="8">
        <v>0.47799999999999998</v>
      </c>
      <c r="AN2" s="8">
        <v>0.28499999999999998</v>
      </c>
      <c r="AO2" s="8">
        <v>0.77400000000000002</v>
      </c>
      <c r="AP2" s="8">
        <v>0.85499999999999998</v>
      </c>
      <c r="AQ2" s="8">
        <v>0.57299999999999995</v>
      </c>
      <c r="AR2" s="5">
        <v>2780.5</v>
      </c>
      <c r="AS2" s="7">
        <v>7.65</v>
      </c>
      <c r="AT2" s="7">
        <v>2.96</v>
      </c>
      <c r="AU2" s="7">
        <v>5.58</v>
      </c>
      <c r="AV2" s="9"/>
      <c r="AW2" s="7">
        <v>6.04</v>
      </c>
      <c r="AX2" s="7">
        <v>7.15</v>
      </c>
      <c r="AY2" s="7">
        <v>5.52</v>
      </c>
      <c r="AZ2" s="7">
        <v>5.63</v>
      </c>
      <c r="BA2" s="7">
        <v>4.6100000000000003</v>
      </c>
      <c r="BB2" s="7">
        <v>5.88</v>
      </c>
      <c r="BC2" s="7">
        <v>4.7300000000000004</v>
      </c>
      <c r="BD2" s="7">
        <v>5.07</v>
      </c>
      <c r="BE2" s="7">
        <v>3.73</v>
      </c>
      <c r="BF2" s="5">
        <v>19.100000000000001</v>
      </c>
      <c r="BG2" s="7">
        <v>9.18</v>
      </c>
      <c r="BH2" s="7">
        <v>8.8699999999999992</v>
      </c>
      <c r="BI2" s="7">
        <v>4.5599999999999996</v>
      </c>
      <c r="BJ2" s="5">
        <v>18</v>
      </c>
      <c r="BK2" s="5">
        <v>10.9</v>
      </c>
      <c r="BL2" s="8">
        <v>0</v>
      </c>
      <c r="BM2" s="8">
        <v>2.1000000000000001E-2</v>
      </c>
      <c r="BN2" s="8">
        <v>4.0000000000000001E-3</v>
      </c>
      <c r="BO2" s="4" t="s">
        <v>283</v>
      </c>
      <c r="BP2" s="11" t="s">
        <v>284</v>
      </c>
      <c r="BQ2" s="4" t="s">
        <v>285</v>
      </c>
      <c r="BR2" s="12">
        <v>1885</v>
      </c>
      <c r="BS2" s="5">
        <v>264665.3</v>
      </c>
      <c r="BT2" s="5">
        <v>74331</v>
      </c>
      <c r="BU2" s="5">
        <v>25032</v>
      </c>
      <c r="BV2" s="5">
        <v>21137</v>
      </c>
      <c r="BW2" s="5">
        <v>16323</v>
      </c>
      <c r="BX2" s="5">
        <v>14523</v>
      </c>
      <c r="BY2" s="5">
        <v>16126</v>
      </c>
      <c r="BZ2" s="5">
        <v>131119</v>
      </c>
      <c r="CA2" s="5">
        <v>18760</v>
      </c>
      <c r="CB2" s="5">
        <v>69752</v>
      </c>
      <c r="CC2" s="5">
        <v>3714</v>
      </c>
      <c r="CD2" s="7">
        <v>2.76</v>
      </c>
      <c r="CE2" s="5">
        <v>21954</v>
      </c>
      <c r="CF2" s="9"/>
      <c r="CG2" s="5">
        <v>8494</v>
      </c>
      <c r="CH2" s="5">
        <v>8270</v>
      </c>
      <c r="CI2" s="5">
        <v>8289</v>
      </c>
      <c r="CJ2" s="5">
        <v>8230</v>
      </c>
      <c r="CK2" s="5">
        <v>8183</v>
      </c>
      <c r="CL2" s="5">
        <v>8103</v>
      </c>
      <c r="CM2" s="9"/>
      <c r="CN2" s="5">
        <v>21137</v>
      </c>
      <c r="CO2" s="5">
        <v>-533</v>
      </c>
      <c r="CP2" s="5">
        <v>67</v>
      </c>
      <c r="CQ2" s="9"/>
      <c r="CR2" s="5">
        <v>20563</v>
      </c>
      <c r="CS2" s="5">
        <v>4240</v>
      </c>
      <c r="CT2" s="9"/>
      <c r="CU2" s="7">
        <v>5.8</v>
      </c>
      <c r="CV2" s="7">
        <v>5.8</v>
      </c>
      <c r="CW2" s="7">
        <v>4.42</v>
      </c>
      <c r="CX2" s="7">
        <v>5.7</v>
      </c>
      <c r="CY2" s="7">
        <v>5.7</v>
      </c>
      <c r="CZ2" s="5">
        <v>20.6</v>
      </c>
      <c r="DA2" s="5">
        <v>10985</v>
      </c>
      <c r="DB2" s="5">
        <v>8184</v>
      </c>
      <c r="DC2" s="5">
        <v>3608</v>
      </c>
      <c r="DD2" s="5">
        <v>36685</v>
      </c>
      <c r="DE2" s="5">
        <v>20559</v>
      </c>
      <c r="DF2" s="5">
        <v>21832</v>
      </c>
      <c r="DG2" s="5">
        <v>7633</v>
      </c>
      <c r="DH2" s="5">
        <v>3631</v>
      </c>
      <c r="DI2" s="9"/>
      <c r="DJ2" s="5">
        <v>15122</v>
      </c>
      <c r="DK2" s="9"/>
      <c r="DL2" s="9"/>
      <c r="DM2" s="7">
        <v>8.08</v>
      </c>
      <c r="DN2" s="7">
        <v>4.2300000000000004</v>
      </c>
      <c r="DO2" s="5">
        <v>77</v>
      </c>
      <c r="DP2" s="5">
        <v>66</v>
      </c>
      <c r="DQ2" s="5">
        <v>80</v>
      </c>
      <c r="DR2" s="5">
        <v>111</v>
      </c>
      <c r="DS2" s="5">
        <v>157</v>
      </c>
      <c r="DT2" s="5">
        <v>200</v>
      </c>
      <c r="DU2" s="5">
        <v>-1603</v>
      </c>
      <c r="DV2" s="9"/>
      <c r="DW2" s="5">
        <v>-7768</v>
      </c>
      <c r="DX2" s="5">
        <v>-7124</v>
      </c>
      <c r="DY2" s="5">
        <v>1782</v>
      </c>
      <c r="DZ2" s="5">
        <v>-3111</v>
      </c>
      <c r="EA2" s="5">
        <v>3961</v>
      </c>
      <c r="EB2" s="5">
        <v>-11093</v>
      </c>
      <c r="EC2" s="9"/>
      <c r="ED2" s="5">
        <v>-2129</v>
      </c>
      <c r="EE2" s="5">
        <v>955</v>
      </c>
      <c r="EF2" s="5">
        <v>-1120</v>
      </c>
      <c r="EG2" s="5">
        <v>-247</v>
      </c>
      <c r="EH2" s="7">
        <v>3.27</v>
      </c>
      <c r="EI2" s="5">
        <v>126500</v>
      </c>
      <c r="EJ2" s="5">
        <v>69752</v>
      </c>
      <c r="EK2" s="7">
        <v>100.34</v>
      </c>
      <c r="EL2" s="5">
        <v>341</v>
      </c>
      <c r="EM2" s="4" t="s">
        <v>176</v>
      </c>
      <c r="EN2" s="5">
        <v>74331</v>
      </c>
      <c r="EO2" s="5">
        <v>25032</v>
      </c>
      <c r="EP2" s="5">
        <v>16323</v>
      </c>
      <c r="EQ2" s="5">
        <v>71597.600000000006</v>
      </c>
      <c r="ER2" s="5">
        <v>24626.799999999999</v>
      </c>
      <c r="ES2" s="7">
        <v>7.69</v>
      </c>
      <c r="ET2" s="13" t="s">
        <v>286</v>
      </c>
      <c r="EU2" s="8">
        <v>1.4E-2</v>
      </c>
      <c r="EV2" s="4" t="s">
        <v>185</v>
      </c>
      <c r="EW2" s="9"/>
      <c r="EX2" s="7">
        <v>109.49</v>
      </c>
      <c r="EY2" s="5">
        <v>95.1</v>
      </c>
      <c r="EZ2" s="5">
        <v>51585</v>
      </c>
      <c r="FA2" s="5">
        <v>18180</v>
      </c>
      <c r="FB2" s="9"/>
      <c r="FC2" s="5">
        <v>20927</v>
      </c>
      <c r="FD2" s="5">
        <v>22798</v>
      </c>
      <c r="FE2" s="9"/>
      <c r="FF2" s="5">
        <v>74053</v>
      </c>
      <c r="FG2" s="5">
        <v>586.70000000000005</v>
      </c>
      <c r="FH2" s="5">
        <v>99.9</v>
      </c>
      <c r="FI2" s="8">
        <v>0.84199999999999997</v>
      </c>
      <c r="FJ2" s="5">
        <v>79.8</v>
      </c>
      <c r="FK2" s="9"/>
      <c r="FL2" s="5">
        <v>905</v>
      </c>
      <c r="FM2" s="5">
        <v>126500</v>
      </c>
      <c r="FN2" s="5">
        <v>59311</v>
      </c>
      <c r="FO2" s="5">
        <v>56407</v>
      </c>
      <c r="FP2" s="5">
        <v>6266</v>
      </c>
      <c r="FQ2" s="5">
        <v>13787</v>
      </c>
      <c r="FR2" s="5">
        <v>770</v>
      </c>
      <c r="FS2" s="5">
        <v>341</v>
      </c>
      <c r="FT2" s="5">
        <v>115.7</v>
      </c>
      <c r="FU2" s="7">
        <v>70.37</v>
      </c>
      <c r="FV2" s="9">
        <v>1</v>
      </c>
      <c r="FW2" s="5">
        <v>74331</v>
      </c>
      <c r="FX2" s="11" t="s">
        <v>287</v>
      </c>
      <c r="FY2" s="5">
        <v>12356</v>
      </c>
      <c r="FZ2" s="5">
        <v>12831</v>
      </c>
      <c r="GA2" s="5">
        <v>13709</v>
      </c>
      <c r="GB2" s="5">
        <v>15213</v>
      </c>
      <c r="GC2" s="5">
        <v>16169</v>
      </c>
      <c r="GD2" s="5">
        <v>16776</v>
      </c>
      <c r="GE2" s="5">
        <v>16527</v>
      </c>
      <c r="GF2" s="5">
        <v>16240</v>
      </c>
      <c r="GG2" s="5">
        <v>17032</v>
      </c>
      <c r="GH2" s="5">
        <v>19057</v>
      </c>
      <c r="GI2" s="5">
        <v>8180</v>
      </c>
      <c r="GJ2" s="5">
        <v>10060</v>
      </c>
      <c r="GK2" s="5">
        <v>11053</v>
      </c>
      <c r="GL2" s="5">
        <v>10576</v>
      </c>
      <c r="GM2" s="5">
        <v>12949</v>
      </c>
      <c r="GN2" s="5">
        <v>12266</v>
      </c>
      <c r="GO2" s="5">
        <v>13334</v>
      </c>
      <c r="GP2" s="5">
        <v>9672</v>
      </c>
      <c r="GQ2" s="5">
        <v>10853</v>
      </c>
      <c r="GR2" s="5">
        <v>13831</v>
      </c>
      <c r="GS2" s="3" t="s">
        <v>288</v>
      </c>
      <c r="GT2" s="3" t="s">
        <v>288</v>
      </c>
      <c r="GU2" s="5">
        <v>74331</v>
      </c>
      <c r="GV2" s="11" t="s">
        <v>289</v>
      </c>
    </row>
    <row r="3" spans="1:204" ht="20">
      <c r="A3" s="1" t="s">
        <v>224</v>
      </c>
      <c r="B3" s="1" t="s">
        <v>253</v>
      </c>
      <c r="C3" s="17">
        <f>IF(BT3&gt;0,BU3/BT3,"NA")</f>
        <v>0.42211470617881264</v>
      </c>
      <c r="D3" s="17">
        <f>IF(BT3&gt;0,O3/BT3,"NA")</f>
        <v>0.34798105029734905</v>
      </c>
      <c r="E3" s="17">
        <f>CZ3/100</f>
        <v>0.255</v>
      </c>
      <c r="F3" s="17">
        <f>IF(M3&gt;0,O3*(1-E3)/M3,"NA")</f>
        <v>0.10123428139587973</v>
      </c>
      <c r="G3" s="17">
        <f>IF(CB3&gt;0,N3/CB3,"NA")</f>
        <v>0.14986456675323226</v>
      </c>
      <c r="H3" s="17">
        <f>IF(BA3=0,"NA",BA3/100)</f>
        <v>1.25E-3</v>
      </c>
      <c r="I3" s="17">
        <f>IF(AZ3=0,"NA",AZ3/100)</f>
        <v>-2.3599999999999997E-3</v>
      </c>
      <c r="J3" s="17">
        <f>IF(CB3&gt;0,(AF3+CA3)/(CB3+AF3+CA3),"NA")</f>
        <v>0.34599364100955798</v>
      </c>
      <c r="K3" s="17">
        <f>IF(AJ3&gt;0,(AF3+CA3)/(AJ3+AF3+CA3),"NA")</f>
        <v>0.15161348818574755</v>
      </c>
      <c r="L3" s="16">
        <f>AJ3+CA3+AF3-BX3</f>
        <v>246573.39665108369</v>
      </c>
      <c r="M3" s="16">
        <f>CA3+CB3-BX3+X3</f>
        <v>127031</v>
      </c>
      <c r="N3" s="16">
        <f>BW3+CG3-(CH3+CI3+CJ3+CK3+CL3)/5</f>
        <v>10733.6</v>
      </c>
      <c r="O3" s="16">
        <f>BV3+CG3-(CH3+CI3+CJ3+CK3+CL3)/5</f>
        <v>17261.599999999999</v>
      </c>
      <c r="P3" s="16">
        <f>CA3+AF3</f>
        <v>37890.696651083672</v>
      </c>
      <c r="Q3" s="14">
        <f>IF(BW3&gt;0,AJ3/BW3,"NA")</f>
        <v>23.210257252326219</v>
      </c>
      <c r="R3" s="15">
        <f>(AJ3-BX3)/(BW3-CP3)</f>
        <v>23.958978185993114</v>
      </c>
      <c r="S3" s="15">
        <f>IF(N3&gt;0,AJ3/N3,"NA")</f>
        <v>19.753456435864948</v>
      </c>
      <c r="T3" s="14">
        <f>IF(BT3=0,"NA",L3/BT3)</f>
        <v>4.9707367533733233</v>
      </c>
      <c r="U3" s="14">
        <f>IF(O3&gt;0,L3/O3,"NA")</f>
        <v>14.284504139308275</v>
      </c>
      <c r="V3" s="14">
        <f>IF(M3&gt;0,L3/M3,"NA")</f>
        <v>1.9410490089118695</v>
      </c>
      <c r="W3" s="14">
        <f>IF(BU3&gt;0,L3/BU3,"NA")</f>
        <v>11.775796200920945</v>
      </c>
      <c r="X3" s="16">
        <f>CG3+CH3*0.8+CI3*0.6+CJ3*0.4+CK3*0.2</f>
        <v>22053</v>
      </c>
      <c r="Y3" s="14">
        <f>IF(BU3&gt;0,L3/(BU3+CG3),"NA")</f>
        <v>8.4062933537121136</v>
      </c>
      <c r="Z3" s="14">
        <f>IF(FG3&gt;0,IF(AJ3&gt;0,IF(FG3*250/AJ3&gt;10,"NA",FG3*250/AJ3),"NA"),"NA")</f>
        <v>0.92995801924012034</v>
      </c>
      <c r="AA3" s="14">
        <f>IF(CR3&gt;0,CR3,"NA")</f>
        <v>12238</v>
      </c>
      <c r="AB3" s="14">
        <f>IF(CR3=0,0,1)</f>
        <v>1</v>
      </c>
      <c r="AC3" s="14">
        <f>IF(CR3&gt;0,CS3,"NA")</f>
        <v>3120</v>
      </c>
      <c r="AD3" s="14">
        <f>IF(BW3&gt;0,BW3,"NA")</f>
        <v>9135</v>
      </c>
      <c r="AE3" s="14">
        <f>IF(BW3&gt;0,AJ3,"NA")</f>
        <v>212025.7</v>
      </c>
      <c r="AF3" s="16">
        <f>DT3/(1.04)+DS3/1.04^2+DR3/1.04^3+DQ3/1.04^4+DP3/1.04^5+((DO3/5)*(1-1.04^-5)/0.04)/1.04^5</f>
        <v>1191.6966510836719</v>
      </c>
      <c r="AG3" s="3" t="s">
        <v>280</v>
      </c>
      <c r="AH3" s="4" t="s">
        <v>174</v>
      </c>
      <c r="AI3" s="3" t="s">
        <v>175</v>
      </c>
      <c r="AJ3" s="5">
        <v>212025.7</v>
      </c>
      <c r="AK3" s="7">
        <v>74.430000000000007</v>
      </c>
      <c r="AL3" s="8">
        <v>0.46800000000000003</v>
      </c>
      <c r="AM3" s="8">
        <v>0.36299999999999999</v>
      </c>
      <c r="AN3" s="8">
        <v>0.377</v>
      </c>
      <c r="AO3" s="7">
        <v>1.1200000000000001</v>
      </c>
      <c r="AP3" s="8">
        <v>0.98199999999999998</v>
      </c>
      <c r="AQ3" s="8">
        <v>0.753</v>
      </c>
      <c r="AR3" s="5">
        <v>6140.3</v>
      </c>
      <c r="AS3" s="5">
        <v>26.9</v>
      </c>
      <c r="AT3" s="8">
        <v>-0.68600000000000005</v>
      </c>
      <c r="AU3" s="7">
        <v>3.36</v>
      </c>
      <c r="AV3" s="9"/>
      <c r="AW3" s="7">
        <v>2.1</v>
      </c>
      <c r="AX3" s="7">
        <v>-2.16</v>
      </c>
      <c r="AY3" s="8">
        <v>-0.47599999999999998</v>
      </c>
      <c r="AZ3" s="8">
        <v>-0.23599999999999999</v>
      </c>
      <c r="BA3" s="8">
        <v>0.125</v>
      </c>
      <c r="BB3" s="7">
        <v>1.1299999999999999</v>
      </c>
      <c r="BC3" s="8">
        <v>-0.223</v>
      </c>
      <c r="BD3" s="8">
        <v>0.56699999999999995</v>
      </c>
      <c r="BE3" s="8">
        <v>0.13600000000000001</v>
      </c>
      <c r="BF3" s="7">
        <v>-3</v>
      </c>
      <c r="BG3" s="7">
        <v>-5.2</v>
      </c>
      <c r="BH3" s="7">
        <v>-7.18</v>
      </c>
      <c r="BI3" s="7">
        <v>-6.68</v>
      </c>
      <c r="BJ3" s="5">
        <v>-58.5</v>
      </c>
      <c r="BK3" s="7">
        <v>-7.97</v>
      </c>
      <c r="BL3" s="8">
        <v>0</v>
      </c>
      <c r="BM3" s="8">
        <v>6.3E-2</v>
      </c>
      <c r="BN3" s="8">
        <v>2.4E-2</v>
      </c>
      <c r="BO3" s="4" t="s">
        <v>283</v>
      </c>
      <c r="BP3" s="11" t="s">
        <v>291</v>
      </c>
      <c r="BQ3" s="4" t="s">
        <v>285</v>
      </c>
      <c r="BR3" s="12">
        <v>1849</v>
      </c>
      <c r="BS3" s="5">
        <v>212918.7</v>
      </c>
      <c r="BT3" s="5">
        <v>49605</v>
      </c>
      <c r="BU3" s="5">
        <v>20939</v>
      </c>
      <c r="BV3" s="5">
        <v>15663</v>
      </c>
      <c r="BW3" s="5">
        <v>9135</v>
      </c>
      <c r="BX3" s="5">
        <v>3343</v>
      </c>
      <c r="BY3" s="5">
        <v>11762</v>
      </c>
      <c r="BZ3" s="5">
        <v>169274</v>
      </c>
      <c r="CA3" s="5">
        <v>36699</v>
      </c>
      <c r="CB3" s="5">
        <v>71622</v>
      </c>
      <c r="CC3" s="5">
        <v>1199</v>
      </c>
      <c r="CD3" s="7">
        <v>1.04</v>
      </c>
      <c r="CE3" s="5">
        <v>13720</v>
      </c>
      <c r="CF3" s="9"/>
      <c r="CG3" s="5">
        <v>8393</v>
      </c>
      <c r="CH3" s="5">
        <v>6995</v>
      </c>
      <c r="CI3" s="5">
        <v>6820</v>
      </c>
      <c r="CJ3" s="5">
        <v>6591</v>
      </c>
      <c r="CK3" s="5">
        <v>6678</v>
      </c>
      <c r="CL3" s="5">
        <v>6888</v>
      </c>
      <c r="CM3" s="5">
        <v>4039</v>
      </c>
      <c r="CN3" s="5">
        <v>15663</v>
      </c>
      <c r="CO3" s="5">
        <v>-1360</v>
      </c>
      <c r="CP3" s="5">
        <v>425</v>
      </c>
      <c r="CQ3" s="9"/>
      <c r="CR3" s="5">
        <v>12238</v>
      </c>
      <c r="CS3" s="5">
        <v>3120</v>
      </c>
      <c r="CT3" s="7">
        <v>1</v>
      </c>
      <c r="CU3" s="7">
        <v>1.44</v>
      </c>
      <c r="CV3" s="7">
        <v>1.43</v>
      </c>
      <c r="CW3" s="7">
        <v>1.6</v>
      </c>
      <c r="CX3" s="7">
        <v>1.42</v>
      </c>
      <c r="CY3" s="7">
        <v>1.41</v>
      </c>
      <c r="CZ3" s="5">
        <v>25.5</v>
      </c>
      <c r="DA3" s="5">
        <v>8669</v>
      </c>
      <c r="DB3" s="5">
        <v>5663</v>
      </c>
      <c r="DC3" s="5">
        <v>4816</v>
      </c>
      <c r="DD3" s="5">
        <v>24988</v>
      </c>
      <c r="DE3" s="5">
        <v>13226</v>
      </c>
      <c r="DF3" s="5">
        <v>42069</v>
      </c>
      <c r="DG3" s="5">
        <v>3440</v>
      </c>
      <c r="DH3" s="5">
        <v>2130</v>
      </c>
      <c r="DI3" s="5">
        <v>10691</v>
      </c>
      <c r="DJ3" s="5">
        <v>31557</v>
      </c>
      <c r="DK3" s="5">
        <v>321</v>
      </c>
      <c r="DL3" s="5">
        <v>29</v>
      </c>
      <c r="DM3" s="7">
        <v>-9.51</v>
      </c>
      <c r="DN3" s="7">
        <v>-3.84</v>
      </c>
      <c r="DO3" s="5">
        <v>774</v>
      </c>
      <c r="DP3" s="5">
        <v>88</v>
      </c>
      <c r="DQ3" s="5">
        <v>112</v>
      </c>
      <c r="DR3" s="5">
        <v>151</v>
      </c>
      <c r="DS3" s="5">
        <v>159</v>
      </c>
      <c r="DT3" s="5">
        <v>183</v>
      </c>
      <c r="DU3" s="5">
        <v>-1350</v>
      </c>
      <c r="DV3" s="9"/>
      <c r="DW3" s="9"/>
      <c r="DX3" s="5">
        <v>-5000</v>
      </c>
      <c r="DY3" s="5">
        <v>1002</v>
      </c>
      <c r="DZ3" s="5">
        <v>-3955</v>
      </c>
      <c r="EA3" s="5">
        <v>4504</v>
      </c>
      <c r="EB3" s="5">
        <v>-4260</v>
      </c>
      <c r="EC3" s="9"/>
      <c r="ED3" s="5">
        <v>-195</v>
      </c>
      <c r="EE3" s="5">
        <v>297</v>
      </c>
      <c r="EF3" s="5">
        <v>175</v>
      </c>
      <c r="EG3" s="5">
        <v>148</v>
      </c>
      <c r="EH3" s="7">
        <v>3.83</v>
      </c>
      <c r="EI3" s="5">
        <v>78300</v>
      </c>
      <c r="EJ3" s="5">
        <v>71272</v>
      </c>
      <c r="EK3" s="7">
        <v>34.53</v>
      </c>
      <c r="EL3" s="5">
        <v>216</v>
      </c>
      <c r="EM3" s="4" t="s">
        <v>176</v>
      </c>
      <c r="EN3" s="5">
        <v>49605</v>
      </c>
      <c r="EO3" s="5">
        <v>20939</v>
      </c>
      <c r="EP3" s="5">
        <v>9135</v>
      </c>
      <c r="EQ3" s="5">
        <v>46242.9</v>
      </c>
      <c r="ER3" s="5">
        <v>19880.2</v>
      </c>
      <c r="ES3" s="7">
        <v>7.14</v>
      </c>
      <c r="ET3" s="13" t="s">
        <v>292</v>
      </c>
      <c r="EU3" s="7">
        <v>-2.12</v>
      </c>
      <c r="EV3" s="4" t="s">
        <v>293</v>
      </c>
      <c r="EW3" s="9"/>
      <c r="EX3" s="7">
        <v>35.450000000000003</v>
      </c>
      <c r="EY3" s="5">
        <v>27.5</v>
      </c>
      <c r="EZ3" s="5">
        <v>40572</v>
      </c>
      <c r="FA3" s="5">
        <v>36790</v>
      </c>
      <c r="FB3" s="5">
        <v>313</v>
      </c>
      <c r="FC3" s="5">
        <v>2183</v>
      </c>
      <c r="FD3" s="5">
        <v>42519</v>
      </c>
      <c r="FE3" s="5">
        <v>33</v>
      </c>
      <c r="FF3" s="5">
        <v>76274</v>
      </c>
      <c r="FG3" s="5">
        <v>788.7</v>
      </c>
      <c r="FH3" s="5">
        <v>99.9</v>
      </c>
      <c r="FI3" s="9"/>
      <c r="FJ3" s="5">
        <v>94.1</v>
      </c>
      <c r="FK3" s="9"/>
      <c r="FL3" s="5">
        <v>680</v>
      </c>
      <c r="FM3" s="5">
        <v>78300</v>
      </c>
      <c r="FN3" s="5">
        <v>57702</v>
      </c>
      <c r="FO3" s="5">
        <v>56244</v>
      </c>
      <c r="FP3" s="5">
        <v>3234</v>
      </c>
      <c r="FQ3" s="5">
        <v>1792</v>
      </c>
      <c r="FR3" s="5">
        <v>12313</v>
      </c>
      <c r="FS3" s="5">
        <v>216</v>
      </c>
      <c r="FT3" s="5">
        <v>249.1</v>
      </c>
      <c r="FU3" s="7">
        <v>24.05</v>
      </c>
      <c r="FV3" s="9">
        <v>1</v>
      </c>
      <c r="FW3" s="5">
        <v>49605</v>
      </c>
      <c r="FX3" s="11" t="s">
        <v>294</v>
      </c>
      <c r="FY3" s="5">
        <v>16428</v>
      </c>
      <c r="FZ3" s="5">
        <v>14530</v>
      </c>
      <c r="GA3" s="5">
        <v>15093</v>
      </c>
      <c r="GB3" s="5">
        <v>14571</v>
      </c>
      <c r="GC3" s="5">
        <v>16625</v>
      </c>
      <c r="GD3" s="5">
        <v>15839</v>
      </c>
      <c r="GE3" s="5">
        <v>17568</v>
      </c>
      <c r="GF3" s="5">
        <v>18382</v>
      </c>
      <c r="GG3" s="5">
        <v>18332</v>
      </c>
      <c r="GH3" s="5">
        <v>17020</v>
      </c>
      <c r="GI3" s="5">
        <v>11361</v>
      </c>
      <c r="GJ3" s="5">
        <v>8085</v>
      </c>
      <c r="GK3" s="5">
        <v>19337</v>
      </c>
      <c r="GL3" s="5">
        <v>8144</v>
      </c>
      <c r="GM3" s="5">
        <v>8104</v>
      </c>
      <c r="GN3" s="5">
        <v>8635</v>
      </c>
      <c r="GO3" s="5">
        <v>8257</v>
      </c>
      <c r="GP3" s="5">
        <v>10009</v>
      </c>
      <c r="GQ3" s="5">
        <v>14570</v>
      </c>
      <c r="GR3" s="5">
        <v>22003</v>
      </c>
      <c r="GS3" s="3" t="s">
        <v>290</v>
      </c>
      <c r="GT3" s="3" t="s">
        <v>290</v>
      </c>
      <c r="GU3" s="5">
        <v>49605</v>
      </c>
      <c r="GV3" s="11" t="s">
        <v>295</v>
      </c>
    </row>
    <row r="4" spans="1:204" ht="50">
      <c r="A4" s="1" t="s">
        <v>225</v>
      </c>
      <c r="B4" s="1" t="s">
        <v>254</v>
      </c>
      <c r="C4" s="17">
        <f>IF(BT4&gt;0,BU4/BT4,"NA")</f>
        <v>0.35286597059450248</v>
      </c>
      <c r="D4" s="17">
        <f>IF(BT4&gt;0,O4/BT4,"NA")</f>
        <v>0.21815943367189905</v>
      </c>
      <c r="E4" s="17">
        <f>CZ4/100</f>
        <v>0.309</v>
      </c>
      <c r="F4" s="17">
        <f>IF(M4&gt;0,O4*(1-E4)/M4,"NA")</f>
        <v>7.6264441032102892E-2</v>
      </c>
      <c r="G4" s="17">
        <f>IF(CB4&gt;0,N4/CB4,"NA")</f>
        <v>0.24638560390235903</v>
      </c>
      <c r="H4" s="17">
        <f>IF(BA4=0,"NA",BA4/100)</f>
        <v>6.2800000000000009E-2</v>
      </c>
      <c r="I4" s="17">
        <f>IF(AZ4=0,"NA",AZ4/100)</f>
        <v>4.9699999999999994E-2</v>
      </c>
      <c r="J4" s="17">
        <f>IF(CB4&gt;0,(AF4+CA4)/(CB4+AF4+CA4),"NA")</f>
        <v>0.31069090342327882</v>
      </c>
      <c r="K4" s="17">
        <f>IF(AJ4&gt;0,(AF4+CA4)/(AJ4+AF4+CA4),"NA")</f>
        <v>0.11829917182376504</v>
      </c>
      <c r="L4" s="16">
        <f>AJ4+CA4+AF4-BX4</f>
        <v>178456.06934837817</v>
      </c>
      <c r="M4" s="16">
        <f>CA4+CB4-BX4+X4</f>
        <v>83487.8</v>
      </c>
      <c r="N4" s="16">
        <f>BW4+CG4-(CH4+CI4+CJ4+CK4+CL4)/5</f>
        <v>12021.4</v>
      </c>
      <c r="O4" s="16">
        <f>BV4+CG4-(CH4+CI4+CJ4+CK4+CL4)/5</f>
        <v>9214.4</v>
      </c>
      <c r="P4" s="16">
        <f>CA4+AF4</f>
        <v>21991.469348378152</v>
      </c>
      <c r="Q4" s="14">
        <f>IF(BW4&gt;0,AJ4/BW4,"NA")</f>
        <v>13.750469798657718</v>
      </c>
      <c r="R4" s="15">
        <f>(AJ4-BX4)/(BW4-CP4)</f>
        <v>13.425828041874036</v>
      </c>
      <c r="S4" s="15">
        <f>IF(N4&gt;0,AJ4/N4,"NA")</f>
        <v>13.634485168116859</v>
      </c>
      <c r="T4" s="14">
        <f>IF(BT4=0,"NA",L4/BT4)</f>
        <v>4.2251123268314075</v>
      </c>
      <c r="U4" s="14">
        <f>IF(O4&gt;0,L4/O4,"NA")</f>
        <v>19.367085143729181</v>
      </c>
      <c r="V4" s="14">
        <f>IF(M4&gt;0,L4/M4,"NA")</f>
        <v>2.1375107422686686</v>
      </c>
      <c r="W4" s="14">
        <f>IF(BU4&gt;0,L4/BU4,"NA")</f>
        <v>11.973702989021616</v>
      </c>
      <c r="X4" s="16">
        <f>CG4+CH4*0.8+CI4*0.6+CJ4*0.4+CK4*0.2</f>
        <v>20719.8</v>
      </c>
      <c r="Y4" s="14">
        <f>IF(BU4&gt;0,L4/(BU4+CG4),"NA")</f>
        <v>8.0987551326697602</v>
      </c>
      <c r="Z4" s="14">
        <f>IF(FG4&gt;0,IF(AJ4&gt;0,IF(FG4*250/AJ4&gt;10,"NA",FG4*250/AJ4),"NA"),"NA")</f>
        <v>0.75073700959576728</v>
      </c>
      <c r="AA4" s="14">
        <f>IF(CR4&gt;0,CR4,"NA")</f>
        <v>17283</v>
      </c>
      <c r="AB4" s="14">
        <f>IF(CR4=0,0,1)</f>
        <v>1</v>
      </c>
      <c r="AC4" s="14">
        <f>IF(CR4&gt;0,CS4,"NA")</f>
        <v>5349</v>
      </c>
      <c r="AD4" s="14">
        <f>IF(BW4&gt;0,BW4,"NA")</f>
        <v>11920</v>
      </c>
      <c r="AE4" s="14">
        <f>IF(BW4&gt;0,AJ4,"NA")</f>
        <v>163905.60000000001</v>
      </c>
      <c r="AF4" s="16">
        <f>DT4/(1.04)+DS4/1.04^2+DR4/1.04^3+DQ4/1.04^4+DP4/1.04^5+((DO4/5)*(1-1.04^-5)/0.04)/1.04^5</f>
        <v>573.46934837815115</v>
      </c>
      <c r="AG4" s="3" t="s">
        <v>280</v>
      </c>
      <c r="AH4" s="4" t="s">
        <v>174</v>
      </c>
      <c r="AI4" s="3" t="s">
        <v>175</v>
      </c>
      <c r="AJ4" s="5">
        <v>163905.60000000001</v>
      </c>
      <c r="AK4" s="7">
        <v>76.08</v>
      </c>
      <c r="AL4" s="8">
        <v>0.21</v>
      </c>
      <c r="AM4" s="8">
        <v>0.156</v>
      </c>
      <c r="AN4" s="8">
        <v>7.5999999999999998E-2</v>
      </c>
      <c r="AO4" s="8">
        <v>0.80800000000000005</v>
      </c>
      <c r="AP4" s="8">
        <v>0.627</v>
      </c>
      <c r="AQ4" s="8">
        <v>0.32400000000000001</v>
      </c>
      <c r="AR4" s="5">
        <v>2838.2</v>
      </c>
      <c r="AS4" s="5">
        <v>10.199999999999999</v>
      </c>
      <c r="AT4" s="7">
        <v>4.4400000000000004</v>
      </c>
      <c r="AU4" s="7">
        <v>7.26</v>
      </c>
      <c r="AV4" s="9"/>
      <c r="AW4" s="7">
        <v>3.38</v>
      </c>
      <c r="AX4" s="7">
        <v>7.41</v>
      </c>
      <c r="AY4" s="7">
        <v>1.67</v>
      </c>
      <c r="AZ4" s="7">
        <v>4.97</v>
      </c>
      <c r="BA4" s="7">
        <v>6.28</v>
      </c>
      <c r="BB4" s="7">
        <v>-1.57</v>
      </c>
      <c r="BC4" s="7">
        <v>7.87</v>
      </c>
      <c r="BD4" s="5">
        <v>12</v>
      </c>
      <c r="BE4" s="7">
        <v>9.02</v>
      </c>
      <c r="BF4" s="5">
        <v>23.9</v>
      </c>
      <c r="BG4" s="7">
        <v>-5.07</v>
      </c>
      <c r="BH4" s="7">
        <v>-5.2</v>
      </c>
      <c r="BI4" s="7">
        <v>-4.21</v>
      </c>
      <c r="BJ4" s="5">
        <v>170.7</v>
      </c>
      <c r="BK4" s="8">
        <v>-0.63300000000000001</v>
      </c>
      <c r="BL4" s="8">
        <v>1.2999999999999999E-2</v>
      </c>
      <c r="BM4" s="8">
        <v>4.5999999999999999E-2</v>
      </c>
      <c r="BN4" s="8">
        <v>1.6E-2</v>
      </c>
      <c r="BO4" s="4" t="s">
        <v>283</v>
      </c>
      <c r="BP4" s="11" t="s">
        <v>296</v>
      </c>
      <c r="BQ4" s="4" t="s">
        <v>285</v>
      </c>
      <c r="BR4" s="12">
        <v>1891</v>
      </c>
      <c r="BS4" s="5">
        <v>169748.6</v>
      </c>
      <c r="BT4" s="5">
        <v>42237</v>
      </c>
      <c r="BU4" s="5">
        <v>14904</v>
      </c>
      <c r="BV4" s="5">
        <v>9113</v>
      </c>
      <c r="BW4" s="5">
        <v>11920</v>
      </c>
      <c r="BX4" s="5">
        <v>7441</v>
      </c>
      <c r="BY4" s="5">
        <v>13136</v>
      </c>
      <c r="BZ4" s="5">
        <v>98335</v>
      </c>
      <c r="CA4" s="5">
        <v>21418</v>
      </c>
      <c r="CB4" s="5">
        <v>48791</v>
      </c>
      <c r="CC4" s="5">
        <v>1317</v>
      </c>
      <c r="CD4" s="7">
        <v>1.76</v>
      </c>
      <c r="CE4" s="5">
        <v>11406</v>
      </c>
      <c r="CF4" s="9"/>
      <c r="CG4" s="5">
        <v>7131</v>
      </c>
      <c r="CH4" s="5">
        <v>6681</v>
      </c>
      <c r="CI4" s="5">
        <v>6718</v>
      </c>
      <c r="CJ4" s="5">
        <v>6921</v>
      </c>
      <c r="CK4" s="5">
        <v>7224</v>
      </c>
      <c r="CL4" s="5">
        <v>7604</v>
      </c>
      <c r="CM4" s="9"/>
      <c r="CN4" s="5">
        <v>9113</v>
      </c>
      <c r="CO4" s="5">
        <v>-732</v>
      </c>
      <c r="CP4" s="5">
        <v>266</v>
      </c>
      <c r="CQ4" s="5">
        <v>-93</v>
      </c>
      <c r="CR4" s="5">
        <v>17283</v>
      </c>
      <c r="CS4" s="5">
        <v>5349</v>
      </c>
      <c r="CT4" s="9"/>
      <c r="CU4" s="7">
        <v>4.12</v>
      </c>
      <c r="CV4" s="7">
        <v>4.12</v>
      </c>
      <c r="CW4" s="7">
        <v>2.0699999999999998</v>
      </c>
      <c r="CX4" s="7">
        <v>4.07</v>
      </c>
      <c r="CY4" s="7">
        <v>4.07</v>
      </c>
      <c r="CZ4" s="5">
        <v>30.9</v>
      </c>
      <c r="DA4" s="5">
        <v>6671</v>
      </c>
      <c r="DB4" s="5">
        <v>5571</v>
      </c>
      <c r="DC4" s="5">
        <v>5212</v>
      </c>
      <c r="DD4" s="5">
        <v>31140</v>
      </c>
      <c r="DE4" s="5">
        <v>18004</v>
      </c>
      <c r="DF4" s="5">
        <v>12992</v>
      </c>
      <c r="DG4" s="5">
        <v>2625</v>
      </c>
      <c r="DH4" s="5">
        <v>1704</v>
      </c>
      <c r="DI4" s="5">
        <v>2796</v>
      </c>
      <c r="DJ4" s="5">
        <v>18714</v>
      </c>
      <c r="DK4" s="5">
        <v>144</v>
      </c>
      <c r="DL4" s="9"/>
      <c r="DM4" s="7">
        <v>-4.3499999999999996</v>
      </c>
      <c r="DN4" s="7">
        <v>-4.08</v>
      </c>
      <c r="DO4" s="5">
        <v>97</v>
      </c>
      <c r="DP4" s="5">
        <v>46</v>
      </c>
      <c r="DQ4" s="5">
        <v>55</v>
      </c>
      <c r="DR4" s="5">
        <v>92</v>
      </c>
      <c r="DS4" s="5">
        <v>122</v>
      </c>
      <c r="DT4" s="5">
        <v>232</v>
      </c>
      <c r="DU4" s="5">
        <v>-3460</v>
      </c>
      <c r="DV4" s="9"/>
      <c r="DW4" s="5">
        <v>-5170</v>
      </c>
      <c r="DX4" s="5">
        <v>-7703</v>
      </c>
      <c r="DY4" s="5">
        <v>1560</v>
      </c>
      <c r="DZ4" s="5">
        <v>-7077</v>
      </c>
      <c r="EA4" s="5">
        <v>3146</v>
      </c>
      <c r="EB4" s="5">
        <v>-10296</v>
      </c>
      <c r="EC4" s="5">
        <v>15120</v>
      </c>
      <c r="ED4" s="5">
        <v>-3881</v>
      </c>
      <c r="EE4" s="5">
        <v>593</v>
      </c>
      <c r="EF4" s="5">
        <v>79</v>
      </c>
      <c r="EG4" s="5">
        <v>-554</v>
      </c>
      <c r="EH4" s="7">
        <v>2.68</v>
      </c>
      <c r="EI4" s="5">
        <v>70000</v>
      </c>
      <c r="EJ4" s="5">
        <v>48647</v>
      </c>
      <c r="EK4" s="7">
        <v>57.75</v>
      </c>
      <c r="EL4" s="5">
        <v>350</v>
      </c>
      <c r="EM4" s="4" t="s">
        <v>176</v>
      </c>
      <c r="EN4" s="5">
        <v>42237</v>
      </c>
      <c r="EO4" s="5">
        <v>14904</v>
      </c>
      <c r="EP4" s="5">
        <v>11920</v>
      </c>
      <c r="EQ4" s="5">
        <v>39558</v>
      </c>
      <c r="ER4" s="5">
        <v>17000.5</v>
      </c>
      <c r="ES4" s="7">
        <v>8.33</v>
      </c>
      <c r="ET4" s="13" t="s">
        <v>297</v>
      </c>
      <c r="EU4" s="7">
        <v>-1.05</v>
      </c>
      <c r="EV4" s="4" t="s">
        <v>185</v>
      </c>
      <c r="EW4" s="7">
        <v>-4.2300000000000004</v>
      </c>
      <c r="EX4" s="7">
        <v>63.62</v>
      </c>
      <c r="EY4" s="5">
        <v>52.5</v>
      </c>
      <c r="EZ4" s="5">
        <v>27051</v>
      </c>
      <c r="FA4" s="5">
        <v>25085</v>
      </c>
      <c r="FB4" s="5">
        <v>2561</v>
      </c>
      <c r="FC4" s="5">
        <v>15621</v>
      </c>
      <c r="FD4" s="5">
        <v>12301</v>
      </c>
      <c r="FE4" s="9"/>
      <c r="FF4" s="5">
        <v>49765</v>
      </c>
      <c r="FG4" s="5">
        <v>492.2</v>
      </c>
      <c r="FH4" s="5">
        <v>99.9</v>
      </c>
      <c r="FI4" s="9"/>
      <c r="FJ4" s="5">
        <v>90.9</v>
      </c>
      <c r="FK4" s="8">
        <v>2.8000000000000001E-2</v>
      </c>
      <c r="FL4" s="5">
        <v>754</v>
      </c>
      <c r="FM4" s="5">
        <v>70000</v>
      </c>
      <c r="FN4" s="5">
        <v>33173</v>
      </c>
      <c r="FO4" s="5">
        <v>35685</v>
      </c>
      <c r="FP4" s="5">
        <v>2274</v>
      </c>
      <c r="FQ4" s="5">
        <v>8690</v>
      </c>
      <c r="FR4" s="5">
        <v>2383</v>
      </c>
      <c r="FS4" s="5">
        <v>350</v>
      </c>
      <c r="FT4" s="5">
        <v>76.099999999999994</v>
      </c>
      <c r="FU4" s="7">
        <v>39.049999999999997</v>
      </c>
      <c r="FV4" s="9">
        <v>1</v>
      </c>
      <c r="FW4" s="5">
        <v>42237</v>
      </c>
      <c r="FX4" s="11" t="s">
        <v>298</v>
      </c>
      <c r="FY4" s="5">
        <v>7722.3</v>
      </c>
      <c r="FZ4" s="5">
        <v>6157.7</v>
      </c>
      <c r="GA4" s="5">
        <v>5963.3</v>
      </c>
      <c r="GB4" s="5">
        <v>6250.6</v>
      </c>
      <c r="GC4" s="5">
        <v>6398</v>
      </c>
      <c r="GD4" s="5">
        <v>6239</v>
      </c>
      <c r="GE4" s="5">
        <v>9176</v>
      </c>
      <c r="GF4" s="5">
        <v>10653</v>
      </c>
      <c r="GG4" s="5">
        <v>10412</v>
      </c>
      <c r="GH4" s="5">
        <v>9171</v>
      </c>
      <c r="GI4" s="5">
        <v>5830.1</v>
      </c>
      <c r="GJ4" s="5">
        <v>4631.3</v>
      </c>
      <c r="GK4" s="5">
        <v>4433.8</v>
      </c>
      <c r="GL4" s="5">
        <v>3275.4</v>
      </c>
      <c r="GM4" s="5">
        <v>7808</v>
      </c>
      <c r="GN4" s="5">
        <v>12899</v>
      </c>
      <c r="GO4" s="5">
        <v>861</v>
      </c>
      <c r="GP4" s="5">
        <v>6272</v>
      </c>
      <c r="GQ4" s="5">
        <v>6168</v>
      </c>
      <c r="GR4" s="5">
        <v>4404</v>
      </c>
      <c r="GS4" s="3" t="s">
        <v>290</v>
      </c>
      <c r="GT4" s="3" t="s">
        <v>290</v>
      </c>
      <c r="GU4" s="5">
        <v>42237</v>
      </c>
      <c r="GV4" s="11" t="s">
        <v>299</v>
      </c>
    </row>
    <row r="5" spans="1:204" ht="30">
      <c r="A5" s="1" t="s">
        <v>226</v>
      </c>
      <c r="B5" s="1" t="s">
        <v>255</v>
      </c>
      <c r="C5" s="17">
        <f>IF(BT5&gt;0,BU5/BT5,"NA")</f>
        <v>0.67042989152269983</v>
      </c>
      <c r="D5" s="17">
        <f>IF(BT5&gt;0,O5/BT5,"NA")</f>
        <v>0.65465729208517476</v>
      </c>
      <c r="E5" s="17">
        <f>CZ5/100</f>
        <v>0.188</v>
      </c>
      <c r="F5" s="17">
        <f>IF(M5&gt;0,O5*(1-E5)/M5,"NA")</f>
        <v>0.51621071243807337</v>
      </c>
      <c r="G5" s="17">
        <f>IF(CB5&gt;0,N5/CB5,"NA")</f>
        <v>0.80576102058860677</v>
      </c>
      <c r="H5" s="17">
        <f>IF(BA5=0,"NA",BA5/100)</f>
        <v>0.34100000000000003</v>
      </c>
      <c r="I5" s="17">
        <f>IF(AZ5=0,"NA",AZ5/100)</f>
        <v>0.38299999999999995</v>
      </c>
      <c r="J5" s="17">
        <f>IF(CB5&gt;0,(AF5+CA5)/(CB5+AF5+CA5),"NA")</f>
        <v>0.44437524866959499</v>
      </c>
      <c r="K5" s="17">
        <f>IF(AJ5&gt;0,(AF5+CA5)/(AJ5+AF5+CA5),"NA")</f>
        <v>7.7646686829297901E-2</v>
      </c>
      <c r="L5" s="16">
        <f>AJ5+CA5+AF5-BX5</f>
        <v>153066.25054937994</v>
      </c>
      <c r="M5" s="16">
        <f>CA5+CB5-BX5+X5</f>
        <v>25631.14</v>
      </c>
      <c r="N5" s="16">
        <f>BW5+CG5-(CH5+CI5+CJ5+CK5+CL5)/5</f>
        <v>12758.42</v>
      </c>
      <c r="O5" s="16">
        <f>BV5+CG5-(CH5+CI5+CJ5+CK5+CL5)/5</f>
        <v>16294.42</v>
      </c>
      <c r="P5" s="16">
        <f>CA5+AF5</f>
        <v>12663.650549379921</v>
      </c>
      <c r="Q5" s="14">
        <f>IF(BW5&gt;0,AJ5/BW5,"NA")</f>
        <v>12.431170977605158</v>
      </c>
      <c r="R5" s="15">
        <f>(AJ5-BX5)/(BW5-CP5)</f>
        <v>11.602561771754401</v>
      </c>
      <c r="S5" s="15">
        <f>IF(N5&gt;0,AJ5/N5,"NA")</f>
        <v>11.790613571272932</v>
      </c>
      <c r="T5" s="14">
        <f>IF(BT5=0,"NA",L5/BT5)</f>
        <v>6.1497087404331037</v>
      </c>
      <c r="U5" s="14">
        <f>IF(O5&gt;0,L5/O5,"NA")</f>
        <v>9.3937833043078509</v>
      </c>
      <c r="V5" s="14">
        <f>IF(M5&gt;0,L5/M5,"NA")</f>
        <v>5.9718861724207333</v>
      </c>
      <c r="W5" s="14">
        <f>IF(BU5&gt;0,L5/BU5,"NA")</f>
        <v>9.172784236194639</v>
      </c>
      <c r="X5" s="16">
        <f>CG5+CH5*0.8+CI5*0.6+CJ5*0.4+CK5*0.2</f>
        <v>7420.14</v>
      </c>
      <c r="Y5" s="14">
        <f>IF(BU5&gt;0,L5/(BU5+CG5),"NA")</f>
        <v>7.8330817537167974</v>
      </c>
      <c r="Z5" s="14">
        <f>IF(FG5&gt;0,IF(AJ5&gt;0,IF(FG5*250/AJ5&gt;10,"NA",FG5*250/AJ5),"NA"),"NA")</f>
        <v>1.479761961741572</v>
      </c>
      <c r="AA5" s="14">
        <f>IF(CR5&gt;0,CR5,"NA")</f>
        <v>14856</v>
      </c>
      <c r="AB5" s="14">
        <f>IF(CR5=0,0,1)</f>
        <v>1</v>
      </c>
      <c r="AC5" s="14">
        <f>IF(CR5&gt;0,CS5,"NA")</f>
        <v>2797</v>
      </c>
      <c r="AD5" s="14">
        <f>IF(BW5&gt;0,BW5,"NA")</f>
        <v>12101</v>
      </c>
      <c r="AE5" s="14">
        <f>IF(BW5&gt;0,AJ5,"NA")</f>
        <v>150429.6</v>
      </c>
      <c r="AF5" s="16">
        <f>DT5/(1.04)+DS5/1.04^2+DR5/1.04^3+DQ5/1.04^4+DP5/1.04^5+((DO5/5)*(1-1.04^-5)/0.04)/1.04^5</f>
        <v>259.65054937992204</v>
      </c>
      <c r="AG5" s="3" t="s">
        <v>281</v>
      </c>
      <c r="AH5" s="4" t="s">
        <v>174</v>
      </c>
      <c r="AI5" s="3" t="s">
        <v>175</v>
      </c>
      <c r="AJ5" s="5">
        <v>150429.6</v>
      </c>
      <c r="AK5" s="7">
        <v>86.5</v>
      </c>
      <c r="AL5" s="8">
        <v>9.9000000000000005E-2</v>
      </c>
      <c r="AM5" s="8">
        <v>0.17</v>
      </c>
      <c r="AN5" s="8">
        <v>0.113</v>
      </c>
      <c r="AO5" s="8">
        <v>0.83899999999999997</v>
      </c>
      <c r="AP5" s="7">
        <v>1.1299999999999999</v>
      </c>
      <c r="AQ5" s="8">
        <v>0.71699999999999997</v>
      </c>
      <c r="AR5" s="5">
        <v>1489.4</v>
      </c>
      <c r="AS5" s="5">
        <v>14.8</v>
      </c>
      <c r="AT5" s="5">
        <v>12.6</v>
      </c>
      <c r="AU5" s="5">
        <v>19.399999999999999</v>
      </c>
      <c r="AV5" s="9"/>
      <c r="AW5" s="7">
        <v>9.49</v>
      </c>
      <c r="AX5" s="5">
        <v>39</v>
      </c>
      <c r="AY5" s="5">
        <v>37.9</v>
      </c>
      <c r="AZ5" s="5">
        <v>38.299999999999997</v>
      </c>
      <c r="BA5" s="5">
        <v>34.1</v>
      </c>
      <c r="BB5" s="5">
        <v>35.6</v>
      </c>
      <c r="BC5" s="5">
        <v>34.299999999999997</v>
      </c>
      <c r="BD5" s="5">
        <v>34.5</v>
      </c>
      <c r="BE5" s="5">
        <v>28.8</v>
      </c>
      <c r="BF5" s="5">
        <v>62.8</v>
      </c>
      <c r="BG5" s="5">
        <v>60</v>
      </c>
      <c r="BH5" s="5">
        <v>59.4</v>
      </c>
      <c r="BI5" s="5">
        <v>43.7</v>
      </c>
      <c r="BJ5" s="5">
        <v>293.5</v>
      </c>
      <c r="BK5" s="5">
        <v>241.2</v>
      </c>
      <c r="BL5" s="8">
        <v>0</v>
      </c>
      <c r="BM5" s="8">
        <v>0.48399999999999999</v>
      </c>
      <c r="BN5" s="8">
        <v>0.28599999999999998</v>
      </c>
      <c r="BO5" s="4" t="s">
        <v>300</v>
      </c>
      <c r="BP5" s="11" t="s">
        <v>301</v>
      </c>
      <c r="BQ5" s="4" t="s">
        <v>285</v>
      </c>
      <c r="BR5" s="12">
        <v>1987</v>
      </c>
      <c r="BS5" s="5">
        <v>153098.6</v>
      </c>
      <c r="BT5" s="5">
        <v>24890</v>
      </c>
      <c r="BU5" s="5">
        <v>16687</v>
      </c>
      <c r="BV5" s="5">
        <v>15637</v>
      </c>
      <c r="BW5" s="5">
        <v>12101</v>
      </c>
      <c r="BX5" s="5">
        <v>10027</v>
      </c>
      <c r="BY5" s="5">
        <v>1674</v>
      </c>
      <c r="BZ5" s="5">
        <v>34664</v>
      </c>
      <c r="CA5" s="5">
        <v>12404</v>
      </c>
      <c r="CB5" s="5">
        <v>15834</v>
      </c>
      <c r="CC5" s="5">
        <v>557</v>
      </c>
      <c r="CD5" s="9"/>
      <c r="CE5" s="5">
        <v>2961</v>
      </c>
      <c r="CF5" s="9"/>
      <c r="CG5" s="5">
        <v>2854</v>
      </c>
      <c r="CH5" s="5">
        <v>2361.3000000000002</v>
      </c>
      <c r="CI5" s="5">
        <v>2277.1</v>
      </c>
      <c r="CJ5" s="5">
        <v>2217.1</v>
      </c>
      <c r="CK5" s="5">
        <v>2120</v>
      </c>
      <c r="CL5" s="5">
        <v>2007.4</v>
      </c>
      <c r="CM5" s="9"/>
      <c r="CN5" s="5">
        <v>15637</v>
      </c>
      <c r="CO5" s="5">
        <v>-412</v>
      </c>
      <c r="CP5" s="9"/>
      <c r="CQ5" s="9"/>
      <c r="CR5" s="5">
        <v>14856</v>
      </c>
      <c r="CS5" s="5">
        <v>2797</v>
      </c>
      <c r="CT5" s="9"/>
      <c r="CU5" s="7">
        <v>7.95</v>
      </c>
      <c r="CV5" s="7">
        <v>7.95</v>
      </c>
      <c r="CW5" s="7">
        <v>6.28</v>
      </c>
      <c r="CX5" s="7">
        <v>7.35</v>
      </c>
      <c r="CY5" s="7">
        <v>7.35</v>
      </c>
      <c r="CZ5" s="5">
        <v>18.8</v>
      </c>
      <c r="DA5" s="5">
        <v>4635</v>
      </c>
      <c r="DB5" s="5">
        <v>1386</v>
      </c>
      <c r="DC5" s="5">
        <v>980</v>
      </c>
      <c r="DD5" s="5">
        <v>2294</v>
      </c>
      <c r="DE5" s="5">
        <v>620</v>
      </c>
      <c r="DF5" s="5">
        <v>1172</v>
      </c>
      <c r="DG5" s="5">
        <v>955</v>
      </c>
      <c r="DH5" s="9"/>
      <c r="DI5" s="9"/>
      <c r="DJ5" s="5">
        <v>11921</v>
      </c>
      <c r="DK5" s="5">
        <v>393</v>
      </c>
      <c r="DL5" s="9"/>
      <c r="DM5" s="5">
        <v>238.6</v>
      </c>
      <c r="DN5" s="5">
        <v>122.2</v>
      </c>
      <c r="DO5" s="5">
        <v>73</v>
      </c>
      <c r="DP5" s="5">
        <v>33</v>
      </c>
      <c r="DQ5" s="5">
        <v>36</v>
      </c>
      <c r="DR5" s="5">
        <v>49</v>
      </c>
      <c r="DS5" s="5">
        <v>53</v>
      </c>
      <c r="DT5" s="5">
        <v>58</v>
      </c>
      <c r="DU5" s="5">
        <v>1153</v>
      </c>
      <c r="DV5" s="9"/>
      <c r="DW5" s="9"/>
      <c r="DX5" s="5">
        <v>-5349</v>
      </c>
      <c r="DY5" s="5">
        <v>331</v>
      </c>
      <c r="DZ5" s="5">
        <v>-4779</v>
      </c>
      <c r="EA5" s="5">
        <v>7932</v>
      </c>
      <c r="EB5" s="5">
        <v>-1266</v>
      </c>
      <c r="EC5" s="9"/>
      <c r="ED5" s="9"/>
      <c r="EE5" s="5">
        <v>-289</v>
      </c>
      <c r="EF5" s="5">
        <v>143</v>
      </c>
      <c r="EG5" s="5">
        <v>-2578</v>
      </c>
      <c r="EH5" s="7">
        <v>4.78</v>
      </c>
      <c r="EI5" s="5">
        <v>7000</v>
      </c>
      <c r="EJ5" s="5">
        <v>15441</v>
      </c>
      <c r="EK5" s="7">
        <v>101</v>
      </c>
      <c r="EL5" s="5">
        <v>66</v>
      </c>
      <c r="EM5" s="4" t="s">
        <v>176</v>
      </c>
      <c r="EN5" s="5">
        <v>24890</v>
      </c>
      <c r="EO5" s="5">
        <v>16687</v>
      </c>
      <c r="EP5" s="5">
        <v>12101</v>
      </c>
      <c r="EQ5" s="5">
        <v>27960.2</v>
      </c>
      <c r="ER5" s="5">
        <v>18541.3</v>
      </c>
      <c r="ES5" s="7">
        <v>6.67</v>
      </c>
      <c r="ET5" s="13" t="s">
        <v>302</v>
      </c>
      <c r="EU5" s="7">
        <v>8.1</v>
      </c>
      <c r="EV5" s="4" t="s">
        <v>186</v>
      </c>
      <c r="EW5" s="7">
        <v>2.52</v>
      </c>
      <c r="EX5" s="7">
        <v>116.83</v>
      </c>
      <c r="EY5" s="5">
        <v>63.5</v>
      </c>
      <c r="EZ5" s="5">
        <v>21102</v>
      </c>
      <c r="FA5" s="5">
        <v>6636</v>
      </c>
      <c r="FB5" s="5">
        <v>375</v>
      </c>
      <c r="FC5" s="5">
        <v>2113</v>
      </c>
      <c r="FD5" s="5">
        <v>1169</v>
      </c>
      <c r="FE5" s="9"/>
      <c r="FF5" s="5">
        <v>11434</v>
      </c>
      <c r="FG5" s="5">
        <v>890.4</v>
      </c>
      <c r="FH5" s="5">
        <v>99.3</v>
      </c>
      <c r="FI5" s="9"/>
      <c r="FJ5" s="5">
        <v>100</v>
      </c>
      <c r="FK5" s="9"/>
      <c r="FL5" s="5">
        <v>194.4</v>
      </c>
      <c r="FM5" s="5">
        <v>7000</v>
      </c>
      <c r="FN5" s="5">
        <v>17714</v>
      </c>
      <c r="FO5" s="5">
        <v>6997</v>
      </c>
      <c r="FP5" s="5">
        <v>1256</v>
      </c>
      <c r="FQ5" s="5">
        <v>2246</v>
      </c>
      <c r="FR5" s="5">
        <v>208</v>
      </c>
      <c r="FS5" s="5">
        <v>66</v>
      </c>
      <c r="FT5" s="5">
        <v>39.1</v>
      </c>
      <c r="FU5" s="7">
        <v>22.63</v>
      </c>
      <c r="FV5" s="9">
        <v>1</v>
      </c>
      <c r="FW5" s="5">
        <v>24890</v>
      </c>
      <c r="FX5" s="11" t="s">
        <v>303</v>
      </c>
      <c r="FY5" s="5">
        <v>627.4</v>
      </c>
      <c r="FZ5" s="5">
        <v>1117.5</v>
      </c>
      <c r="GA5" s="5">
        <v>1643.2</v>
      </c>
      <c r="GB5" s="5">
        <v>2164.5</v>
      </c>
      <c r="GC5" s="5">
        <v>2689.4</v>
      </c>
      <c r="GD5" s="5">
        <v>3581.1</v>
      </c>
      <c r="GE5" s="5">
        <v>3962.2</v>
      </c>
      <c r="GF5" s="5">
        <v>3818.3</v>
      </c>
      <c r="GG5" s="5">
        <v>4299</v>
      </c>
      <c r="GH5" s="5">
        <v>4583</v>
      </c>
      <c r="GI5" s="5">
        <v>449.4</v>
      </c>
      <c r="GJ5" s="5">
        <v>813.9</v>
      </c>
      <c r="GK5" s="5">
        <v>-1190</v>
      </c>
      <c r="GL5" s="5">
        <v>1584.9</v>
      </c>
      <c r="GM5" s="5">
        <v>1978.9</v>
      </c>
      <c r="GN5" s="5">
        <v>2635.8</v>
      </c>
      <c r="GO5" s="5">
        <v>2901.3</v>
      </c>
      <c r="GP5" s="5">
        <v>2803.6</v>
      </c>
      <c r="GQ5" s="5">
        <v>2592</v>
      </c>
      <c r="GR5" s="5">
        <v>3075</v>
      </c>
      <c r="GS5" s="3" t="s">
        <v>191</v>
      </c>
      <c r="GT5" s="3" t="s">
        <v>191</v>
      </c>
      <c r="GU5" s="5">
        <v>24890</v>
      </c>
      <c r="GV5" s="11" t="s">
        <v>304</v>
      </c>
    </row>
    <row r="6" spans="1:204" ht="40">
      <c r="A6" s="1" t="s">
        <v>227</v>
      </c>
      <c r="B6" s="1" t="s">
        <v>256</v>
      </c>
      <c r="C6" s="17">
        <f>IF(BT6&gt;0,BU6/BT6,"NA")</f>
        <v>0.44365249464187806</v>
      </c>
      <c r="D6" s="17">
        <f>IF(BT6&gt;0,O6/BT6,"NA")</f>
        <v>0.34709664556646563</v>
      </c>
      <c r="E6" s="17">
        <f>CZ6/100</f>
        <v>7.6499999999999999E-2</v>
      </c>
      <c r="F6" s="17">
        <f>IF(M6&gt;0,O6*(1-E6)/M6,"NA")</f>
        <v>9.6897524175151947E-2</v>
      </c>
      <c r="G6" s="17">
        <f>IF(CB6&gt;0,N6/CB6,"NA")</f>
        <v>0.2039646209946466</v>
      </c>
      <c r="H6" s="17">
        <f>IF(BA6=0,"NA",BA6/100)</f>
        <v>6.6400000000000001E-2</v>
      </c>
      <c r="I6" s="17">
        <f>IF(AZ6=0,"NA",AZ6/100)</f>
        <v>6.8000000000000005E-2</v>
      </c>
      <c r="J6" s="17">
        <f>IF(CB6&gt;0,(AF6+CA6)/(CB6+AF6+CA6),"NA")</f>
        <v>0.55065201791812368</v>
      </c>
      <c r="K6" s="17">
        <f>IF(AJ6&gt;0,(AF6+CA6)/(AJ6+AF6+CA6),"NA")</f>
        <v>0.20383946664699137</v>
      </c>
      <c r="L6" s="16">
        <f>AJ6+CA6+AF6-BX6</f>
        <v>151241.7659576078</v>
      </c>
      <c r="M6" s="16">
        <f>CA6+CB6-BX6+X6</f>
        <v>66369.8</v>
      </c>
      <c r="N6" s="16">
        <f>BW6+CG6-(CH6+CI6+CJ6+CK6+CL6)/5</f>
        <v>5257.8</v>
      </c>
      <c r="O6" s="16">
        <f>BV6+CG6-(CH6+CI6+CJ6+CK6+CL6)/5</f>
        <v>6963.8</v>
      </c>
      <c r="P6" s="16">
        <f>CA6+AF6</f>
        <v>31589.565957607789</v>
      </c>
      <c r="Q6" s="14">
        <f>IF(BW6&gt;0,AJ6/BW6,"NA")</f>
        <v>23.920744474602557</v>
      </c>
      <c r="R6" s="15">
        <f>(AJ6-BX6)/(BW6-CP6)</f>
        <v>26.876055705300988</v>
      </c>
      <c r="S6" s="15">
        <f>IF(N6&gt;0,AJ6/N6,"NA")</f>
        <v>23.466697097645401</v>
      </c>
      <c r="T6" s="14">
        <f>IF(BT6=0,"NA",L6/BT6)</f>
        <v>7.5383425189457114</v>
      </c>
      <c r="U6" s="14">
        <f>IF(O6&gt;0,L6/O6,"NA")</f>
        <v>21.718281104800223</v>
      </c>
      <c r="V6" s="14">
        <f>IF(M6&gt;0,L6/M6,"NA")</f>
        <v>2.2787738694045756</v>
      </c>
      <c r="W6" s="14">
        <f>IF(BU6&gt;0,L6/BU6,"NA")</f>
        <v>16.99154768650801</v>
      </c>
      <c r="X6" s="16">
        <f>CG6+CH6*0.8+CI6*0.6+CJ6*0.4+CK6*0.2</f>
        <v>13607.8</v>
      </c>
      <c r="Y6" s="14">
        <f>IF(BU6&gt;0,L6/(BU6+CG6),"NA")</f>
        <v>11.283330793614429</v>
      </c>
      <c r="Z6" s="14">
        <f>IF(FG6&gt;0,IF(AJ6&gt;0,IF(FG6*250/AJ6&gt;10,"NA",FG6*250/AJ6),"NA"),"NA")</f>
        <v>0.803391385537091</v>
      </c>
      <c r="AA6" s="14">
        <f>IF(CR6&gt;0,CR6,"NA")</f>
        <v>5585</v>
      </c>
      <c r="AB6" s="14">
        <f>IF(CR6=0,0,1)</f>
        <v>1</v>
      </c>
      <c r="AC6" s="14">
        <f>IF(CR6&gt;0,CS6,"NA")</f>
        <v>427</v>
      </c>
      <c r="AD6" s="14">
        <f>IF(BW6&gt;0,BW6,"NA")</f>
        <v>5158</v>
      </c>
      <c r="AE6" s="14">
        <f>IF(BW6&gt;0,AJ6,"NA")</f>
        <v>123383.2</v>
      </c>
      <c r="AF6" s="16">
        <f>DT6/(1.04)+DS6/1.04^2+DR6/1.04^3+DQ6/1.04^4+DP6/1.04^5+((DO6/5)*(1-1.04^-5)/0.04)/1.04^5</f>
        <v>874.56595760778987</v>
      </c>
      <c r="AG6" s="3" t="s">
        <v>281</v>
      </c>
      <c r="AH6" s="4" t="s">
        <v>174</v>
      </c>
      <c r="AI6" s="3" t="s">
        <v>175</v>
      </c>
      <c r="AJ6" s="5">
        <v>123383.2</v>
      </c>
      <c r="AK6" s="7">
        <v>82.97</v>
      </c>
      <c r="AL6" s="8">
        <v>0.41099999999999998</v>
      </c>
      <c r="AM6" s="8">
        <v>0.29099999999999998</v>
      </c>
      <c r="AN6" s="8">
        <v>0.161</v>
      </c>
      <c r="AO6" s="7">
        <v>1.28</v>
      </c>
      <c r="AP6" s="7">
        <v>1.04</v>
      </c>
      <c r="AQ6" s="8">
        <v>0.57699999999999996</v>
      </c>
      <c r="AR6" s="5">
        <v>758.9</v>
      </c>
      <c r="AS6" s="7">
        <v>3.59</v>
      </c>
      <c r="AT6" s="7">
        <v>9.8000000000000007</v>
      </c>
      <c r="AU6" s="5">
        <v>10.6</v>
      </c>
      <c r="AV6" s="9"/>
      <c r="AW6" s="7">
        <v>9.27</v>
      </c>
      <c r="AX6" s="7">
        <v>8.1199999999999992</v>
      </c>
      <c r="AY6" s="7">
        <v>5.88</v>
      </c>
      <c r="AZ6" s="7">
        <v>6.8</v>
      </c>
      <c r="BA6" s="7">
        <v>6.64</v>
      </c>
      <c r="BB6" s="7">
        <v>2.29</v>
      </c>
      <c r="BC6" s="7">
        <v>4.4400000000000004</v>
      </c>
      <c r="BD6" s="7">
        <v>6.25</v>
      </c>
      <c r="BE6" s="7">
        <v>6.5</v>
      </c>
      <c r="BF6" s="5">
        <v>11.9</v>
      </c>
      <c r="BG6" s="7">
        <v>9.56</v>
      </c>
      <c r="BH6" s="5">
        <v>12.3</v>
      </c>
      <c r="BI6" s="7">
        <v>8.7899999999999991</v>
      </c>
      <c r="BJ6" s="7">
        <v>1.52</v>
      </c>
      <c r="BK6" s="5">
        <v>12.5</v>
      </c>
      <c r="BL6" s="8">
        <v>1.2999999999999999E-2</v>
      </c>
      <c r="BM6" s="8">
        <v>0.17599999999999999</v>
      </c>
      <c r="BN6" s="8">
        <v>3.7999999999999999E-2</v>
      </c>
      <c r="BO6" s="4" t="s">
        <v>300</v>
      </c>
      <c r="BP6" s="11" t="s">
        <v>305</v>
      </c>
      <c r="BQ6" s="4" t="s">
        <v>285</v>
      </c>
      <c r="BR6" s="12">
        <v>1980</v>
      </c>
      <c r="BS6" s="5">
        <v>127072.2</v>
      </c>
      <c r="BT6" s="5">
        <v>20063</v>
      </c>
      <c r="BU6" s="5">
        <v>8901</v>
      </c>
      <c r="BV6" s="5">
        <v>6864</v>
      </c>
      <c r="BW6" s="5">
        <v>5158</v>
      </c>
      <c r="BX6" s="5">
        <v>3731</v>
      </c>
      <c r="BY6" s="5">
        <v>5223</v>
      </c>
      <c r="BZ6" s="5">
        <v>69009</v>
      </c>
      <c r="CA6" s="5">
        <v>30715</v>
      </c>
      <c r="CB6" s="5">
        <v>25778</v>
      </c>
      <c r="CC6" s="5">
        <v>718</v>
      </c>
      <c r="CD6" s="7">
        <v>2.44</v>
      </c>
      <c r="CE6" s="5">
        <v>4690</v>
      </c>
      <c r="CF6" s="9"/>
      <c r="CG6" s="5">
        <v>4503</v>
      </c>
      <c r="CH6" s="5">
        <v>4591</v>
      </c>
      <c r="CI6" s="5">
        <v>4577</v>
      </c>
      <c r="CJ6" s="5">
        <v>4526</v>
      </c>
      <c r="CK6" s="5">
        <v>4377</v>
      </c>
      <c r="CL6" s="5">
        <v>3945</v>
      </c>
      <c r="CM6" s="9"/>
      <c r="CN6" s="5">
        <v>6864</v>
      </c>
      <c r="CO6" s="5">
        <v>-1071</v>
      </c>
      <c r="CP6" s="5">
        <v>706</v>
      </c>
      <c r="CQ6" s="9"/>
      <c r="CR6" s="5">
        <v>5585</v>
      </c>
      <c r="CS6" s="5">
        <v>427</v>
      </c>
      <c r="CT6" s="9"/>
      <c r="CU6" s="7">
        <v>6.8</v>
      </c>
      <c r="CV6" s="7">
        <v>6.8</v>
      </c>
      <c r="CW6" s="7">
        <v>5.15</v>
      </c>
      <c r="CX6" s="7">
        <v>6.7</v>
      </c>
      <c r="CY6" s="7">
        <v>6.7</v>
      </c>
      <c r="CZ6" s="7">
        <v>7.65</v>
      </c>
      <c r="DA6" s="5">
        <v>2546</v>
      </c>
      <c r="DB6" s="5">
        <v>2647</v>
      </c>
      <c r="DC6" s="5">
        <v>2494</v>
      </c>
      <c r="DD6" s="5">
        <v>12256</v>
      </c>
      <c r="DE6" s="5">
        <v>7033</v>
      </c>
      <c r="DF6" s="5">
        <v>14788</v>
      </c>
      <c r="DG6" s="5">
        <v>1212</v>
      </c>
      <c r="DH6" s="9"/>
      <c r="DI6" s="5">
        <v>962</v>
      </c>
      <c r="DJ6" s="5">
        <v>30215</v>
      </c>
      <c r="DK6" s="9"/>
      <c r="DL6" s="9"/>
      <c r="DM6" s="5">
        <v>20.5</v>
      </c>
      <c r="DN6" s="7">
        <v>7.43</v>
      </c>
      <c r="DO6" s="5">
        <v>294</v>
      </c>
      <c r="DP6" s="5">
        <v>139</v>
      </c>
      <c r="DQ6" s="5">
        <v>143</v>
      </c>
      <c r="DR6" s="5">
        <v>155</v>
      </c>
      <c r="DS6" s="5">
        <v>168</v>
      </c>
      <c r="DT6" s="5">
        <v>135</v>
      </c>
      <c r="DU6" s="5">
        <v>-1345</v>
      </c>
      <c r="DV6" s="9"/>
      <c r="DW6" s="5">
        <v>-1851</v>
      </c>
      <c r="DX6" s="5">
        <v>-138</v>
      </c>
      <c r="DY6" s="5">
        <v>186</v>
      </c>
      <c r="DZ6" s="5">
        <v>-5605</v>
      </c>
      <c r="EA6" s="5">
        <v>4476</v>
      </c>
      <c r="EB6" s="5">
        <v>-4869</v>
      </c>
      <c r="EC6" s="9"/>
      <c r="ED6" s="5">
        <v>-165</v>
      </c>
      <c r="EE6" s="5">
        <v>405</v>
      </c>
      <c r="EF6" s="5">
        <v>327</v>
      </c>
      <c r="EG6" s="5">
        <v>136</v>
      </c>
      <c r="EH6" s="7">
        <v>3.29</v>
      </c>
      <c r="EI6" s="5">
        <v>17900</v>
      </c>
      <c r="EJ6" s="5">
        <v>25778</v>
      </c>
      <c r="EK6" s="7">
        <v>162.59</v>
      </c>
      <c r="EL6" s="5">
        <v>126</v>
      </c>
      <c r="EM6" s="4" t="s">
        <v>176</v>
      </c>
      <c r="EN6" s="5">
        <v>20063</v>
      </c>
      <c r="EO6" s="5">
        <v>8901</v>
      </c>
      <c r="EP6" s="5">
        <v>5158</v>
      </c>
      <c r="EQ6" s="5">
        <v>20945.099999999999</v>
      </c>
      <c r="ER6" s="5">
        <v>10290.299999999999</v>
      </c>
      <c r="ES6" s="7">
        <v>7.69</v>
      </c>
      <c r="ET6" s="13" t="s">
        <v>306</v>
      </c>
      <c r="EU6" s="7">
        <v>4.3499999999999996</v>
      </c>
      <c r="EV6" s="4" t="s">
        <v>179</v>
      </c>
      <c r="EW6" s="7">
        <v>4.99</v>
      </c>
      <c r="EX6" s="7">
        <v>173.14</v>
      </c>
      <c r="EY6" s="5">
        <v>108.2</v>
      </c>
      <c r="EZ6" s="5">
        <v>15844</v>
      </c>
      <c r="FA6" s="5">
        <v>32128</v>
      </c>
      <c r="FB6" s="9"/>
      <c r="FC6" s="5">
        <v>3805</v>
      </c>
      <c r="FD6" s="5">
        <v>14968</v>
      </c>
      <c r="FE6" s="9"/>
      <c r="FF6" s="5">
        <v>22096</v>
      </c>
      <c r="FG6" s="5">
        <v>396.5</v>
      </c>
      <c r="FH6" s="5">
        <v>99.7</v>
      </c>
      <c r="FI6" s="9"/>
      <c r="FJ6" s="5">
        <v>85.8</v>
      </c>
      <c r="FK6" s="5">
        <v>14.2</v>
      </c>
      <c r="FL6" s="5">
        <v>560</v>
      </c>
      <c r="FM6" s="5">
        <v>17900</v>
      </c>
      <c r="FN6" s="5">
        <v>34713</v>
      </c>
      <c r="FO6" s="5">
        <v>27367</v>
      </c>
      <c r="FP6" s="5">
        <v>787</v>
      </c>
      <c r="FQ6" s="5">
        <v>3900</v>
      </c>
      <c r="FR6" s="5">
        <v>755</v>
      </c>
      <c r="FS6" s="5">
        <v>126</v>
      </c>
      <c r="FT6" s="7">
        <v>4.0999999999999996</v>
      </c>
      <c r="FU6" s="7">
        <v>54.48</v>
      </c>
      <c r="FV6" s="9">
        <v>1</v>
      </c>
      <c r="FW6" s="5">
        <v>20063</v>
      </c>
      <c r="FX6" s="11" t="s">
        <v>307</v>
      </c>
      <c r="FY6" s="5">
        <v>3877</v>
      </c>
      <c r="FZ6" s="5">
        <v>4839</v>
      </c>
      <c r="GA6" s="5">
        <v>5059</v>
      </c>
      <c r="GB6" s="5">
        <v>5295</v>
      </c>
      <c r="GC6" s="5">
        <v>5606</v>
      </c>
      <c r="GD6" s="5">
        <v>5524</v>
      </c>
      <c r="GE6" s="5">
        <v>5592</v>
      </c>
      <c r="GF6" s="5">
        <v>5219</v>
      </c>
      <c r="GG6" s="5">
        <v>5945</v>
      </c>
      <c r="GH6" s="5">
        <v>6099</v>
      </c>
      <c r="GI6" s="5">
        <v>2363</v>
      </c>
      <c r="GJ6" s="5">
        <v>3674</v>
      </c>
      <c r="GK6" s="5">
        <v>2950</v>
      </c>
      <c r="GL6" s="5">
        <v>3078</v>
      </c>
      <c r="GM6" s="5">
        <v>4052</v>
      </c>
      <c r="GN6" s="5">
        <v>4605</v>
      </c>
      <c r="GO6" s="5">
        <v>4627</v>
      </c>
      <c r="GP6" s="5">
        <v>3683</v>
      </c>
      <c r="GQ6" s="5">
        <v>4345</v>
      </c>
      <c r="GR6" s="5">
        <v>5081</v>
      </c>
      <c r="GS6" s="3" t="s">
        <v>187</v>
      </c>
      <c r="GT6" s="3" t="s">
        <v>187</v>
      </c>
      <c r="GU6" s="5">
        <v>20063</v>
      </c>
      <c r="GV6" s="11" t="s">
        <v>308</v>
      </c>
    </row>
    <row r="7" spans="1:204" ht="40">
      <c r="A7" s="1" t="s">
        <v>230</v>
      </c>
      <c r="B7" s="1" t="s">
        <v>259</v>
      </c>
      <c r="C7" s="17">
        <f>IF(BT7&gt;0,BU7/BT7,"NA")</f>
        <v>0.25310158070407457</v>
      </c>
      <c r="D7" s="17">
        <f>IF(BT7&gt;0,O7/BT7,"NA")</f>
        <v>0.21662573209899869</v>
      </c>
      <c r="E7" s="17">
        <f>CZ7/100</f>
        <v>0.14800000000000002</v>
      </c>
      <c r="F7" s="17">
        <f>IF(M7&gt;0,O7*(1-E7)/M7,"NA")</f>
        <v>9.8837493845230315E-2</v>
      </c>
      <c r="G7" s="17">
        <f>IF(CB7&gt;0,N7/CB7,"NA")</f>
        <v>0.15042381365547622</v>
      </c>
      <c r="H7" s="17">
        <f>IF(BA7=0,"NA",BA7/100)</f>
        <v>-1.9699999999999999E-2</v>
      </c>
      <c r="I7" s="17">
        <f>IF(AZ7=0,"NA",AZ7/100)</f>
        <v>-3.1800000000000002E-2</v>
      </c>
      <c r="J7" s="17">
        <f>IF(CB7&gt;0,(AF7+CA7)/(CB7+AF7+CA7),"NA")</f>
        <v>0.35753960070471885</v>
      </c>
      <c r="K7" s="17">
        <f>IF(AJ7&gt;0,(AF7+CA7)/(AJ7+AF7+CA7),"NA")</f>
        <v>7.1203415315673091E-2</v>
      </c>
      <c r="L7" s="16">
        <f>AJ7+CA7+AF7-BX7</f>
        <v>111534.08177306328</v>
      </c>
      <c r="M7" s="16">
        <f>CA7+CB7-BX7+X7</f>
        <v>29651.8</v>
      </c>
      <c r="N7" s="16">
        <f>BW7+CG7-(CH7+CI7+CJ7+CK7+CL7)/5</f>
        <v>2253.8000000000002</v>
      </c>
      <c r="O7" s="16">
        <f>BV7+CG7-(CH7+CI7+CJ7+CK7+CL7)/5</f>
        <v>3439.8</v>
      </c>
      <c r="P7" s="16">
        <f>CA7+AF7</f>
        <v>8338.2817730632833</v>
      </c>
      <c r="Q7" s="14">
        <f>IF(BW7&gt;0,AJ7/BW7,"NA")</f>
        <v>54.274850299401201</v>
      </c>
      <c r="R7" s="15">
        <f>(AJ7-BX7)/(BW7-CP7)</f>
        <v>54.199474789915968</v>
      </c>
      <c r="S7" s="15">
        <f>IF(N7&gt;0,AJ7/N7,"NA")</f>
        <v>48.259295412192742</v>
      </c>
      <c r="T7" s="14">
        <f>IF(BT7=0,"NA",L7/BT7)</f>
        <v>7.0239991040407634</v>
      </c>
      <c r="U7" s="14">
        <f>IF(O7&gt;0,L7/O7,"NA")</f>
        <v>32.424583340038161</v>
      </c>
      <c r="V7" s="14">
        <f>IF(M7&gt;0,L7/M7,"NA")</f>
        <v>3.7614607468370651</v>
      </c>
      <c r="W7" s="14">
        <f>IF(BU7&gt;0,L7/BU7,"NA")</f>
        <v>27.751699868888601</v>
      </c>
      <c r="X7" s="16">
        <f>CG7+CH7*0.8+CI7*0.6+CJ7*0.4+CK7*0.2</f>
        <v>12404.8</v>
      </c>
      <c r="Y7" s="14">
        <f>IF(BU7&gt;0,L7/(BU7+CG7),"NA")</f>
        <v>13.58515003325984</v>
      </c>
      <c r="Z7" s="14">
        <f>IF(FG7&gt;0,IF(AJ7&gt;0,IF(FG7*250/AJ7&gt;10,"NA",FG7*250/AJ7),"NA"),"NA")</f>
        <v>0.74471254095918971</v>
      </c>
      <c r="AA7" s="14">
        <f>IF(CR7&gt;0,CR7,"NA")</f>
        <v>2381</v>
      </c>
      <c r="AB7" s="14">
        <f>IF(CR7=0,0,1)</f>
        <v>1</v>
      </c>
      <c r="AC7" s="14">
        <f>IF(CR7&gt;0,CS7,"NA")</f>
        <v>352</v>
      </c>
      <c r="AD7" s="14">
        <f>IF(BW7&gt;0,BW7,"NA")</f>
        <v>2004</v>
      </c>
      <c r="AE7" s="14">
        <f>IF(BW7&gt;0,AJ7,"NA")</f>
        <v>108766.8</v>
      </c>
      <c r="AF7" s="16">
        <f>DT7/(1.04)+DS7/1.04^2+DR7/1.04^3+DQ7/1.04^4+DP7/1.04^5+((DO7/5)*(1-1.04^-5)/0.04)/1.04^5</f>
        <v>503.28177306328394</v>
      </c>
      <c r="AG7" s="3" t="s">
        <v>280</v>
      </c>
      <c r="AH7" s="4" t="s">
        <v>174</v>
      </c>
      <c r="AI7" s="3" t="s">
        <v>175</v>
      </c>
      <c r="AJ7" s="5">
        <v>108766.8</v>
      </c>
      <c r="AK7" s="7">
        <v>73.400000000000006</v>
      </c>
      <c r="AL7" s="8">
        <v>8.7999999999999995E-2</v>
      </c>
      <c r="AM7" s="8">
        <v>0.15</v>
      </c>
      <c r="AN7" s="8">
        <v>4.1000000000000002E-2</v>
      </c>
      <c r="AO7" s="8">
        <v>0.48699999999999999</v>
      </c>
      <c r="AP7" s="8">
        <v>0.79800000000000004</v>
      </c>
      <c r="AQ7" s="8">
        <v>0.30199999999999999</v>
      </c>
      <c r="AR7" s="5">
        <v>1666.7</v>
      </c>
      <c r="AS7" s="7">
        <v>7</v>
      </c>
      <c r="AT7" s="5">
        <v>10.4</v>
      </c>
      <c r="AU7" s="5">
        <v>14.3</v>
      </c>
      <c r="AV7" s="9"/>
      <c r="AW7" s="7">
        <v>1.7</v>
      </c>
      <c r="AX7" s="7">
        <v>-1.74</v>
      </c>
      <c r="AY7" s="7">
        <v>-3.69</v>
      </c>
      <c r="AZ7" s="7">
        <v>-3.18</v>
      </c>
      <c r="BA7" s="7">
        <v>-1.97</v>
      </c>
      <c r="BB7" s="5">
        <v>-28.3</v>
      </c>
      <c r="BC7" s="5">
        <v>-10.7</v>
      </c>
      <c r="BD7" s="7">
        <v>-8.5</v>
      </c>
      <c r="BE7" s="7">
        <v>-3.33</v>
      </c>
      <c r="BF7" s="5">
        <v>-18.600000000000001</v>
      </c>
      <c r="BG7" s="5">
        <v>-23</v>
      </c>
      <c r="BH7" s="5">
        <v>-19.8</v>
      </c>
      <c r="BI7" s="7">
        <v>-9.25</v>
      </c>
      <c r="BJ7" s="5">
        <v>-21.8</v>
      </c>
      <c r="BK7" s="7">
        <v>9.81</v>
      </c>
      <c r="BL7" s="8">
        <v>1E-3</v>
      </c>
      <c r="BM7" s="8">
        <v>9.2999999999999999E-2</v>
      </c>
      <c r="BN7" s="8">
        <v>2.3E-2</v>
      </c>
      <c r="BO7" s="4" t="s">
        <v>283</v>
      </c>
      <c r="BP7" s="11" t="s">
        <v>319</v>
      </c>
      <c r="BQ7" s="4" t="s">
        <v>285</v>
      </c>
      <c r="BR7" s="12">
        <v>1887</v>
      </c>
      <c r="BS7" s="5">
        <v>109297.8</v>
      </c>
      <c r="BT7" s="5">
        <v>15879</v>
      </c>
      <c r="BU7" s="5">
        <v>4019</v>
      </c>
      <c r="BV7" s="5">
        <v>3190</v>
      </c>
      <c r="BW7" s="5">
        <v>2004</v>
      </c>
      <c r="BX7" s="5">
        <v>5571</v>
      </c>
      <c r="BY7" s="5">
        <v>4417</v>
      </c>
      <c r="BZ7" s="5">
        <v>33749</v>
      </c>
      <c r="CA7" s="5">
        <v>7835</v>
      </c>
      <c r="CB7" s="5">
        <v>14983</v>
      </c>
      <c r="CC7" s="5">
        <v>526</v>
      </c>
      <c r="CD7" s="7">
        <v>1.45</v>
      </c>
      <c r="CE7" s="5">
        <v>4717</v>
      </c>
      <c r="CF7" s="9"/>
      <c r="CG7" s="5">
        <v>4191</v>
      </c>
      <c r="CH7" s="5">
        <v>4302</v>
      </c>
      <c r="CI7" s="5">
        <v>4212</v>
      </c>
      <c r="CJ7" s="5">
        <v>3747</v>
      </c>
      <c r="CK7" s="5">
        <v>3731</v>
      </c>
      <c r="CL7" s="5">
        <v>3714</v>
      </c>
      <c r="CM7" s="9"/>
      <c r="CN7" s="5">
        <v>3190</v>
      </c>
      <c r="CO7" s="5">
        <v>-203</v>
      </c>
      <c r="CP7" s="5">
        <v>100</v>
      </c>
      <c r="CQ7" s="9"/>
      <c r="CR7" s="5">
        <v>2381</v>
      </c>
      <c r="CS7" s="5">
        <v>352</v>
      </c>
      <c r="CT7" s="9"/>
      <c r="CU7" s="7">
        <v>1.21</v>
      </c>
      <c r="CV7" s="7">
        <v>1.21</v>
      </c>
      <c r="CW7" s="7">
        <v>1.35</v>
      </c>
      <c r="CX7" s="7">
        <v>1.2</v>
      </c>
      <c r="CY7" s="7">
        <v>1.2</v>
      </c>
      <c r="CZ7" s="5">
        <v>14.8</v>
      </c>
      <c r="DA7" s="5">
        <v>2988</v>
      </c>
      <c r="DB7" s="5">
        <v>1560</v>
      </c>
      <c r="DC7" s="5">
        <v>2044</v>
      </c>
      <c r="DD7" s="5">
        <v>9066</v>
      </c>
      <c r="DE7" s="5">
        <v>4649</v>
      </c>
      <c r="DF7" s="5">
        <v>7027</v>
      </c>
      <c r="DG7" s="5">
        <v>2487</v>
      </c>
      <c r="DH7" s="5">
        <v>590</v>
      </c>
      <c r="DI7" s="5">
        <v>1326</v>
      </c>
      <c r="DJ7" s="5">
        <v>7245</v>
      </c>
      <c r="DK7" s="5">
        <v>131</v>
      </c>
      <c r="DL7" s="9"/>
      <c r="DM7" s="7">
        <v>-4.67</v>
      </c>
      <c r="DN7" s="7">
        <v>-3.09</v>
      </c>
      <c r="DO7" s="5">
        <v>81</v>
      </c>
      <c r="DP7" s="5">
        <v>57</v>
      </c>
      <c r="DQ7" s="5">
        <v>83</v>
      </c>
      <c r="DR7" s="5">
        <v>94</v>
      </c>
      <c r="DS7" s="5">
        <v>121</v>
      </c>
      <c r="DT7" s="5">
        <v>136</v>
      </c>
      <c r="DU7" s="5">
        <v>-3008</v>
      </c>
      <c r="DV7" s="9"/>
      <c r="DW7" s="5">
        <v>-2398</v>
      </c>
      <c r="DX7" s="9"/>
      <c r="DY7" s="5">
        <v>288</v>
      </c>
      <c r="DZ7" s="5">
        <v>-676</v>
      </c>
      <c r="EA7" s="5">
        <v>244</v>
      </c>
      <c r="EB7" s="5">
        <v>-1624</v>
      </c>
      <c r="EC7" s="5">
        <v>3585</v>
      </c>
      <c r="ED7" s="5">
        <v>-219</v>
      </c>
      <c r="EE7" s="5">
        <v>-44</v>
      </c>
      <c r="EF7" s="5">
        <v>-254</v>
      </c>
      <c r="EG7" s="5">
        <v>-252</v>
      </c>
      <c r="EH7" s="7">
        <v>2.73</v>
      </c>
      <c r="EI7" s="5">
        <v>25000</v>
      </c>
      <c r="EJ7" s="5">
        <v>14852</v>
      </c>
      <c r="EK7" s="7">
        <v>65.260000000000005</v>
      </c>
      <c r="EL7" s="5">
        <v>137</v>
      </c>
      <c r="EM7" s="4" t="s">
        <v>176</v>
      </c>
      <c r="EN7" s="5">
        <v>15879</v>
      </c>
      <c r="EO7" s="5">
        <v>4019</v>
      </c>
      <c r="EP7" s="5">
        <v>2004</v>
      </c>
      <c r="EQ7" s="5">
        <v>15134.3</v>
      </c>
      <c r="ER7" s="5">
        <v>3865.8</v>
      </c>
      <c r="ES7" s="7">
        <v>16.670000000000002</v>
      </c>
      <c r="ET7" s="13" t="s">
        <v>320</v>
      </c>
      <c r="EU7" s="7">
        <v>2.9</v>
      </c>
      <c r="EV7" s="4" t="s">
        <v>321</v>
      </c>
      <c r="EW7" s="5">
        <v>13.5</v>
      </c>
      <c r="EX7" s="7">
        <v>69.2</v>
      </c>
      <c r="EY7" s="5">
        <v>46.3</v>
      </c>
      <c r="EZ7" s="5">
        <v>12098</v>
      </c>
      <c r="FA7" s="5">
        <v>8367</v>
      </c>
      <c r="FB7" s="5">
        <v>82</v>
      </c>
      <c r="FC7" s="5">
        <v>3586</v>
      </c>
      <c r="FD7" s="5">
        <v>7096</v>
      </c>
      <c r="FE7" s="9"/>
      <c r="FF7" s="5">
        <v>15154</v>
      </c>
      <c r="FG7" s="5">
        <v>324</v>
      </c>
      <c r="FH7" s="5">
        <v>99.8</v>
      </c>
      <c r="FI7" s="9"/>
      <c r="FJ7" s="5">
        <v>86</v>
      </c>
      <c r="FK7" s="9"/>
      <c r="FL7" s="5">
        <v>541</v>
      </c>
      <c r="FM7" s="5">
        <v>25000</v>
      </c>
      <c r="FN7" s="5">
        <v>14608</v>
      </c>
      <c r="FO7" s="5">
        <v>18916</v>
      </c>
      <c r="FP7" s="5">
        <v>2559</v>
      </c>
      <c r="FQ7" s="5">
        <v>2388</v>
      </c>
      <c r="FR7" s="5">
        <v>7134</v>
      </c>
      <c r="FS7" s="5">
        <v>137</v>
      </c>
      <c r="FT7" s="5">
        <v>15.6</v>
      </c>
      <c r="FU7" s="7">
        <v>22.29</v>
      </c>
      <c r="FV7" s="9">
        <v>1</v>
      </c>
      <c r="FW7" s="5">
        <v>15879</v>
      </c>
      <c r="FX7" s="11" t="s">
        <v>322</v>
      </c>
      <c r="FY7" s="5">
        <v>4644</v>
      </c>
      <c r="FZ7" s="5">
        <v>3862</v>
      </c>
      <c r="GA7" s="5">
        <v>2250</v>
      </c>
      <c r="GB7" s="5">
        <v>2854</v>
      </c>
      <c r="GC7" s="5">
        <v>4272</v>
      </c>
      <c r="GD7" s="5">
        <v>5619</v>
      </c>
      <c r="GE7" s="5">
        <v>6268</v>
      </c>
      <c r="GF7" s="5">
        <v>6986</v>
      </c>
      <c r="GG7" s="5">
        <v>4447</v>
      </c>
      <c r="GH7" s="5">
        <v>2905</v>
      </c>
      <c r="GI7" s="5">
        <v>2388</v>
      </c>
      <c r="GJ7" s="5">
        <v>3000</v>
      </c>
      <c r="GK7" s="5">
        <v>1585</v>
      </c>
      <c r="GL7" s="5">
        <v>2165</v>
      </c>
      <c r="GM7" s="5">
        <v>5247</v>
      </c>
      <c r="GN7" s="5">
        <v>10612</v>
      </c>
      <c r="GO7" s="5">
        <v>3102</v>
      </c>
      <c r="GP7" s="5">
        <v>3709</v>
      </c>
      <c r="GQ7" s="5">
        <v>1960</v>
      </c>
      <c r="GR7" s="5">
        <v>2563</v>
      </c>
      <c r="GS7" s="3" t="s">
        <v>184</v>
      </c>
      <c r="GT7" s="3" t="s">
        <v>184</v>
      </c>
      <c r="GU7" s="5">
        <v>15879</v>
      </c>
      <c r="GV7" s="11" t="s">
        <v>323</v>
      </c>
    </row>
    <row r="8" spans="1:204" ht="30">
      <c r="A8" s="1" t="s">
        <v>231</v>
      </c>
      <c r="B8" s="1" t="s">
        <v>260</v>
      </c>
      <c r="C8" s="17">
        <f>IF(BT8&gt;0,BU8/BT8,"NA")</f>
        <v>0.47471727678525405</v>
      </c>
      <c r="D8" s="17">
        <f>IF(BT8&gt;0,O8/BT8,"NA")</f>
        <v>0.43485871570982348</v>
      </c>
      <c r="E8" s="17">
        <f>CZ8/100</f>
        <v>0.252</v>
      </c>
      <c r="F8" s="17">
        <f>IF(M8&gt;0,O8*(1-E8)/M8,"NA")</f>
        <v>0.2020933024528466</v>
      </c>
      <c r="G8" s="17">
        <f>IF(CB8&gt;0,N8/CB8,"NA")</f>
        <v>0.29455890512298877</v>
      </c>
      <c r="H8" s="17">
        <f>IF(BA8=0,"NA",BA8/100)</f>
        <v>0.159</v>
      </c>
      <c r="I8" s="17">
        <f>IF(AZ8=0,"NA",AZ8/100)</f>
        <v>0.253</v>
      </c>
      <c r="J8" s="17">
        <f>IF(CB8&gt;0,(AF8+CA8)/(CB8+AF8+CA8),"NA")</f>
        <v>9.8439827676833888E-2</v>
      </c>
      <c r="K8" s="17">
        <f>IF(AJ8&gt;0,(AF8+CA8)/(AJ8+AF8+CA8),"NA")</f>
        <v>1.1572214180616706E-2</v>
      </c>
      <c r="L8" s="16">
        <f>AJ8+CA8+AF8-BX8</f>
        <v>100829.36233753114</v>
      </c>
      <c r="M8" s="16">
        <f>CA8+CB8-BX8+X8</f>
        <v>15612.880000000001</v>
      </c>
      <c r="N8" s="16">
        <f>BW8+CG8-(CH8+CI8+CJ8+CK8+CL8)/5</f>
        <v>3185.3600000000006</v>
      </c>
      <c r="O8" s="16">
        <f>BV8+CG8-(CH8+CI8+CJ8+CK8+CL8)/5</f>
        <v>4218.26</v>
      </c>
      <c r="P8" s="16">
        <f>CA8+AF8</f>
        <v>1180.762337531143</v>
      </c>
      <c r="Q8" s="14">
        <f>IF(BW8&gt;0,AJ8/BW8,"NA")</f>
        <v>34.36469265367316</v>
      </c>
      <c r="R8" s="15">
        <f>(AJ8-BX8)/(BW8-CP8)</f>
        <v>34.09587353726134</v>
      </c>
      <c r="S8" s="15">
        <f>IF(N8&gt;0,AJ8/N8,"NA")</f>
        <v>31.661570434738923</v>
      </c>
      <c r="T8" s="14">
        <f>IF(BT8=0,"NA",L8/BT8)</f>
        <v>10.394458144338953</v>
      </c>
      <c r="U8" s="14">
        <f>IF(O8&gt;0,L8/O8,"NA")</f>
        <v>23.903069592090372</v>
      </c>
      <c r="V8" s="14">
        <f>IF(M8&gt;0,L8/M8,"NA")</f>
        <v>6.4580885997670601</v>
      </c>
      <c r="W8" s="14">
        <f>IF(BU8&gt;0,L8/BU8,"NA")</f>
        <v>21.896102485945654</v>
      </c>
      <c r="X8" s="16">
        <f>CG8+CH8*0.8+CI8*0.6+CJ8*0.4+CK8*0.2</f>
        <v>5418.58</v>
      </c>
      <c r="Y8" s="14">
        <f>IF(BU8&gt;0,L8/(BU8+CG8),"NA")</f>
        <v>15.516267691170176</v>
      </c>
      <c r="Z8" s="14">
        <f>IF(FG8&gt;0,IF(AJ8&gt;0,IF(FG8*250/AJ8&gt;10,"NA",FG8*250/AJ8),"NA"),"NA")</f>
        <v>1.9810913850287795</v>
      </c>
      <c r="AA8" s="14">
        <f>IF(CR8&gt;0,CR8,"NA")</f>
        <v>3931.5</v>
      </c>
      <c r="AB8" s="14">
        <f>IF(CR8=0,0,1)</f>
        <v>1</v>
      </c>
      <c r="AC8" s="14">
        <f>IF(CR8&gt;0,CS8,"NA")</f>
        <v>989.9</v>
      </c>
      <c r="AD8" s="14">
        <f>IF(BW8&gt;0,BW8,"NA")</f>
        <v>2934.8</v>
      </c>
      <c r="AE8" s="14">
        <f>IF(BW8&gt;0,AJ8,"NA")</f>
        <v>100853.5</v>
      </c>
      <c r="AF8" s="16">
        <f>DT8/(1.04)+DS8/1.04^2+DR8/1.04^3+DQ8/1.04^4+DP8/1.04^5+((DO8/5)*(1-1.04^-5)/0.04)/1.04^5</f>
        <v>595.56233753114293</v>
      </c>
      <c r="AG8" s="3" t="s">
        <v>281</v>
      </c>
      <c r="AH8" s="4" t="s">
        <v>174</v>
      </c>
      <c r="AI8" s="3" t="s">
        <v>175</v>
      </c>
      <c r="AJ8" s="5">
        <v>100853.5</v>
      </c>
      <c r="AK8" s="7">
        <v>92.53</v>
      </c>
      <c r="AL8" s="8">
        <v>5.1999999999999998E-2</v>
      </c>
      <c r="AM8" s="8">
        <v>0.1</v>
      </c>
      <c r="AN8" s="8">
        <v>0.191</v>
      </c>
      <c r="AO8" s="8">
        <v>0.56299999999999994</v>
      </c>
      <c r="AP8" s="8">
        <v>0.89</v>
      </c>
      <c r="AQ8" s="7">
        <v>1.03</v>
      </c>
      <c r="AR8" s="5">
        <v>234.6</v>
      </c>
      <c r="AS8" s="7">
        <v>1.54</v>
      </c>
      <c r="AT8" s="5">
        <v>19.899999999999999</v>
      </c>
      <c r="AU8" s="5">
        <v>16.5</v>
      </c>
      <c r="AV8" s="9"/>
      <c r="AW8" s="5">
        <v>17</v>
      </c>
      <c r="AX8" s="5">
        <v>61</v>
      </c>
      <c r="AY8" s="5">
        <v>57.1</v>
      </c>
      <c r="AZ8" s="5">
        <v>25.3</v>
      </c>
      <c r="BA8" s="5">
        <v>15.9</v>
      </c>
      <c r="BB8" s="5">
        <v>24.8</v>
      </c>
      <c r="BC8" s="5">
        <v>25.1</v>
      </c>
      <c r="BD8" s="5">
        <v>21.7</v>
      </c>
      <c r="BE8" s="5">
        <v>17.3</v>
      </c>
      <c r="BF8" s="5">
        <v>33.5</v>
      </c>
      <c r="BG8" s="5">
        <v>30.9</v>
      </c>
      <c r="BH8" s="5">
        <v>29.4</v>
      </c>
      <c r="BI8" s="5">
        <v>24.4</v>
      </c>
      <c r="BJ8" s="5">
        <v>57.6</v>
      </c>
      <c r="BK8" s="5">
        <v>57.6</v>
      </c>
      <c r="BL8" s="9"/>
      <c r="BM8" s="8">
        <v>0.11700000000000001</v>
      </c>
      <c r="BN8" s="8">
        <v>1.4E-2</v>
      </c>
      <c r="BO8" s="4" t="s">
        <v>300</v>
      </c>
      <c r="BP8" s="11" t="s">
        <v>324</v>
      </c>
      <c r="BQ8" s="4" t="s">
        <v>285</v>
      </c>
      <c r="BR8" s="12">
        <v>1985</v>
      </c>
      <c r="BS8" s="5">
        <v>99598.399999999994</v>
      </c>
      <c r="BT8" s="5">
        <v>9700.2999999999993</v>
      </c>
      <c r="BU8" s="5">
        <v>4604.8999999999996</v>
      </c>
      <c r="BV8" s="5">
        <v>3967.7</v>
      </c>
      <c r="BW8" s="5">
        <v>2934.8</v>
      </c>
      <c r="BX8" s="5">
        <v>1204.9000000000001</v>
      </c>
      <c r="BY8" s="5">
        <v>1765.7</v>
      </c>
      <c r="BZ8" s="5">
        <v>14316.6</v>
      </c>
      <c r="CA8" s="5">
        <v>585.20000000000005</v>
      </c>
      <c r="CB8" s="5">
        <v>10814</v>
      </c>
      <c r="CC8" s="5">
        <v>287.8</v>
      </c>
      <c r="CD8" s="9"/>
      <c r="CE8" s="5">
        <v>2232.3000000000002</v>
      </c>
      <c r="CF8" s="9"/>
      <c r="CG8" s="5">
        <v>1893.4</v>
      </c>
      <c r="CH8" s="5">
        <v>1827.3</v>
      </c>
      <c r="CI8" s="5">
        <v>1820.1</v>
      </c>
      <c r="CJ8" s="5">
        <v>1700.3</v>
      </c>
      <c r="CK8" s="5">
        <v>1455.8</v>
      </c>
      <c r="CL8" s="5">
        <v>1410.7</v>
      </c>
      <c r="CM8" s="5">
        <v>438.9</v>
      </c>
      <c r="CN8" s="5">
        <v>3967.7</v>
      </c>
      <c r="CO8" s="5">
        <v>-29.5</v>
      </c>
      <c r="CP8" s="5">
        <v>12.2</v>
      </c>
      <c r="CQ8" s="9"/>
      <c r="CR8" s="5">
        <v>3931.5</v>
      </c>
      <c r="CS8" s="5">
        <v>989.9</v>
      </c>
      <c r="CT8" s="9"/>
      <c r="CU8" s="5">
        <v>12.4</v>
      </c>
      <c r="CV8" s="5">
        <v>12.4</v>
      </c>
      <c r="CW8" s="5">
        <v>10.3</v>
      </c>
      <c r="CX8" s="5">
        <v>12.4</v>
      </c>
      <c r="CY8" s="5">
        <v>12.4</v>
      </c>
      <c r="CZ8" s="5">
        <v>25.2</v>
      </c>
      <c r="DA8" s="5">
        <v>1575.8</v>
      </c>
      <c r="DB8" s="5">
        <v>804</v>
      </c>
      <c r="DC8" s="5">
        <v>447.5</v>
      </c>
      <c r="DD8" s="5">
        <v>2952.1</v>
      </c>
      <c r="DE8" s="5">
        <v>1186.4000000000001</v>
      </c>
      <c r="DF8" s="5">
        <v>1760.2</v>
      </c>
      <c r="DG8" s="5">
        <v>229.2</v>
      </c>
      <c r="DH8" s="9"/>
      <c r="DI8" s="5">
        <v>722.3</v>
      </c>
      <c r="DJ8" s="5">
        <v>582.1</v>
      </c>
      <c r="DK8" s="7">
        <v>5.03</v>
      </c>
      <c r="DL8" s="9"/>
      <c r="DM8" s="5">
        <v>51</v>
      </c>
      <c r="DN8" s="5">
        <v>40</v>
      </c>
      <c r="DO8" s="5">
        <v>411.3</v>
      </c>
      <c r="DP8" s="5">
        <v>58.9</v>
      </c>
      <c r="DQ8" s="5">
        <v>61.7</v>
      </c>
      <c r="DR8" s="5">
        <v>70.599999999999994</v>
      </c>
      <c r="DS8" s="5">
        <v>70.8</v>
      </c>
      <c r="DT8" s="5">
        <v>67.8</v>
      </c>
      <c r="DU8" s="5">
        <v>403.3</v>
      </c>
      <c r="DV8" s="9"/>
      <c r="DW8" s="9"/>
      <c r="DX8" s="5">
        <v>-886.8</v>
      </c>
      <c r="DY8" s="5">
        <v>54.9</v>
      </c>
      <c r="DZ8" s="7">
        <v>-2.67</v>
      </c>
      <c r="EA8" s="9"/>
      <c r="EB8" s="5">
        <v>-880.2</v>
      </c>
      <c r="EC8" s="9"/>
      <c r="ED8" s="5">
        <v>-375</v>
      </c>
      <c r="EE8" s="9"/>
      <c r="EF8" s="5">
        <v>-185.9</v>
      </c>
      <c r="EG8" s="5">
        <v>-512.4</v>
      </c>
      <c r="EH8" s="7">
        <v>5.05</v>
      </c>
      <c r="EI8" s="5">
        <v>7550</v>
      </c>
      <c r="EJ8" s="5">
        <v>10809</v>
      </c>
      <c r="EK8" s="7">
        <v>429.87</v>
      </c>
      <c r="EL8" s="5">
        <v>62.4</v>
      </c>
      <c r="EM8" s="4" t="s">
        <v>176</v>
      </c>
      <c r="EN8" s="5">
        <v>9700.2999999999993</v>
      </c>
      <c r="EO8" s="5">
        <v>4604.8999999999996</v>
      </c>
      <c r="EP8" s="5">
        <v>2934.8</v>
      </c>
      <c r="EQ8" s="5">
        <v>11204.9</v>
      </c>
      <c r="ER8" s="5">
        <v>5642.4</v>
      </c>
      <c r="ES8" s="7">
        <v>9.09</v>
      </c>
      <c r="ET8" s="13" t="s">
        <v>325</v>
      </c>
      <c r="EU8" s="5">
        <v>13.9</v>
      </c>
      <c r="EV8" s="4" t="s">
        <v>193</v>
      </c>
      <c r="EW8" s="5">
        <v>11.2</v>
      </c>
      <c r="EX8" s="7">
        <v>480.18</v>
      </c>
      <c r="EY8" s="5">
        <v>272</v>
      </c>
      <c r="EZ8" s="5">
        <v>8529.2999999999993</v>
      </c>
      <c r="FA8" s="5">
        <v>595.9</v>
      </c>
      <c r="FB8" s="8">
        <v>0.59599999999999997</v>
      </c>
      <c r="FC8" s="5">
        <v>602.6</v>
      </c>
      <c r="FD8" s="5">
        <v>1232.9000000000001</v>
      </c>
      <c r="FE8" s="9"/>
      <c r="FF8" s="5">
        <v>8620.2000000000007</v>
      </c>
      <c r="FG8" s="5">
        <v>799.2</v>
      </c>
      <c r="FH8" s="5">
        <v>99.8</v>
      </c>
      <c r="FI8" s="9"/>
      <c r="FJ8" s="5">
        <v>100</v>
      </c>
      <c r="FK8" s="9"/>
      <c r="FL8" s="5">
        <v>292.7</v>
      </c>
      <c r="FM8" s="5">
        <v>7550</v>
      </c>
      <c r="FN8" s="5">
        <v>4672.7</v>
      </c>
      <c r="FO8" s="5">
        <v>3184.9</v>
      </c>
      <c r="FP8" s="5">
        <v>219.9</v>
      </c>
      <c r="FQ8" s="5">
        <v>824.2</v>
      </c>
      <c r="FR8" s="5">
        <v>710.7</v>
      </c>
      <c r="FS8" s="5">
        <v>62.4</v>
      </c>
      <c r="FT8" s="8">
        <v>0.221</v>
      </c>
      <c r="FU8" s="7">
        <v>56.98</v>
      </c>
      <c r="FV8" s="9">
        <v>1</v>
      </c>
      <c r="FW8" s="5">
        <v>9703.2999999999993</v>
      </c>
      <c r="FX8" s="11" t="s">
        <v>326</v>
      </c>
      <c r="FY8" s="5">
        <v>43.4</v>
      </c>
      <c r="FZ8" s="5">
        <v>385.6</v>
      </c>
      <c r="GA8" s="5">
        <v>750.8</v>
      </c>
      <c r="GB8" s="5">
        <v>863.6</v>
      </c>
      <c r="GC8" s="5">
        <v>1229.4000000000001</v>
      </c>
      <c r="GD8" s="5">
        <v>1295.4000000000001</v>
      </c>
      <c r="GE8" s="5">
        <v>1575.7</v>
      </c>
      <c r="GF8" s="5">
        <v>1768.8</v>
      </c>
      <c r="GG8" s="5">
        <v>1838.5</v>
      </c>
      <c r="GH8" s="5">
        <v>2517.3000000000002</v>
      </c>
      <c r="GI8" s="5">
        <v>25.1</v>
      </c>
      <c r="GJ8" s="5">
        <v>160.69999999999999</v>
      </c>
      <c r="GK8" s="5">
        <v>217.5</v>
      </c>
      <c r="GL8" s="5">
        <v>638.20000000000005</v>
      </c>
      <c r="GM8" s="5">
        <v>783.2</v>
      </c>
      <c r="GN8" s="5">
        <v>970.1</v>
      </c>
      <c r="GO8" s="5">
        <v>1005.3</v>
      </c>
      <c r="GP8" s="5">
        <v>1234.4000000000001</v>
      </c>
      <c r="GQ8" s="5">
        <v>1380</v>
      </c>
      <c r="GR8" s="5">
        <v>1862.3</v>
      </c>
      <c r="GS8" s="3" t="s">
        <v>191</v>
      </c>
      <c r="GT8" s="3" t="s">
        <v>191</v>
      </c>
      <c r="GU8" s="5">
        <v>9700.2999999999993</v>
      </c>
      <c r="GV8" s="11" t="s">
        <v>327</v>
      </c>
    </row>
    <row r="9" spans="1:204" ht="40">
      <c r="A9" s="1" t="s">
        <v>232</v>
      </c>
      <c r="B9" s="1" t="s">
        <v>261</v>
      </c>
      <c r="C9" s="17">
        <f>IF(BT9&gt;0,BU9/BT9,"NA")</f>
        <v>0.40030506883604505</v>
      </c>
      <c r="D9" s="17">
        <f>IF(BT9&gt;0,O9/BT9,"NA")</f>
        <v>0.34718397997496875</v>
      </c>
      <c r="E9" s="17">
        <f>CZ9/100</f>
        <v>0.14099999999999999</v>
      </c>
      <c r="F9" s="17">
        <f>IF(M9&gt;0,O9*(1-E9)/M9,"NA")</f>
        <v>0.13802430621339798</v>
      </c>
      <c r="G9" s="17">
        <f>IF(CB9&gt;0,N9/CB9,"NA")</f>
        <v>0.30131804806277585</v>
      </c>
      <c r="H9" s="17">
        <f>IF(BA9=0,"NA",BA9/100)</f>
        <v>0.35100000000000003</v>
      </c>
      <c r="I9" s="17">
        <f>IF(AZ9=0,"NA",AZ9/100)</f>
        <v>0.502</v>
      </c>
      <c r="J9" s="17">
        <f>IF(CB9&gt;0,(AF9+CA9)/(CB9+AF9+CA9),"NA")</f>
        <v>0.51998260722543665</v>
      </c>
      <c r="K9" s="17">
        <f>IF(AJ9&gt;0,(AF9+CA9)/(AJ9+AF9+CA9),"NA")</f>
        <v>6.9238759515148393E-2</v>
      </c>
      <c r="L9" s="16">
        <f>AJ9+CA9+AF9-BX9</f>
        <v>97960.540797467358</v>
      </c>
      <c r="M9" s="16">
        <f>CA9+CB9-BX9+X9</f>
        <v>16573.54</v>
      </c>
      <c r="N9" s="16">
        <f>BW9+CG9-(CH9+CI9+CJ9+CK9+CL9)/5</f>
        <v>1966.04</v>
      </c>
      <c r="O9" s="16">
        <f>BV9+CG9-(CH9+CI9+CJ9+CK9+CL9)/5</f>
        <v>2663.04</v>
      </c>
      <c r="P9" s="16">
        <f>CA9+AF9</f>
        <v>7068.0407974673617</v>
      </c>
      <c r="Q9" s="14">
        <f>IF(BW9&gt;0,AJ9/BW9,"NA")</f>
        <v>47.509425471273566</v>
      </c>
      <c r="R9" s="15">
        <f>(AJ9-BX9)/(BW9-CP9)</f>
        <v>46.098544403306789</v>
      </c>
      <c r="S9" s="15">
        <f>IF(N9&gt;0,AJ9/N9,"NA")</f>
        <v>48.327653557404737</v>
      </c>
      <c r="T9" s="14">
        <f>IF(BT9=0,"NA",L9/BT9)</f>
        <v>12.771242803174196</v>
      </c>
      <c r="U9" s="14">
        <f>IF(O9&gt;0,L9/O9,"NA")</f>
        <v>36.785230712819697</v>
      </c>
      <c r="V9" s="14">
        <f>IF(M9&gt;0,L9/M9,"NA")</f>
        <v>5.9106588452115449</v>
      </c>
      <c r="W9" s="14">
        <f>IF(BU9&gt;0,L9/BU9,"NA")</f>
        <v>31.903774889258219</v>
      </c>
      <c r="X9" s="16">
        <f>CG9+CH9*0.8+CI9*0.6+CJ9*0.4+CK9*0.2</f>
        <v>7294.94</v>
      </c>
      <c r="Y9" s="14">
        <f>IF(BU9&gt;0,L9/(BU9+CG9),"NA")</f>
        <v>18.235734246256886</v>
      </c>
      <c r="Z9" s="14">
        <f>IF(FG9&gt;0,IF(AJ9&gt;0,IF(FG9*250/AJ9&gt;10,"NA",FG9*250/AJ9),"NA"),"NA")</f>
        <v>1.7207972290428473</v>
      </c>
      <c r="AA9" s="14">
        <f>IF(CR9&gt;0,CR9,"NA")</f>
        <v>2327.4</v>
      </c>
      <c r="AB9" s="14">
        <f>IF(CR9=0,0,1)</f>
        <v>1</v>
      </c>
      <c r="AC9" s="14">
        <f>IF(CR9&gt;0,CS9,"NA")</f>
        <v>327.5</v>
      </c>
      <c r="AD9" s="14">
        <f>IF(BW9&gt;0,BW9,"NA")</f>
        <v>1999.9</v>
      </c>
      <c r="AE9" s="14">
        <f>IF(BW9&gt;0,AJ9,"NA")</f>
        <v>95014.1</v>
      </c>
      <c r="AF9" s="16">
        <f>DT9/(1.04)+DS9/1.04^2+DR9/1.04^3+DQ9/1.04^4+DP9/1.04^5+((DO9/5)*(1-1.04^-5)/0.04)/1.04^5</f>
        <v>192.64079746736215</v>
      </c>
      <c r="AG9" s="3" t="s">
        <v>281</v>
      </c>
      <c r="AH9" s="4" t="s">
        <v>174</v>
      </c>
      <c r="AI9" s="3" t="s">
        <v>175</v>
      </c>
      <c r="AJ9" s="5">
        <v>95014.1</v>
      </c>
      <c r="AK9" s="7">
        <v>83.27</v>
      </c>
      <c r="AL9" s="8">
        <v>0.23899999999999999</v>
      </c>
      <c r="AM9" s="8">
        <v>0.255</v>
      </c>
      <c r="AN9" s="8">
        <v>0.253</v>
      </c>
      <c r="AO9" s="7">
        <v>1.1499999999999999</v>
      </c>
      <c r="AP9" s="7">
        <v>1.22</v>
      </c>
      <c r="AQ9" s="7">
        <v>1.05</v>
      </c>
      <c r="AR9" s="5">
        <v>800.6</v>
      </c>
      <c r="AS9" s="7">
        <v>5.34</v>
      </c>
      <c r="AT9" s="5">
        <v>30.1</v>
      </c>
      <c r="AU9" s="5">
        <v>25.1</v>
      </c>
      <c r="AV9" s="9"/>
      <c r="AW9" s="7">
        <v>4.7699999999999996</v>
      </c>
      <c r="AX9" s="5">
        <v>43.8</v>
      </c>
      <c r="AY9" s="5">
        <v>51.4</v>
      </c>
      <c r="AZ9" s="5">
        <v>50.2</v>
      </c>
      <c r="BA9" s="5">
        <v>35.1</v>
      </c>
      <c r="BB9" s="5">
        <v>20.8</v>
      </c>
      <c r="BC9" s="5">
        <v>26.2</v>
      </c>
      <c r="BD9" s="5">
        <v>26</v>
      </c>
      <c r="BE9" s="5">
        <v>23.3</v>
      </c>
      <c r="BF9" s="5">
        <v>14.9</v>
      </c>
      <c r="BG9" s="5">
        <v>21.4</v>
      </c>
      <c r="BH9" s="5">
        <v>17.899999999999999</v>
      </c>
      <c r="BI9" s="5">
        <v>16.600000000000001</v>
      </c>
      <c r="BJ9" s="5">
        <v>37.9</v>
      </c>
      <c r="BK9" s="5">
        <v>36.200000000000003</v>
      </c>
      <c r="BL9" s="8">
        <v>1.7999999999999999E-2</v>
      </c>
      <c r="BM9" s="8">
        <v>0.23100000000000001</v>
      </c>
      <c r="BN9" s="8">
        <v>0.14899999999999999</v>
      </c>
      <c r="BO9" s="4" t="s">
        <v>300</v>
      </c>
      <c r="BP9" s="11" t="s">
        <v>328</v>
      </c>
      <c r="BQ9" s="4" t="s">
        <v>285</v>
      </c>
      <c r="BR9" s="12">
        <v>1980</v>
      </c>
      <c r="BS9" s="5">
        <v>94342.8</v>
      </c>
      <c r="BT9" s="5">
        <v>7670.4</v>
      </c>
      <c r="BU9" s="5">
        <v>3070.5</v>
      </c>
      <c r="BV9" s="5">
        <v>2696.9</v>
      </c>
      <c r="BW9" s="5">
        <v>1999.9</v>
      </c>
      <c r="BX9" s="5">
        <v>4121.6000000000004</v>
      </c>
      <c r="BY9" s="5">
        <v>642.6</v>
      </c>
      <c r="BZ9" s="5">
        <v>17340.099999999999</v>
      </c>
      <c r="CA9" s="5">
        <v>6875.4</v>
      </c>
      <c r="CB9" s="5">
        <v>6524.8</v>
      </c>
      <c r="CC9" s="5">
        <v>150.30000000000001</v>
      </c>
      <c r="CD9" s="9"/>
      <c r="CE9" s="5">
        <v>2027.9</v>
      </c>
      <c r="CF9" s="9"/>
      <c r="CG9" s="5">
        <v>2301.4</v>
      </c>
      <c r="CH9" s="5">
        <v>2576.9</v>
      </c>
      <c r="CI9" s="5">
        <v>2486.3000000000002</v>
      </c>
      <c r="CJ9" s="5">
        <v>2487.5</v>
      </c>
      <c r="CK9" s="5">
        <v>2226.1999999999998</v>
      </c>
      <c r="CL9" s="5">
        <v>1899.4</v>
      </c>
      <c r="CM9" s="5">
        <v>258.3</v>
      </c>
      <c r="CN9" s="5">
        <v>2696.9</v>
      </c>
      <c r="CO9" s="5">
        <v>-179.7</v>
      </c>
      <c r="CP9" s="5">
        <v>28.2</v>
      </c>
      <c r="CQ9" s="9"/>
      <c r="CR9" s="5">
        <v>2327.4</v>
      </c>
      <c r="CS9" s="5">
        <v>327.5</v>
      </c>
      <c r="CT9" s="9"/>
      <c r="CU9" s="7">
        <v>2.4900000000000002</v>
      </c>
      <c r="CV9" s="7">
        <v>2.4900000000000002</v>
      </c>
      <c r="CW9" s="7">
        <v>1.95</v>
      </c>
      <c r="CX9" s="7">
        <v>2.39</v>
      </c>
      <c r="CY9" s="7">
        <v>2.39</v>
      </c>
      <c r="CZ9" s="5">
        <v>14.1</v>
      </c>
      <c r="DA9" s="5">
        <v>1166.7</v>
      </c>
      <c r="DB9" s="5">
        <v>393.1</v>
      </c>
      <c r="DC9" s="5">
        <v>606.1</v>
      </c>
      <c r="DD9" s="5">
        <v>1166.0999999999999</v>
      </c>
      <c r="DE9" s="5">
        <v>523.5</v>
      </c>
      <c r="DF9" s="5">
        <v>2191.1999999999998</v>
      </c>
      <c r="DG9" s="5">
        <v>198.2</v>
      </c>
      <c r="DH9" s="5">
        <v>605.9</v>
      </c>
      <c r="DI9" s="5">
        <v>65.400000000000006</v>
      </c>
      <c r="DJ9" s="5">
        <v>6269.5</v>
      </c>
      <c r="DK9" s="9"/>
      <c r="DL9" s="9"/>
      <c r="DM9" s="5">
        <v>30.4</v>
      </c>
      <c r="DN9" s="5">
        <v>18.100000000000001</v>
      </c>
      <c r="DO9" s="5">
        <v>36</v>
      </c>
      <c r="DP9" s="5">
        <v>16.2</v>
      </c>
      <c r="DQ9" s="5">
        <v>25.1</v>
      </c>
      <c r="DR9" s="5">
        <v>37.1</v>
      </c>
      <c r="DS9" s="5">
        <v>47.2</v>
      </c>
      <c r="DT9" s="5">
        <v>57.1</v>
      </c>
      <c r="DU9" s="5">
        <v>196.8</v>
      </c>
      <c r="DV9" s="9"/>
      <c r="DW9" s="9"/>
      <c r="DX9" s="5">
        <v>-2975.1</v>
      </c>
      <c r="DY9" s="5">
        <v>297.2</v>
      </c>
      <c r="DZ9" s="5">
        <v>-3012.2</v>
      </c>
      <c r="EA9" s="5">
        <v>5037.5</v>
      </c>
      <c r="EB9" s="5">
        <v>-577.70000000000005</v>
      </c>
      <c r="EC9" s="9"/>
      <c r="ED9" s="5">
        <v>-710</v>
      </c>
      <c r="EE9" s="5">
        <v>252.3</v>
      </c>
      <c r="EF9" s="5">
        <v>-56.5</v>
      </c>
      <c r="EG9" s="5">
        <v>-166.3</v>
      </c>
      <c r="EH9" s="7">
        <v>3.23</v>
      </c>
      <c r="EI9" s="5">
        <v>6012</v>
      </c>
      <c r="EJ9" s="5">
        <v>6524.8</v>
      </c>
      <c r="EK9" s="7">
        <v>118.68</v>
      </c>
      <c r="EL9" s="5">
        <v>62.2</v>
      </c>
      <c r="EM9" s="4" t="s">
        <v>176</v>
      </c>
      <c r="EN9" s="5">
        <v>7670.4</v>
      </c>
      <c r="EO9" s="5">
        <v>3070.5</v>
      </c>
      <c r="EP9" s="5">
        <v>1999.9</v>
      </c>
      <c r="EQ9" s="5">
        <v>9326.1</v>
      </c>
      <c r="ER9" s="5">
        <v>4890.2</v>
      </c>
      <c r="ES9" s="7">
        <v>12.5</v>
      </c>
      <c r="ET9" s="13" t="s">
        <v>329</v>
      </c>
      <c r="EU9" s="5">
        <v>21.6</v>
      </c>
      <c r="EV9" s="4" t="s">
        <v>177</v>
      </c>
      <c r="EW9" s="9"/>
      <c r="EX9" s="7">
        <v>129.06</v>
      </c>
      <c r="EY9" s="5">
        <v>66.900000000000006</v>
      </c>
      <c r="EZ9" s="5">
        <v>6779.4</v>
      </c>
      <c r="FA9" s="5">
        <v>4741.3</v>
      </c>
      <c r="FB9" s="9"/>
      <c r="FC9" s="5">
        <v>3234.4</v>
      </c>
      <c r="FD9" s="5">
        <v>2041.2</v>
      </c>
      <c r="FE9" s="9"/>
      <c r="FF9" s="5">
        <v>5589.9</v>
      </c>
      <c r="FG9" s="5">
        <v>654</v>
      </c>
      <c r="FH9" s="5">
        <v>99.6</v>
      </c>
      <c r="FI9" s="9"/>
      <c r="FJ9" s="5">
        <v>98.5</v>
      </c>
      <c r="FK9" s="9"/>
      <c r="FL9" s="5">
        <v>194.6</v>
      </c>
      <c r="FM9" s="5">
        <v>6012</v>
      </c>
      <c r="FN9" s="5">
        <v>9712.6</v>
      </c>
      <c r="FO9" s="5">
        <v>7550.5</v>
      </c>
      <c r="FP9" s="5">
        <v>156.19999999999999</v>
      </c>
      <c r="FQ9" s="5">
        <v>1012.9</v>
      </c>
      <c r="FR9" s="5">
        <v>231.6</v>
      </c>
      <c r="FS9" s="5">
        <v>62.2</v>
      </c>
      <c r="FT9" s="5">
        <v>77.2</v>
      </c>
      <c r="FU9" s="7">
        <v>49.47</v>
      </c>
      <c r="FV9" s="9">
        <v>1</v>
      </c>
      <c r="FW9" s="5">
        <v>7670.4</v>
      </c>
      <c r="FX9" s="11" t="s">
        <v>330</v>
      </c>
      <c r="FY9" s="5">
        <v>42.7</v>
      </c>
      <c r="FZ9" s="5">
        <v>83.6</v>
      </c>
      <c r="GA9" s="5">
        <v>174.7</v>
      </c>
      <c r="GB9" s="5">
        <v>421</v>
      </c>
      <c r="GC9" s="5">
        <v>300.39999999999998</v>
      </c>
      <c r="GD9" s="5">
        <v>841.5</v>
      </c>
      <c r="GE9" s="5">
        <v>1071.5999999999999</v>
      </c>
      <c r="GF9" s="5">
        <v>1508.7</v>
      </c>
      <c r="GG9" s="5">
        <v>2037.9</v>
      </c>
      <c r="GH9" s="5">
        <v>1980</v>
      </c>
      <c r="GI9" s="5">
        <v>52.8</v>
      </c>
      <c r="GJ9" s="5">
        <v>63.7</v>
      </c>
      <c r="GK9" s="5">
        <v>69</v>
      </c>
      <c r="GL9" s="5">
        <v>226.4</v>
      </c>
      <c r="GM9" s="5">
        <v>-1533.7</v>
      </c>
      <c r="GN9" s="5">
        <v>776.7</v>
      </c>
      <c r="GO9" s="5">
        <v>880.5</v>
      </c>
      <c r="GP9" s="5">
        <v>1318.1</v>
      </c>
      <c r="GQ9" s="5">
        <v>1456.2</v>
      </c>
      <c r="GR9" s="5">
        <v>1449.9</v>
      </c>
      <c r="GS9" s="3" t="s">
        <v>331</v>
      </c>
      <c r="GT9" s="3" t="s">
        <v>331</v>
      </c>
      <c r="GU9" s="5">
        <v>7670.4</v>
      </c>
      <c r="GV9" s="11" t="s">
        <v>332</v>
      </c>
    </row>
    <row r="10" spans="1:204" ht="30">
      <c r="A10" s="1" t="s">
        <v>228</v>
      </c>
      <c r="B10" s="1" t="s">
        <v>257</v>
      </c>
      <c r="C10" s="17">
        <f>IF(BT10&gt;0,BU10/BT10,"NA")</f>
        <v>0.33607214428857718</v>
      </c>
      <c r="D10" s="17">
        <f>IF(BT10&gt;0,O10/BT10,"NA")</f>
        <v>0.31237474949899802</v>
      </c>
      <c r="E10" s="17">
        <f>CZ10/100</f>
        <v>0.251</v>
      </c>
      <c r="F10" s="17">
        <f>IF(M10&gt;0,O10*(1-E10)/M10,"NA")</f>
        <v>0.26069371099375899</v>
      </c>
      <c r="G10" s="17">
        <f>IF(CB10&gt;0,N10/CB10,"NA")</f>
        <v>1.1980482204362801</v>
      </c>
      <c r="H10" s="17" t="str">
        <f>IF(BA10=0,"NA",BA10/100)</f>
        <v>NA</v>
      </c>
      <c r="I10" s="17" t="str">
        <f>IF(AZ10=0,"NA",AZ10/100)</f>
        <v>NA</v>
      </c>
      <c r="J10" s="17">
        <f>IF(CB10&gt;0,(AF10+CA10)/(CB10+AF10+CA10),"NA")</f>
        <v>0.89896419112154557</v>
      </c>
      <c r="K10" s="17">
        <f>IF(AJ10&gt;0,(AF10+CA10)/(AJ10+AF10+CA10),"NA")</f>
        <v>0.14446734449420492</v>
      </c>
      <c r="L10" s="16">
        <f>AJ10+CA10+AF10-BX10</f>
        <v>98938.611924514975</v>
      </c>
      <c r="M10" s="16">
        <f>CA10+CB10-BX10+X10</f>
        <v>17913.800000000003</v>
      </c>
      <c r="N10" s="16">
        <f>BW10+CG10-(CH10+CI10+CJ10+CK10+CL10)/5</f>
        <v>2087</v>
      </c>
      <c r="O10" s="16">
        <f>BV10+CG10-(CH10+CI10+CJ10+CK10+CL10)/5</f>
        <v>6235</v>
      </c>
      <c r="P10" s="16">
        <f>CA10+AF10</f>
        <v>15499.411924514978</v>
      </c>
      <c r="Q10" s="14">
        <f>IF(BW10&gt;0,AJ10/BW10,"NA")</f>
        <v>51.740248027057497</v>
      </c>
      <c r="R10" s="15">
        <f>(AJ10-BX10)/(BW10-CP10)</f>
        <v>48.06405529953917</v>
      </c>
      <c r="S10" s="15">
        <f>IF(N10&gt;0,AJ10/N10,"NA")</f>
        <v>43.980450407283179</v>
      </c>
      <c r="T10" s="14">
        <f>IF(BT10=0,"NA",L10/BT10)</f>
        <v>4.9568442847953396</v>
      </c>
      <c r="U10" s="14">
        <f>IF(O10&gt;0,L10/O10,"NA")</f>
        <v>15.868261736089009</v>
      </c>
      <c r="V10" s="14">
        <f>IF(M10&gt;0,L10/M10,"NA")</f>
        <v>5.5230387703622323</v>
      </c>
      <c r="W10" s="14">
        <f>IF(BU10&gt;0,L10/BU10,"NA")</f>
        <v>14.749345844441708</v>
      </c>
      <c r="X10" s="16">
        <f>CG10+CH10*0.8+CI10*0.6+CJ10*0.4+CK10*0.2</f>
        <v>9508.8000000000011</v>
      </c>
      <c r="Y10" s="14">
        <f>IF(BU10&gt;0,L10/(BU10+CG10),"NA")</f>
        <v>9.8889167340844555</v>
      </c>
      <c r="Z10" s="14">
        <f>IF(FG10&gt;0,IF(AJ10&gt;0,IF(FG10*250/AJ10&gt;10,"NA",FG10*250/AJ10),"NA"),"NA")</f>
        <v>1.07258964212875</v>
      </c>
      <c r="AA10" s="14">
        <f>IF(CR10&gt;0,CR10,"NA")</f>
        <v>2369</v>
      </c>
      <c r="AB10" s="14">
        <f>IF(CR10=0,0,1)</f>
        <v>1</v>
      </c>
      <c r="AC10" s="14">
        <f>IF(CR10&gt;0,CS10,"NA")</f>
        <v>595</v>
      </c>
      <c r="AD10" s="14">
        <f>IF(BW10&gt;0,BW10,"NA")</f>
        <v>1774</v>
      </c>
      <c r="AE10" s="14">
        <f>IF(BW10&gt;0,AJ10,"NA")</f>
        <v>91787.199999999997</v>
      </c>
      <c r="AF10" s="16">
        <f>DT10/(1.04)+DS10/1.04^2+DR10/1.04^3+DQ10/1.04^4+DP10/1.04^5+((DO10/5)*(1-1.04^-5)/0.04)/1.04^5</f>
        <v>488.41192451497795</v>
      </c>
      <c r="AG10" s="3" t="s">
        <v>280</v>
      </c>
      <c r="AH10" s="4" t="s">
        <v>174</v>
      </c>
      <c r="AI10" s="3" t="s">
        <v>175</v>
      </c>
      <c r="AJ10" s="5">
        <v>91787.199999999997</v>
      </c>
      <c r="AK10" s="7">
        <v>73.58</v>
      </c>
      <c r="AL10" s="8">
        <v>0.35799999999999998</v>
      </c>
      <c r="AM10" s="8">
        <v>0.34399999999999997</v>
      </c>
      <c r="AN10" s="8">
        <v>0.43099999999999999</v>
      </c>
      <c r="AO10" s="7">
        <v>1.56</v>
      </c>
      <c r="AP10" s="7">
        <v>1.46</v>
      </c>
      <c r="AQ10" s="7">
        <v>1.65</v>
      </c>
      <c r="AR10" s="5">
        <v>1592.1</v>
      </c>
      <c r="AS10" s="5">
        <v>10.3</v>
      </c>
      <c r="AT10" s="5">
        <v>21.7</v>
      </c>
      <c r="AU10" s="5">
        <v>14.4</v>
      </c>
      <c r="AV10" s="9"/>
      <c r="AW10" s="7">
        <v>4.33</v>
      </c>
      <c r="AX10" s="9"/>
      <c r="AY10" s="9"/>
      <c r="AZ10" s="9"/>
      <c r="BA10" s="9"/>
      <c r="BB10" s="5">
        <v>-17.5</v>
      </c>
      <c r="BC10" s="7">
        <v>3.76</v>
      </c>
      <c r="BD10" s="7">
        <v>3.6</v>
      </c>
      <c r="BE10" s="7">
        <v>7.03</v>
      </c>
      <c r="BF10" s="5">
        <v>-19.8</v>
      </c>
      <c r="BG10" s="8">
        <v>-0.44600000000000001</v>
      </c>
      <c r="BH10" s="7">
        <v>-2.66</v>
      </c>
      <c r="BI10" s="7">
        <v>4.59</v>
      </c>
      <c r="BJ10" s="5">
        <v>-57</v>
      </c>
      <c r="BK10" s="7">
        <v>-5.76</v>
      </c>
      <c r="BL10" s="8">
        <v>1.0999999999999999E-2</v>
      </c>
      <c r="BM10" s="8">
        <v>0.11600000000000001</v>
      </c>
      <c r="BN10" s="8">
        <v>0.03</v>
      </c>
      <c r="BO10" s="4" t="s">
        <v>283</v>
      </c>
      <c r="BP10" s="11" t="s">
        <v>309</v>
      </c>
      <c r="BQ10" s="4" t="s">
        <v>285</v>
      </c>
      <c r="BR10" s="12">
        <v>2012</v>
      </c>
      <c r="BS10" s="5">
        <v>98424.2</v>
      </c>
      <c r="BT10" s="5">
        <v>19960</v>
      </c>
      <c r="BU10" s="5">
        <v>6708</v>
      </c>
      <c r="BV10" s="5">
        <v>5922</v>
      </c>
      <c r="BW10" s="5">
        <v>1774</v>
      </c>
      <c r="BX10" s="5">
        <v>8348</v>
      </c>
      <c r="BY10" s="5">
        <v>2485</v>
      </c>
      <c r="BZ10" s="5">
        <v>27547</v>
      </c>
      <c r="CA10" s="5">
        <v>15011</v>
      </c>
      <c r="CB10" s="5">
        <v>1742</v>
      </c>
      <c r="CC10" s="5">
        <v>612</v>
      </c>
      <c r="CD10" s="7">
        <v>1.75</v>
      </c>
      <c r="CE10" s="5">
        <v>5602</v>
      </c>
      <c r="CF10" s="9"/>
      <c r="CG10" s="5">
        <v>3297</v>
      </c>
      <c r="CH10" s="5">
        <v>3216</v>
      </c>
      <c r="CI10" s="5">
        <v>3118</v>
      </c>
      <c r="CJ10" s="5">
        <v>2993</v>
      </c>
      <c r="CK10" s="5">
        <v>2855</v>
      </c>
      <c r="CL10" s="5">
        <v>2738</v>
      </c>
      <c r="CM10" s="9"/>
      <c r="CN10" s="5">
        <v>5922</v>
      </c>
      <c r="CO10" s="5">
        <v>-429</v>
      </c>
      <c r="CP10" s="5">
        <v>38</v>
      </c>
      <c r="CQ10" s="9"/>
      <c r="CR10" s="5">
        <v>2369</v>
      </c>
      <c r="CS10" s="5">
        <v>595</v>
      </c>
      <c r="CT10" s="7">
        <v>9</v>
      </c>
      <c r="CU10" s="7">
        <v>1.1100000000000001</v>
      </c>
      <c r="CV10" s="7">
        <v>1.1100000000000001</v>
      </c>
      <c r="CW10" s="7">
        <v>1.91</v>
      </c>
      <c r="CX10" s="7">
        <v>1.1000000000000001</v>
      </c>
      <c r="CY10" s="7">
        <v>1.1000000000000001</v>
      </c>
      <c r="CZ10" s="5">
        <v>25.1</v>
      </c>
      <c r="DA10" s="5">
        <v>3209</v>
      </c>
      <c r="DB10" s="5">
        <v>1124</v>
      </c>
      <c r="DC10" s="5">
        <v>1107</v>
      </c>
      <c r="DD10" s="5">
        <v>7105</v>
      </c>
      <c r="DE10" s="5">
        <v>4620</v>
      </c>
      <c r="DF10" s="5">
        <v>5862</v>
      </c>
      <c r="DG10" s="5">
        <v>881</v>
      </c>
      <c r="DH10" s="5">
        <v>425</v>
      </c>
      <c r="DI10" s="5">
        <v>4066</v>
      </c>
      <c r="DJ10" s="5">
        <v>10565</v>
      </c>
      <c r="DK10" s="9"/>
      <c r="DL10" s="9"/>
      <c r="DM10" s="7">
        <v>-6.59</v>
      </c>
      <c r="DN10" s="7">
        <v>6.23</v>
      </c>
      <c r="DO10" s="5">
        <v>98</v>
      </c>
      <c r="DP10" s="5">
        <v>74</v>
      </c>
      <c r="DQ10" s="5">
        <v>81</v>
      </c>
      <c r="DR10" s="5">
        <v>92</v>
      </c>
      <c r="DS10" s="5">
        <v>103</v>
      </c>
      <c r="DT10" s="5">
        <v>114</v>
      </c>
      <c r="DU10" s="5">
        <v>-745</v>
      </c>
      <c r="DV10" s="9"/>
      <c r="DW10" s="5">
        <v>-2661</v>
      </c>
      <c r="DX10" s="5">
        <v>-652</v>
      </c>
      <c r="DY10" s="5">
        <v>225</v>
      </c>
      <c r="DZ10" s="9"/>
      <c r="EA10" s="5">
        <v>12</v>
      </c>
      <c r="EB10" s="5">
        <v>308</v>
      </c>
      <c r="EC10" s="9"/>
      <c r="ED10" s="5">
        <v>-622</v>
      </c>
      <c r="EE10" s="5">
        <v>-193</v>
      </c>
      <c r="EF10" s="5">
        <v>-203</v>
      </c>
      <c r="EG10" s="5">
        <v>-172</v>
      </c>
      <c r="EH10" s="7">
        <v>3.7</v>
      </c>
      <c r="EI10" s="5">
        <v>26000</v>
      </c>
      <c r="EJ10" s="5">
        <v>1742</v>
      </c>
      <c r="EK10" s="7">
        <v>57.65</v>
      </c>
      <c r="EL10" s="5">
        <v>115</v>
      </c>
      <c r="EM10" s="4" t="s">
        <v>176</v>
      </c>
      <c r="EN10" s="5">
        <v>19960</v>
      </c>
      <c r="EO10" s="5">
        <v>6708</v>
      </c>
      <c r="EP10" s="5">
        <v>1774</v>
      </c>
      <c r="EQ10" s="5">
        <v>22815.3</v>
      </c>
      <c r="ER10" s="5">
        <v>9945.9</v>
      </c>
      <c r="ES10" s="7">
        <v>11.11</v>
      </c>
      <c r="ET10" s="13" t="s">
        <v>310</v>
      </c>
      <c r="EU10" s="5">
        <v>12.1</v>
      </c>
      <c r="EV10" s="4" t="s">
        <v>293</v>
      </c>
      <c r="EW10" s="5">
        <v>18.399999999999999</v>
      </c>
      <c r="EX10" s="7">
        <v>70.760000000000005</v>
      </c>
      <c r="EY10" s="5">
        <v>45.5</v>
      </c>
      <c r="EZ10" s="5">
        <v>15571</v>
      </c>
      <c r="FA10" s="5">
        <v>14723</v>
      </c>
      <c r="FB10" s="9"/>
      <c r="FC10" s="5">
        <v>9595</v>
      </c>
      <c r="FD10" s="5">
        <v>6277</v>
      </c>
      <c r="FE10" s="9"/>
      <c r="FF10" s="5">
        <v>4492</v>
      </c>
      <c r="FG10" s="5">
        <v>393.8</v>
      </c>
      <c r="FH10" s="5">
        <v>99.8</v>
      </c>
      <c r="FI10" s="9"/>
      <c r="FJ10" s="5">
        <v>97.9</v>
      </c>
      <c r="FK10" s="9"/>
      <c r="FL10" s="5">
        <v>345</v>
      </c>
      <c r="FM10" s="5">
        <v>26000</v>
      </c>
      <c r="FN10" s="5">
        <v>16088</v>
      </c>
      <c r="FO10" s="5">
        <v>17848</v>
      </c>
      <c r="FP10" s="5">
        <v>933</v>
      </c>
      <c r="FQ10" s="5">
        <v>2022</v>
      </c>
      <c r="FR10" s="5">
        <v>3493</v>
      </c>
      <c r="FS10" s="5">
        <v>115</v>
      </c>
      <c r="FT10" s="5">
        <v>28.3</v>
      </c>
      <c r="FU10" s="7">
        <v>28.53</v>
      </c>
      <c r="FV10" s="9">
        <v>3</v>
      </c>
      <c r="FW10" s="5">
        <v>19960</v>
      </c>
      <c r="FX10" s="11" t="s">
        <v>311</v>
      </c>
      <c r="FY10" s="9"/>
      <c r="FZ10" s="9"/>
      <c r="GA10" s="9"/>
      <c r="GB10" s="9"/>
      <c r="GC10" s="9"/>
      <c r="GD10" s="5">
        <v>4923.8</v>
      </c>
      <c r="GE10" s="5">
        <v>5218</v>
      </c>
      <c r="GF10" s="5">
        <v>6002</v>
      </c>
      <c r="GG10" s="5">
        <v>6622</v>
      </c>
      <c r="GH10" s="5">
        <v>6284</v>
      </c>
      <c r="GI10" s="9"/>
      <c r="GJ10" s="9"/>
      <c r="GK10" s="9"/>
      <c r="GL10" s="9"/>
      <c r="GM10" s="9"/>
      <c r="GN10" s="5">
        <v>4636.5</v>
      </c>
      <c r="GO10" s="5">
        <v>4178</v>
      </c>
      <c r="GP10" s="5">
        <v>3433</v>
      </c>
      <c r="GQ10" s="5">
        <v>5275</v>
      </c>
      <c r="GR10" s="5">
        <v>4128</v>
      </c>
      <c r="GS10" s="3" t="s">
        <v>187</v>
      </c>
      <c r="GT10" s="3" t="s">
        <v>187</v>
      </c>
      <c r="GU10" s="5">
        <v>19960</v>
      </c>
      <c r="GV10" s="11" t="s">
        <v>312</v>
      </c>
    </row>
    <row r="11" spans="1:204" ht="30">
      <c r="A11" s="1" t="s">
        <v>229</v>
      </c>
      <c r="B11" s="1" t="s">
        <v>258</v>
      </c>
      <c r="C11" s="17">
        <f>IF(BT11&gt;0,BU11/BT11,"NA")</f>
        <v>0.23999775688737537</v>
      </c>
      <c r="D11" s="17">
        <f>IF(BT11&gt;0,O11/BT11,"NA")</f>
        <v>0.1405809661697833</v>
      </c>
      <c r="E11" s="17">
        <f>CZ11/100</f>
        <v>0.20300000000000001</v>
      </c>
      <c r="F11" s="17">
        <f>IF(M11&gt;0,O11*(1-E11)/M11,"NA")</f>
        <v>6.3167445844147255E-2</v>
      </c>
      <c r="G11" s="17">
        <f>IF(CB11&gt;0,N11/CB11,"NA")</f>
        <v>0.1182329202435649</v>
      </c>
      <c r="H11" s="17">
        <f>IF(BA11=0,"NA",BA11/100)</f>
        <v>3.5400000000000001E-2</v>
      </c>
      <c r="I11" s="17">
        <f>IF(AZ11=0,"NA",AZ11/100)</f>
        <v>1.01E-2</v>
      </c>
      <c r="J11" s="17">
        <f>IF(CB11&gt;0,(AF11+CA11)/(CB11+AF11+CA11),"NA")</f>
        <v>0.36199140137579283</v>
      </c>
      <c r="K11" s="17">
        <f>IF(AJ11&gt;0,(AF11+CA11)/(AJ11+AF11+CA11),"NA")</f>
        <v>0.10061861767880359</v>
      </c>
      <c r="L11" s="16">
        <f>AJ11+CA11+AF11-BX11</f>
        <v>82900.153934449598</v>
      </c>
      <c r="M11" s="16">
        <f>CA11+CB11-BX11+X11</f>
        <v>34793.100000000006</v>
      </c>
      <c r="N11" s="16">
        <f>BW11+CG11-(CH11+CI11+CJ11+CK11+CL11)/5</f>
        <v>1819.380000000001</v>
      </c>
      <c r="O11" s="16">
        <f>BV11+CG11-(CH11+CI11+CJ11+CK11+CL11)/5</f>
        <v>2757.5800000000008</v>
      </c>
      <c r="P11" s="16">
        <f>CA11+AF11</f>
        <v>8730.8539344496057</v>
      </c>
      <c r="Q11" s="14">
        <f>IF(BW11&gt;0,AJ11/BW11,"NA")</f>
        <v>32.646266471449486</v>
      </c>
      <c r="R11" s="15">
        <f>(AJ11-BX11)/(BW11-CP11)</f>
        <v>32.680898876404491</v>
      </c>
      <c r="S11" s="15">
        <f>IF(N11&gt;0,AJ11/N11,"NA")</f>
        <v>42.894227703943073</v>
      </c>
      <c r="T11" s="14">
        <f>IF(BT11=0,"NA",L11/BT11)</f>
        <v>4.2262359517144317</v>
      </c>
      <c r="U11" s="14">
        <f>IF(O11&gt;0,L11/O11,"NA")</f>
        <v>30.06264693479412</v>
      </c>
      <c r="V11" s="14">
        <f>IF(M11&gt;0,L11/M11,"NA")</f>
        <v>2.3826607555650283</v>
      </c>
      <c r="W11" s="14">
        <f>IF(BU11&gt;0,L11/BU11,"NA")</f>
        <v>17.609481049015358</v>
      </c>
      <c r="X11" s="16">
        <f>CG11+CH11*0.8+CI11*0.6+CJ11*0.4+CK11*0.2</f>
        <v>15070.000000000002</v>
      </c>
      <c r="Y11" s="14">
        <f>IF(BU11&gt;0,L11/(BU11+CG11),"NA")</f>
        <v>8.780586776656774</v>
      </c>
      <c r="Z11" s="14">
        <f>IF(FG11&gt;0,IF(AJ11&gt;0,IF(FG11*250/AJ11&gt;10,"NA",FG11*250/AJ11),"NA"),"NA")</f>
        <v>0.9831383287481309</v>
      </c>
      <c r="AA11" s="14">
        <f>IF(CR11&gt;0,CR11,"NA")</f>
        <v>3000.3</v>
      </c>
      <c r="AB11" s="14">
        <f>IF(CR11=0,0,1)</f>
        <v>1</v>
      </c>
      <c r="AC11" s="14">
        <f>IF(CR11&gt;0,CS11,"NA")</f>
        <v>609.79999999999995</v>
      </c>
      <c r="AD11" s="14">
        <f>IF(BW11&gt;0,BW11,"NA")</f>
        <v>2390.5</v>
      </c>
      <c r="AE11" s="14">
        <f>IF(BW11&gt;0,AJ11,"NA")</f>
        <v>78040.899999999994</v>
      </c>
      <c r="AF11" s="16">
        <f>DT11/(1.04)+DS11/1.04^2+DR11/1.04^3+DQ11/1.04^4+DP11/1.04^5+((DO11/5)*(1-1.04^-5)/0.04)/1.04^5</f>
        <v>524.25393444960503</v>
      </c>
      <c r="AG11" s="3" t="s">
        <v>280</v>
      </c>
      <c r="AH11" s="4" t="s">
        <v>174</v>
      </c>
      <c r="AI11" s="3" t="s">
        <v>175</v>
      </c>
      <c r="AJ11" s="5">
        <v>78040.899999999994</v>
      </c>
      <c r="AK11" s="7">
        <v>68.98</v>
      </c>
      <c r="AL11" s="8">
        <v>0.28499999999999998</v>
      </c>
      <c r="AM11" s="8">
        <v>0.216</v>
      </c>
      <c r="AN11" s="8">
        <v>0.14099999999999999</v>
      </c>
      <c r="AO11" s="8">
        <v>0.747</v>
      </c>
      <c r="AP11" s="8">
        <v>0.73199999999999998</v>
      </c>
      <c r="AQ11" s="8">
        <v>0.40400000000000003</v>
      </c>
      <c r="AR11" s="5">
        <v>1060.5999999999999</v>
      </c>
      <c r="AS11" s="7">
        <v>4.3600000000000003</v>
      </c>
      <c r="AT11" s="5">
        <v>13.4</v>
      </c>
      <c r="AU11" s="5">
        <v>10.8</v>
      </c>
      <c r="AV11" s="9"/>
      <c r="AW11" s="7">
        <v>3.15</v>
      </c>
      <c r="AX11" s="7">
        <v>2.82</v>
      </c>
      <c r="AY11" s="8">
        <v>-0.94099999999999995</v>
      </c>
      <c r="AZ11" s="7">
        <v>1.01</v>
      </c>
      <c r="BA11" s="7">
        <v>3.54</v>
      </c>
      <c r="BB11" s="5">
        <v>-11.2</v>
      </c>
      <c r="BC11" s="5">
        <v>-12.2</v>
      </c>
      <c r="BD11" s="7">
        <v>-9.3000000000000007</v>
      </c>
      <c r="BE11" s="7">
        <v>-2.12</v>
      </c>
      <c r="BF11" s="5">
        <v>-18.100000000000001</v>
      </c>
      <c r="BG11" s="5">
        <v>-19.2</v>
      </c>
      <c r="BH11" s="5">
        <v>-15.1</v>
      </c>
      <c r="BI11" s="7">
        <v>-6.87</v>
      </c>
      <c r="BJ11" s="5">
        <v>-49</v>
      </c>
      <c r="BK11" s="5">
        <v>-40</v>
      </c>
      <c r="BL11" s="9"/>
      <c r="BM11" s="8">
        <v>0.20899999999999999</v>
      </c>
      <c r="BN11" s="8">
        <v>8.3000000000000004E-2</v>
      </c>
      <c r="BO11" s="4" t="s">
        <v>283</v>
      </c>
      <c r="BP11" s="11" t="s">
        <v>313</v>
      </c>
      <c r="BQ11" s="4" t="s">
        <v>285</v>
      </c>
      <c r="BR11" s="12">
        <v>1876</v>
      </c>
      <c r="BS11" s="5">
        <v>81332.899999999994</v>
      </c>
      <c r="BT11" s="5">
        <v>19615.599999999999</v>
      </c>
      <c r="BU11" s="5">
        <v>4707.7</v>
      </c>
      <c r="BV11" s="5">
        <v>3328.7</v>
      </c>
      <c r="BW11" s="5">
        <v>2390.5</v>
      </c>
      <c r="BX11" s="5">
        <v>3871.6</v>
      </c>
      <c r="BY11" s="5">
        <v>7963.9</v>
      </c>
      <c r="BZ11" s="5">
        <v>37178.199999999997</v>
      </c>
      <c r="CA11" s="5">
        <v>8206.6</v>
      </c>
      <c r="CB11" s="5">
        <v>15388.1</v>
      </c>
      <c r="CC11" s="5">
        <v>1162.5999999999999</v>
      </c>
      <c r="CD11" s="7">
        <v>1.96</v>
      </c>
      <c r="CE11" s="5">
        <v>6620.8</v>
      </c>
      <c r="CF11" s="9"/>
      <c r="CG11" s="5">
        <v>4733.6000000000004</v>
      </c>
      <c r="CH11" s="5">
        <v>5023.3</v>
      </c>
      <c r="CI11" s="5">
        <v>5157.5</v>
      </c>
      <c r="CJ11" s="5">
        <v>5292.5</v>
      </c>
      <c r="CK11" s="5">
        <v>5531.3</v>
      </c>
      <c r="CL11" s="5">
        <v>5519</v>
      </c>
      <c r="CM11" s="9"/>
      <c r="CN11" s="5">
        <v>3328.7</v>
      </c>
      <c r="CO11" s="5">
        <v>-148.80000000000001</v>
      </c>
      <c r="CP11" s="5">
        <v>121</v>
      </c>
      <c r="CQ11" s="9"/>
      <c r="CR11" s="5">
        <v>3000.3</v>
      </c>
      <c r="CS11" s="5">
        <v>609.79999999999995</v>
      </c>
      <c r="CT11" s="9"/>
      <c r="CU11" s="7">
        <v>2.23</v>
      </c>
      <c r="CV11" s="7">
        <v>2.23</v>
      </c>
      <c r="CW11" s="7">
        <v>1.96</v>
      </c>
      <c r="CX11" s="7">
        <v>2.23</v>
      </c>
      <c r="CY11" s="7">
        <v>2.23</v>
      </c>
      <c r="CZ11" s="5">
        <v>20.3</v>
      </c>
      <c r="DA11" s="5">
        <v>3234.6</v>
      </c>
      <c r="DB11" s="5">
        <v>2740</v>
      </c>
      <c r="DC11" s="7">
        <v>9.1</v>
      </c>
      <c r="DD11" s="5">
        <v>16029.3</v>
      </c>
      <c r="DE11" s="5">
        <v>8065.4</v>
      </c>
      <c r="DF11" s="5">
        <v>1758.1</v>
      </c>
      <c r="DG11" s="5">
        <v>1128.0999999999999</v>
      </c>
      <c r="DH11" s="5">
        <v>2680.6</v>
      </c>
      <c r="DI11" s="5">
        <v>2784.2</v>
      </c>
      <c r="DJ11" s="5">
        <v>5368.4</v>
      </c>
      <c r="DK11" s="5">
        <v>14.9</v>
      </c>
      <c r="DL11" s="9"/>
      <c r="DM11" s="5">
        <v>-32.700000000000003</v>
      </c>
      <c r="DN11" s="5">
        <v>-15.1</v>
      </c>
      <c r="DO11" s="5">
        <v>120.7</v>
      </c>
      <c r="DP11" s="5">
        <v>63.2</v>
      </c>
      <c r="DQ11" s="5">
        <v>63.2</v>
      </c>
      <c r="DR11" s="5">
        <v>108.4</v>
      </c>
      <c r="DS11" s="5">
        <v>108.4</v>
      </c>
      <c r="DT11" s="5">
        <v>138.69999999999999</v>
      </c>
      <c r="DU11" s="5">
        <v>-902.3</v>
      </c>
      <c r="DV11" s="9"/>
      <c r="DW11" s="5">
        <v>-2101.1999999999998</v>
      </c>
      <c r="DX11" s="5">
        <v>-800</v>
      </c>
      <c r="DY11" s="9"/>
      <c r="DZ11" s="5">
        <v>-1034.8</v>
      </c>
      <c r="EA11" s="5">
        <v>3673.5</v>
      </c>
      <c r="EB11" s="5">
        <v>-2210.4</v>
      </c>
      <c r="EC11" s="9"/>
      <c r="ED11" s="5">
        <v>-551.4</v>
      </c>
      <c r="EE11" s="5">
        <v>-260.7</v>
      </c>
      <c r="EF11" s="5">
        <v>-307.10000000000002</v>
      </c>
      <c r="EG11" s="5">
        <v>117.4</v>
      </c>
      <c r="EH11" s="7">
        <v>2.16</v>
      </c>
      <c r="EI11" s="5">
        <v>39135</v>
      </c>
      <c r="EJ11" s="5">
        <v>15373.2</v>
      </c>
      <c r="EK11" s="7">
        <v>73.58</v>
      </c>
      <c r="EL11" s="5">
        <v>227.3</v>
      </c>
      <c r="EM11" s="4" t="s">
        <v>176</v>
      </c>
      <c r="EN11" s="5">
        <v>19615.599999999999</v>
      </c>
      <c r="EO11" s="5">
        <v>4707.7</v>
      </c>
      <c r="EP11" s="5">
        <v>2390.5</v>
      </c>
      <c r="EQ11" s="5">
        <v>20053.5</v>
      </c>
      <c r="ER11" s="5">
        <v>5382.8</v>
      </c>
      <c r="ES11" s="7">
        <v>12.5</v>
      </c>
      <c r="ET11" s="13" t="s">
        <v>314</v>
      </c>
      <c r="EU11" s="7">
        <v>3.6</v>
      </c>
      <c r="EV11" s="4" t="s">
        <v>315</v>
      </c>
      <c r="EW11" s="5">
        <v>13.5</v>
      </c>
      <c r="EX11" s="7">
        <v>77.459999999999994</v>
      </c>
      <c r="EY11" s="5">
        <v>57.4</v>
      </c>
      <c r="EZ11" s="5">
        <v>14683.1</v>
      </c>
      <c r="FA11" s="5">
        <v>5213.8</v>
      </c>
      <c r="FB11" s="7">
        <v>9.3000000000000007</v>
      </c>
      <c r="FC11" s="5">
        <v>3830.2</v>
      </c>
      <c r="FD11" s="5">
        <v>1516.8</v>
      </c>
      <c r="FE11" s="9"/>
      <c r="FF11" s="5">
        <v>17631.400000000001</v>
      </c>
      <c r="FG11" s="5">
        <v>306.89999999999998</v>
      </c>
      <c r="FH11" s="5">
        <v>87.4</v>
      </c>
      <c r="FI11" s="9"/>
      <c r="FJ11" s="5">
        <v>59.6</v>
      </c>
      <c r="FK11" s="9"/>
      <c r="FL11" s="5">
        <v>502.1</v>
      </c>
      <c r="FM11" s="5">
        <v>39135</v>
      </c>
      <c r="FN11" s="5">
        <v>12179.8</v>
      </c>
      <c r="FO11" s="5">
        <v>13104.7</v>
      </c>
      <c r="FP11" s="5">
        <v>1119.3</v>
      </c>
      <c r="FQ11" s="5">
        <v>2956.1</v>
      </c>
      <c r="FR11" s="5">
        <v>3828.6</v>
      </c>
      <c r="FS11" s="5">
        <v>227.3</v>
      </c>
      <c r="FT11" s="7">
        <v>2.3199999999999998</v>
      </c>
      <c r="FU11" s="7">
        <v>56.26</v>
      </c>
      <c r="FV11" s="9">
        <v>3</v>
      </c>
      <c r="FW11" s="5">
        <v>19615.599999999999</v>
      </c>
      <c r="FX11" s="11" t="s">
        <v>316</v>
      </c>
      <c r="FY11" s="5">
        <v>3658.7</v>
      </c>
      <c r="FZ11" s="5">
        <v>3648.6</v>
      </c>
      <c r="GA11" s="5">
        <v>4125.3999999999996</v>
      </c>
      <c r="GB11" s="5">
        <v>4802.8999999999996</v>
      </c>
      <c r="GC11" s="5">
        <v>5585</v>
      </c>
      <c r="GD11" s="5">
        <v>6370</v>
      </c>
      <c r="GE11" s="5">
        <v>6772.2</v>
      </c>
      <c r="GF11" s="5">
        <v>6317.9</v>
      </c>
      <c r="GG11" s="5">
        <v>5015.3</v>
      </c>
      <c r="GH11" s="5">
        <v>5548.1</v>
      </c>
      <c r="GI11" s="5">
        <v>1810.1</v>
      </c>
      <c r="GJ11" s="5">
        <v>1979.6</v>
      </c>
      <c r="GK11" s="5">
        <v>2662.7</v>
      </c>
      <c r="GL11" s="5">
        <v>2953</v>
      </c>
      <c r="GM11" s="5">
        <v>-2071.9</v>
      </c>
      <c r="GN11" s="5">
        <v>4328.8</v>
      </c>
      <c r="GO11" s="5">
        <v>5069.5</v>
      </c>
      <c r="GP11" s="5">
        <v>4347.7</v>
      </c>
      <c r="GQ11" s="5">
        <v>4088.6</v>
      </c>
      <c r="GR11" s="5">
        <v>4684.8</v>
      </c>
      <c r="GS11" s="3" t="s">
        <v>178</v>
      </c>
      <c r="GT11" s="3" t="s">
        <v>178</v>
      </c>
      <c r="GU11" s="5">
        <v>19615.599999999999</v>
      </c>
      <c r="GV11" s="11" t="s">
        <v>317</v>
      </c>
    </row>
    <row r="12" spans="1:204" ht="30">
      <c r="A12" s="1" t="s">
        <v>233</v>
      </c>
      <c r="B12" s="1"/>
      <c r="C12" s="17">
        <f>IF(BT12&gt;0,BU12/BT12,"NA")</f>
        <v>0.34239732093435188</v>
      </c>
      <c r="D12" s="17">
        <f>IF(BT12&gt;0,O12/BT12,"NA")</f>
        <v>0.3278229823978745</v>
      </c>
      <c r="E12" s="17">
        <f>CZ12/100</f>
        <v>0.23</v>
      </c>
      <c r="F12" s="17">
        <f>IF(M12&gt;0,O12*(1-E12)/M12,"NA")</f>
        <v>0.20817285021398005</v>
      </c>
      <c r="G12" s="17">
        <f>IF(CB12&gt;0,N12/CB12,"NA")</f>
        <v>0.20712095839237404</v>
      </c>
      <c r="H12" s="17">
        <f>IF(BA12=0,"NA",BA12/100)</f>
        <v>0.13400000000000001</v>
      </c>
      <c r="I12" s="17">
        <f>IF(AZ12=0,"NA",AZ12/100)</f>
        <v>0.152</v>
      </c>
      <c r="J12" s="17">
        <f>IF(CB12&gt;0,(AF12+CA12)/(CB12+AF12+CA12),"NA")</f>
        <v>0.2328024886076028</v>
      </c>
      <c r="K12" s="17">
        <f>IF(AJ12&gt;0,(AF12+CA12)/(AJ12+AF12+CA12),"NA")</f>
        <v>3.1675512387553666E-2</v>
      </c>
      <c r="L12" s="16">
        <f>AJ12+CA12+AF12-BX12</f>
        <v>69456.645961078291</v>
      </c>
      <c r="M12" s="16">
        <f>CA12+CB12-BX12+X12</f>
        <v>8762.5</v>
      </c>
      <c r="N12" s="16">
        <f>BW12+CG12-(CH12+CI12+CJ12+CK12+CL12)/5</f>
        <v>1607.8799999999997</v>
      </c>
      <c r="O12" s="16">
        <f>BV12+CG12-(CH12+CI12+CJ12+CK12+CL12)/5</f>
        <v>2368.98</v>
      </c>
      <c r="P12" s="16">
        <f>CA12+AF12</f>
        <v>2355.6459610782958</v>
      </c>
      <c r="Q12" s="14">
        <f>IF(BW12&gt;0,AJ12/BW12,"NA")</f>
        <v>47.246030704631934</v>
      </c>
      <c r="R12" s="15">
        <f>(AJ12-BX12)/(BW12-CP12)</f>
        <v>44.247279920870426</v>
      </c>
      <c r="S12" s="15">
        <f>IF(N12&gt;0,AJ12/N12,"NA")</f>
        <v>44.787173172127282</v>
      </c>
      <c r="T12" s="14">
        <f>IF(BT12=0,"NA",L12/BT12)</f>
        <v>9.6115141648785425</v>
      </c>
      <c r="U12" s="14">
        <f>IF(O12&gt;0,L12/O12,"NA")</f>
        <v>29.319220069852125</v>
      </c>
      <c r="V12" s="14">
        <f>IF(M12&gt;0,L12/M12,"NA")</f>
        <v>7.9265787116779789</v>
      </c>
      <c r="W12" s="14">
        <f>IF(BU12&gt;0,L12/BU12,"NA")</f>
        <v>28.071230635362845</v>
      </c>
      <c r="X12" s="16">
        <f>CG12+CH12*0.8+CI12*0.6+CJ12*0.4+CK12*0.2</f>
        <v>3753.5000000000005</v>
      </c>
      <c r="Y12" s="14">
        <f>IF(BU12&gt;0,L12/(BU12+CG12),"NA")</f>
        <v>18.535117540917003</v>
      </c>
      <c r="Z12" s="14">
        <f>IF(FG12&gt;0,IF(AJ12&gt;0,IF(FG12*250/AJ12&gt;10,"NA",FG12*250/AJ12),"NA"),"NA")</f>
        <v>6.2576028572856899</v>
      </c>
      <c r="AA12" s="14">
        <f>IF(CR12&gt;0,CR12,"NA")</f>
        <v>1989.3</v>
      </c>
      <c r="AB12" s="14">
        <f>IF(CR12=0,0,1)</f>
        <v>1</v>
      </c>
      <c r="AC12" s="14">
        <f>IF(CR12&gt;0,CS12,"NA")</f>
        <v>456.7</v>
      </c>
      <c r="AD12" s="14">
        <f>IF(BW12&gt;0,BW12,"NA")</f>
        <v>1524.2</v>
      </c>
      <c r="AE12" s="14">
        <f>IF(BW12&gt;0,AJ12,"NA")</f>
        <v>72012.399999999994</v>
      </c>
      <c r="AF12" s="16">
        <f>DT12/(1.04)+DS12/1.04^2+DR12/1.04^3+DQ12/1.04^4+DP12/1.04^5+((DO12/5)*(1-1.04^-5)/0.04)/1.04^5</f>
        <v>198.24596107829552</v>
      </c>
      <c r="AG12" s="3" t="s">
        <v>280</v>
      </c>
      <c r="AH12" s="4" t="s">
        <v>282</v>
      </c>
      <c r="AI12" s="3" t="s">
        <v>175</v>
      </c>
      <c r="AJ12" s="5">
        <v>72012.399999999994</v>
      </c>
      <c r="AK12" s="7">
        <v>79.72</v>
      </c>
      <c r="AL12" s="8">
        <v>5.6000000000000001E-2</v>
      </c>
      <c r="AM12" s="8">
        <v>9.7000000000000003E-2</v>
      </c>
      <c r="AN12" s="8">
        <v>0.126</v>
      </c>
      <c r="AO12" s="8">
        <v>0.67</v>
      </c>
      <c r="AP12" s="8">
        <v>0.85099999999999998</v>
      </c>
      <c r="AQ12" s="8">
        <v>0.69799999999999995</v>
      </c>
      <c r="AR12" s="5">
        <v>299.8</v>
      </c>
      <c r="AS12" s="7">
        <v>2.99</v>
      </c>
      <c r="AT12" s="9"/>
      <c r="AU12" s="9"/>
      <c r="AV12" s="9"/>
      <c r="AW12" s="7">
        <v>8.9</v>
      </c>
      <c r="AX12" s="5">
        <v>15</v>
      </c>
      <c r="AY12" s="5">
        <v>15.7</v>
      </c>
      <c r="AZ12" s="5">
        <v>15.2</v>
      </c>
      <c r="BA12" s="5">
        <v>13.4</v>
      </c>
      <c r="BB12" s="5">
        <v>19.7</v>
      </c>
      <c r="BC12" s="5">
        <v>16.3</v>
      </c>
      <c r="BD12" s="5">
        <v>14.9</v>
      </c>
      <c r="BE12" s="7">
        <v>9.92</v>
      </c>
      <c r="BF12" s="5">
        <v>17.7</v>
      </c>
      <c r="BG12" s="5">
        <v>17.7</v>
      </c>
      <c r="BH12" s="5">
        <v>15.6</v>
      </c>
      <c r="BI12" s="5">
        <v>11.5</v>
      </c>
      <c r="BJ12" s="5">
        <v>54.7</v>
      </c>
      <c r="BK12" s="5">
        <v>18.3</v>
      </c>
      <c r="BL12" s="8">
        <v>0</v>
      </c>
      <c r="BM12" s="8">
        <v>7.0000000000000001E-3</v>
      </c>
      <c r="BN12" s="10">
        <v>0</v>
      </c>
      <c r="BO12" s="4" t="s">
        <v>283</v>
      </c>
      <c r="BP12" s="11" t="s">
        <v>333</v>
      </c>
      <c r="BQ12" s="4" t="s">
        <v>285</v>
      </c>
      <c r="BR12" s="12">
        <v>1948</v>
      </c>
      <c r="BS12" s="5">
        <v>69213.399999999994</v>
      </c>
      <c r="BT12" s="5">
        <v>7226.4</v>
      </c>
      <c r="BU12" s="5">
        <v>2474.3000000000002</v>
      </c>
      <c r="BV12" s="5">
        <v>2285.3000000000002</v>
      </c>
      <c r="BW12" s="5">
        <v>1524.2</v>
      </c>
      <c r="BX12" s="5">
        <v>4911.3999999999996</v>
      </c>
      <c r="BY12" s="5">
        <v>1006.3</v>
      </c>
      <c r="BZ12" s="5">
        <v>12415.7</v>
      </c>
      <c r="CA12" s="5">
        <v>2157.4</v>
      </c>
      <c r="CB12" s="5">
        <v>7763</v>
      </c>
      <c r="CC12" s="5">
        <v>243.9</v>
      </c>
      <c r="CD12" s="8">
        <v>0.2</v>
      </c>
      <c r="CE12" s="5">
        <v>2809.3</v>
      </c>
      <c r="CF12" s="9"/>
      <c r="CG12" s="5">
        <v>1273</v>
      </c>
      <c r="CH12" s="5">
        <v>1276.7</v>
      </c>
      <c r="CI12" s="5">
        <v>1244.4000000000001</v>
      </c>
      <c r="CJ12" s="5">
        <v>1221.8</v>
      </c>
      <c r="CK12" s="5">
        <v>1118.9000000000001</v>
      </c>
      <c r="CL12" s="5">
        <v>1084.8</v>
      </c>
      <c r="CM12" s="5">
        <v>112.4</v>
      </c>
      <c r="CN12" s="5">
        <v>2285.3000000000002</v>
      </c>
      <c r="CO12" s="5">
        <v>-69.400000000000006</v>
      </c>
      <c r="CP12" s="7">
        <v>7.7</v>
      </c>
      <c r="CQ12" s="9"/>
      <c r="CR12" s="5">
        <v>1989.3</v>
      </c>
      <c r="CS12" s="5">
        <v>456.7</v>
      </c>
      <c r="CT12" s="9"/>
      <c r="CU12" s="7">
        <v>5.12</v>
      </c>
      <c r="CV12" s="7">
        <v>5.13</v>
      </c>
      <c r="CW12" s="7">
        <v>4.75</v>
      </c>
      <c r="CX12" s="7">
        <v>5.0199999999999996</v>
      </c>
      <c r="CY12" s="7">
        <v>5.03</v>
      </c>
      <c r="CZ12" s="5">
        <v>23</v>
      </c>
      <c r="DA12" s="5">
        <v>914.5</v>
      </c>
      <c r="DB12" s="5">
        <v>296</v>
      </c>
      <c r="DC12" s="5">
        <v>475.9</v>
      </c>
      <c r="DD12" s="5">
        <v>1981.3</v>
      </c>
      <c r="DE12" s="5">
        <v>975</v>
      </c>
      <c r="DF12" s="5">
        <v>2392.9</v>
      </c>
      <c r="DG12" s="5">
        <v>287.39999999999998</v>
      </c>
      <c r="DH12" s="9"/>
      <c r="DI12" s="5">
        <v>231.5</v>
      </c>
      <c r="DJ12" s="5">
        <v>2085.3000000000002</v>
      </c>
      <c r="DK12" s="5">
        <v>10</v>
      </c>
      <c r="DL12" s="9"/>
      <c r="DM12" s="5">
        <v>16.2</v>
      </c>
      <c r="DN12" s="5">
        <v>14.9</v>
      </c>
      <c r="DO12" s="5">
        <v>51.1</v>
      </c>
      <c r="DP12" s="5">
        <v>15.5</v>
      </c>
      <c r="DQ12" s="5">
        <v>20.6</v>
      </c>
      <c r="DR12" s="5">
        <v>32.700000000000003</v>
      </c>
      <c r="DS12" s="5">
        <v>47.1</v>
      </c>
      <c r="DT12" s="5">
        <v>60.2</v>
      </c>
      <c r="DU12" s="5">
        <v>-62.3</v>
      </c>
      <c r="DV12" s="9"/>
      <c r="DW12" s="5">
        <v>-59.6</v>
      </c>
      <c r="DX12" s="5">
        <v>-839.2</v>
      </c>
      <c r="DY12" s="5">
        <v>521</v>
      </c>
      <c r="DZ12" s="9"/>
      <c r="EA12" s="5">
        <v>16.5</v>
      </c>
      <c r="EB12" s="5">
        <v>493.6</v>
      </c>
      <c r="EC12" s="9"/>
      <c r="ED12" s="5">
        <v>-67.5</v>
      </c>
      <c r="EE12" s="7">
        <v>1.9</v>
      </c>
      <c r="EF12" s="5">
        <v>-43.8</v>
      </c>
      <c r="EG12" s="5">
        <v>-115.7</v>
      </c>
      <c r="EH12" s="7">
        <v>2.9</v>
      </c>
      <c r="EI12" s="5">
        <v>10500</v>
      </c>
      <c r="EJ12" s="5">
        <v>7753</v>
      </c>
      <c r="EK12" s="7">
        <v>240.22</v>
      </c>
      <c r="EL12" s="5">
        <v>73.400000000000006</v>
      </c>
      <c r="EM12" s="4" t="s">
        <v>176</v>
      </c>
      <c r="EN12" s="5">
        <v>7226.4</v>
      </c>
      <c r="EO12" s="5">
        <v>2474.3000000000002</v>
      </c>
      <c r="EP12" s="5">
        <v>1524.2</v>
      </c>
      <c r="EQ12" s="5">
        <v>8001</v>
      </c>
      <c r="ER12" s="9"/>
      <c r="ES12" s="7">
        <v>11.11</v>
      </c>
      <c r="ET12" s="13" t="s">
        <v>334</v>
      </c>
      <c r="EU12" s="9"/>
      <c r="EV12" s="4" t="s">
        <v>180</v>
      </c>
      <c r="EW12" s="9"/>
      <c r="EX12" s="7">
        <v>241.78</v>
      </c>
      <c r="EY12" s="5">
        <v>115.9</v>
      </c>
      <c r="EZ12" s="5">
        <v>6395.5</v>
      </c>
      <c r="FA12" s="5">
        <v>2153.9</v>
      </c>
      <c r="FB12" s="7">
        <v>6.3</v>
      </c>
      <c r="FC12" s="5">
        <v>3046.1</v>
      </c>
      <c r="FD12" s="5">
        <v>2339.4</v>
      </c>
      <c r="FE12" s="9"/>
      <c r="FF12" s="5">
        <v>6463.2</v>
      </c>
      <c r="FG12" s="5">
        <v>1802.5</v>
      </c>
      <c r="FH12" s="5">
        <v>99.7</v>
      </c>
      <c r="FI12" s="9"/>
      <c r="FJ12" s="5">
        <v>96.8</v>
      </c>
      <c r="FK12" s="9"/>
      <c r="FL12" s="5">
        <v>175</v>
      </c>
      <c r="FM12" s="5">
        <v>10500</v>
      </c>
      <c r="FN12" s="5">
        <v>6871.2</v>
      </c>
      <c r="FO12" s="5">
        <v>5319.7</v>
      </c>
      <c r="FP12" s="5">
        <v>283.2</v>
      </c>
      <c r="FQ12" s="5">
        <v>792.6</v>
      </c>
      <c r="FR12" s="5">
        <v>112.9</v>
      </c>
      <c r="FS12" s="5">
        <v>73.400000000000006</v>
      </c>
      <c r="FT12" s="5">
        <v>17.7</v>
      </c>
      <c r="FU12" s="7">
        <v>85.83</v>
      </c>
      <c r="FV12" s="9">
        <v>1</v>
      </c>
      <c r="FW12" s="5">
        <v>7126.1</v>
      </c>
      <c r="FX12" s="11" t="s">
        <v>335</v>
      </c>
      <c r="FY12" s="5">
        <v>532</v>
      </c>
      <c r="FZ12" s="5">
        <v>620.29999999999995</v>
      </c>
      <c r="GA12" s="5">
        <v>676.6</v>
      </c>
      <c r="GB12" s="5">
        <v>842.5</v>
      </c>
      <c r="GC12" s="5">
        <v>866.5</v>
      </c>
      <c r="GD12" s="5">
        <v>1075.9000000000001</v>
      </c>
      <c r="GE12" s="5">
        <v>1257.7</v>
      </c>
      <c r="GF12" s="5">
        <v>1400</v>
      </c>
      <c r="GG12" s="5">
        <v>1654.4</v>
      </c>
      <c r="GH12" s="5">
        <v>1932.4</v>
      </c>
      <c r="GI12" s="5">
        <v>377.1</v>
      </c>
      <c r="GJ12" s="5">
        <v>403.9</v>
      </c>
      <c r="GK12" s="5">
        <v>-127.4</v>
      </c>
      <c r="GL12" s="5">
        <v>484.8</v>
      </c>
      <c r="GM12" s="5">
        <v>563.1</v>
      </c>
      <c r="GN12" s="5">
        <v>621.29999999999995</v>
      </c>
      <c r="GO12" s="8">
        <v>0.6</v>
      </c>
      <c r="GP12" s="5">
        <v>934.5</v>
      </c>
      <c r="GQ12" s="5">
        <v>1098.8</v>
      </c>
      <c r="GR12" s="5">
        <v>985.1</v>
      </c>
      <c r="GS12" s="3" t="s">
        <v>184</v>
      </c>
      <c r="GT12" s="3" t="s">
        <v>184</v>
      </c>
      <c r="GU12" s="5">
        <v>7237.9</v>
      </c>
      <c r="GV12" s="11" t="s">
        <v>336</v>
      </c>
    </row>
    <row r="13" spans="1:204" ht="30">
      <c r="A13" s="1" t="s">
        <v>236</v>
      </c>
      <c r="B13" s="1" t="s">
        <v>264</v>
      </c>
      <c r="C13" s="17">
        <f>IF(BT13&gt;0,BU13/BT13,"NA")</f>
        <v>0.31603773584905664</v>
      </c>
      <c r="D13" s="17">
        <f>IF(BT13&gt;0,O13/BT13,"NA")</f>
        <v>0.40342601787487598</v>
      </c>
      <c r="E13" s="17">
        <f>CZ13/100</f>
        <v>0.55100000000000005</v>
      </c>
      <c r="F13" s="17">
        <f>IF(M13&gt;0,O13*(1-E13)/M13,"NA")</f>
        <v>8.8422551548622774E-2</v>
      </c>
      <c r="G13" s="17">
        <f>IF(CB13&gt;0,N13/CB13,"NA")</f>
        <v>0.25457263108209099</v>
      </c>
      <c r="H13" s="17">
        <f>IF(BA13=0,"NA",BA13/100)</f>
        <v>0.32100000000000001</v>
      </c>
      <c r="I13" s="17">
        <f>IF(AZ13=0,"NA",AZ13/100)</f>
        <v>0.45500000000000002</v>
      </c>
      <c r="J13" s="17">
        <f>IF(CB13&gt;0,(AF13+CA13)/(CB13+AF13+CA13),"NA")</f>
        <v>0.17660153585617624</v>
      </c>
      <c r="K13" s="17">
        <f>IF(AJ13&gt;0,(AF13+CA13)/(AJ13+AF13+CA13),"NA")</f>
        <v>1.1576830452911073E-2</v>
      </c>
      <c r="L13" s="16">
        <f>AJ13+CA13+AF13-BX13</f>
        <v>46451.369519143453</v>
      </c>
      <c r="M13" s="16">
        <f>CA13+CB13-BX13+X13</f>
        <v>5776.1</v>
      </c>
      <c r="N13" s="16">
        <f>BW13+CG13-(CH13+CI13+CJ13+CK13+CL13)/5</f>
        <v>647.20000000000005</v>
      </c>
      <c r="O13" s="16">
        <f>BV13+CG13-(CH13+CI13+CJ13+CK13+CL13)/5</f>
        <v>1137.5000000000002</v>
      </c>
      <c r="P13" s="16">
        <f>CA13+AF13</f>
        <v>545.26951914344852</v>
      </c>
      <c r="Q13" s="14">
        <f>IF(BW13&gt;0,AJ13/BW13,"NA")</f>
        <v>133.73972996265442</v>
      </c>
      <c r="R13" s="15">
        <f>(AJ13-BX13)/(BW13-CP13)</f>
        <v>134.56674679017414</v>
      </c>
      <c r="S13" s="15">
        <f>IF(N13&gt;0,AJ13/N13,"NA")</f>
        <v>71.932632880098893</v>
      </c>
      <c r="T13" s="14">
        <f>IF(BT13=0,"NA",L13/BT13)</f>
        <v>16.474453652696642</v>
      </c>
      <c r="U13" s="14">
        <f>IF(O13&gt;0,L13/O13,"NA")</f>
        <v>40.836368808038195</v>
      </c>
      <c r="V13" s="14">
        <f>IF(M13&gt;0,L13/M13,"NA")</f>
        <v>8.0419953808181042</v>
      </c>
      <c r="W13" s="14">
        <f>IF(BU13&gt;0,L13/BU13,"NA")</f>
        <v>52.128122005547581</v>
      </c>
      <c r="X13" s="16">
        <f>CG13+CH13*0.8+CI13*0.6+CJ13*0.4+CK13*0.2</f>
        <v>3424.8000000000006</v>
      </c>
      <c r="Y13" s="14">
        <f>IF(BU13&gt;0,L13/(BU13+CG13),"NA")</f>
        <v>21.480402089777318</v>
      </c>
      <c r="Z13" s="14">
        <f>IF(FG13&gt;0,IF(AJ13&gt;0,IF(FG13*250/AJ13&gt;10,"NA",FG13*250/AJ13),"NA"),"NA")</f>
        <v>2.0894730511139561</v>
      </c>
      <c r="AA13" s="14">
        <f>IF(CR13&gt;0,CR13,"NA")</f>
        <v>775.7</v>
      </c>
      <c r="AB13" s="14">
        <f>IF(CR13=0,0,1)</f>
        <v>1</v>
      </c>
      <c r="AC13" s="14">
        <f>IF(CR13&gt;0,CS13,"NA")</f>
        <v>427.7</v>
      </c>
      <c r="AD13" s="14">
        <f>IF(BW13&gt;0,BW13,"NA")</f>
        <v>348.1</v>
      </c>
      <c r="AE13" s="14">
        <f>IF(BW13&gt;0,AJ13,"NA")</f>
        <v>46554.8</v>
      </c>
      <c r="AF13" s="16">
        <f>DT13/(1.04)+DS13/1.04^2+DR13/1.04^3+DQ13/1.04^4+DP13/1.04^5+((DO13/5)*(1-1.04^-5)/0.04)/1.04^5</f>
        <v>87.569519143448517</v>
      </c>
      <c r="AG13" s="3" t="s">
        <v>281</v>
      </c>
      <c r="AH13" s="4" t="s">
        <v>174</v>
      </c>
      <c r="AI13" s="3" t="s">
        <v>175</v>
      </c>
      <c r="AJ13" s="5">
        <v>46554.8</v>
      </c>
      <c r="AK13" s="7">
        <v>71.97</v>
      </c>
      <c r="AL13" s="8">
        <v>0.02</v>
      </c>
      <c r="AM13" s="8">
        <v>0.153</v>
      </c>
      <c r="AN13" s="8">
        <v>0.06</v>
      </c>
      <c r="AO13" s="8">
        <v>0.34499999999999997</v>
      </c>
      <c r="AP13" s="7">
        <v>1.34</v>
      </c>
      <c r="AQ13" s="8">
        <v>0.872</v>
      </c>
      <c r="AR13" s="5">
        <v>102.4</v>
      </c>
      <c r="AS13" s="8">
        <v>0.85299999999999998</v>
      </c>
      <c r="AT13" s="5">
        <v>12.8</v>
      </c>
      <c r="AU13" s="5">
        <v>20.7</v>
      </c>
      <c r="AV13" s="9"/>
      <c r="AW13" s="5">
        <v>12.1</v>
      </c>
      <c r="AX13" s="5">
        <v>23.6</v>
      </c>
      <c r="AY13" s="5">
        <v>64.900000000000006</v>
      </c>
      <c r="AZ13" s="5">
        <v>45.5</v>
      </c>
      <c r="BA13" s="5">
        <v>32.1</v>
      </c>
      <c r="BB13" s="9"/>
      <c r="BC13" s="9"/>
      <c r="BD13" s="9"/>
      <c r="BE13" s="5">
        <v>49.4</v>
      </c>
      <c r="BF13" s="9"/>
      <c r="BG13" s="9"/>
      <c r="BH13" s="9"/>
      <c r="BI13" s="5">
        <v>84.9</v>
      </c>
      <c r="BJ13" s="5">
        <v>-18</v>
      </c>
      <c r="BK13" s="5">
        <v>10.3</v>
      </c>
      <c r="BL13" s="7">
        <v>15.44</v>
      </c>
      <c r="BM13" s="7">
        <v>5.96</v>
      </c>
      <c r="BN13" s="7">
        <v>3.42</v>
      </c>
      <c r="BO13" s="4" t="s">
        <v>300</v>
      </c>
      <c r="BP13" s="11" t="s">
        <v>345</v>
      </c>
      <c r="BQ13" s="4" t="s">
        <v>285</v>
      </c>
      <c r="BR13" s="12">
        <v>1988</v>
      </c>
      <c r="BS13" s="5">
        <v>46112</v>
      </c>
      <c r="BT13" s="5">
        <v>2819.6</v>
      </c>
      <c r="BU13" s="5">
        <v>891.1</v>
      </c>
      <c r="BV13" s="5">
        <v>838.4</v>
      </c>
      <c r="BW13" s="5">
        <v>348.1</v>
      </c>
      <c r="BX13" s="5">
        <v>648.70000000000005</v>
      </c>
      <c r="BY13" s="5">
        <v>974.3</v>
      </c>
      <c r="BZ13" s="5">
        <v>3871.8</v>
      </c>
      <c r="CA13" s="5">
        <v>457.7</v>
      </c>
      <c r="CB13" s="5">
        <v>2542.3000000000002</v>
      </c>
      <c r="CC13" s="5">
        <v>333</v>
      </c>
      <c r="CD13" s="9"/>
      <c r="CE13" s="5">
        <v>504.8</v>
      </c>
      <c r="CF13" s="9"/>
      <c r="CG13" s="5">
        <v>1271.4000000000001</v>
      </c>
      <c r="CH13" s="5">
        <v>1187.7</v>
      </c>
      <c r="CI13" s="5">
        <v>1074.0999999999999</v>
      </c>
      <c r="CJ13" s="5">
        <v>967</v>
      </c>
      <c r="CK13" s="5">
        <v>859.9</v>
      </c>
      <c r="CL13" s="5">
        <v>772.8</v>
      </c>
      <c r="CM13" s="9"/>
      <c r="CN13" s="5">
        <v>838.4</v>
      </c>
      <c r="CO13" s="5">
        <v>-37.4</v>
      </c>
      <c r="CP13" s="7">
        <v>6.96</v>
      </c>
      <c r="CQ13" s="9"/>
      <c r="CR13" s="5">
        <v>775.7</v>
      </c>
      <c r="CS13" s="5">
        <v>427.7</v>
      </c>
      <c r="CT13" s="9"/>
      <c r="CU13" s="7">
        <v>3.46</v>
      </c>
      <c r="CV13" s="7">
        <v>3.46</v>
      </c>
      <c r="CW13" s="7">
        <v>5.0199999999999996</v>
      </c>
      <c r="CX13" s="7">
        <v>3.07</v>
      </c>
      <c r="CY13" s="7">
        <v>3.07</v>
      </c>
      <c r="CZ13" s="5">
        <v>55.1</v>
      </c>
      <c r="DA13" s="5">
        <v>1017.4</v>
      </c>
      <c r="DB13" s="5">
        <v>128.9</v>
      </c>
      <c r="DC13" s="5">
        <v>49.2</v>
      </c>
      <c r="DD13" s="5">
        <v>1228.3</v>
      </c>
      <c r="DE13" s="5">
        <v>254</v>
      </c>
      <c r="DF13" s="9"/>
      <c r="DG13" s="5">
        <v>99.5</v>
      </c>
      <c r="DH13" s="9"/>
      <c r="DI13" s="5">
        <v>96.4</v>
      </c>
      <c r="DJ13" s="5">
        <v>146.80000000000001</v>
      </c>
      <c r="DK13" s="9"/>
      <c r="DL13" s="9"/>
      <c r="DM13" s="5">
        <v>11.2</v>
      </c>
      <c r="DN13" s="5">
        <v>34</v>
      </c>
      <c r="DO13" s="5">
        <v>58.3</v>
      </c>
      <c r="DP13" s="7">
        <v>9.9600000000000009</v>
      </c>
      <c r="DQ13" s="7">
        <v>9.7799999999999994</v>
      </c>
      <c r="DR13" s="7">
        <v>9.61</v>
      </c>
      <c r="DS13" s="5">
        <v>10.199999999999999</v>
      </c>
      <c r="DT13" s="5">
        <v>10.8</v>
      </c>
      <c r="DU13" s="5">
        <v>-191.8</v>
      </c>
      <c r="DV13" s="9"/>
      <c r="DW13" s="9"/>
      <c r="DX13" s="5">
        <v>-267.60000000000002</v>
      </c>
      <c r="DY13" s="5">
        <v>126</v>
      </c>
      <c r="DZ13" s="5">
        <v>-221.7</v>
      </c>
      <c r="EA13" s="9"/>
      <c r="EB13" s="5">
        <v>-87.8</v>
      </c>
      <c r="EC13" s="9"/>
      <c r="ED13" s="9"/>
      <c r="EE13" s="5">
        <v>162.19999999999999</v>
      </c>
      <c r="EF13" s="5">
        <v>-60.9</v>
      </c>
      <c r="EG13" s="5">
        <v>-62.4</v>
      </c>
      <c r="EH13" s="7">
        <v>4.97</v>
      </c>
      <c r="EI13" s="5">
        <v>2925</v>
      </c>
      <c r="EJ13" s="5">
        <v>2542.3000000000002</v>
      </c>
      <c r="EK13" s="7">
        <v>454.5</v>
      </c>
      <c r="EL13" s="5">
        <v>27.9</v>
      </c>
      <c r="EM13" s="4" t="s">
        <v>176</v>
      </c>
      <c r="EN13" s="5">
        <v>2819.6</v>
      </c>
      <c r="EO13" s="5">
        <v>891.1</v>
      </c>
      <c r="EP13" s="5">
        <v>348.1</v>
      </c>
      <c r="EQ13" s="5">
        <v>3577.4</v>
      </c>
      <c r="ER13" s="5">
        <v>1239.4000000000001</v>
      </c>
      <c r="ES13" s="7">
        <v>25</v>
      </c>
      <c r="ET13" s="13" t="s">
        <v>346</v>
      </c>
      <c r="EU13" s="5">
        <v>24</v>
      </c>
      <c r="EV13" s="4" t="s">
        <v>347</v>
      </c>
      <c r="EW13" s="5">
        <v>37.5</v>
      </c>
      <c r="EX13" s="7">
        <v>495.5</v>
      </c>
      <c r="EY13" s="5">
        <v>269.5</v>
      </c>
      <c r="EZ13" s="5">
        <v>1343.2</v>
      </c>
      <c r="FA13" s="5">
        <v>504.6</v>
      </c>
      <c r="FB13" s="9"/>
      <c r="FC13" s="5">
        <v>535.6</v>
      </c>
      <c r="FD13" s="9"/>
      <c r="FE13" s="9"/>
      <c r="FF13" s="5">
        <v>1952.1</v>
      </c>
      <c r="FG13" s="5">
        <v>389.1</v>
      </c>
      <c r="FH13" s="5">
        <v>78.400000000000006</v>
      </c>
      <c r="FI13" s="9"/>
      <c r="FJ13" s="5">
        <v>37</v>
      </c>
      <c r="FK13" s="9"/>
      <c r="FL13" s="5">
        <v>49.7</v>
      </c>
      <c r="FM13" s="5">
        <v>2925</v>
      </c>
      <c r="FN13" s="5">
        <v>2167.5</v>
      </c>
      <c r="FO13" s="5">
        <v>1796.9</v>
      </c>
      <c r="FP13" s="5">
        <v>61.9</v>
      </c>
      <c r="FQ13" s="5">
        <v>189</v>
      </c>
      <c r="FR13" s="5">
        <v>47.9</v>
      </c>
      <c r="FS13" s="5">
        <v>27.9</v>
      </c>
      <c r="FT13" s="5">
        <v>21.5</v>
      </c>
      <c r="FU13" s="7">
        <v>158.54</v>
      </c>
      <c r="FV13" s="9">
        <v>3</v>
      </c>
      <c r="FW13" s="9"/>
      <c r="FX13" s="11"/>
      <c r="FY13" s="7">
        <v>5.65</v>
      </c>
      <c r="FZ13" s="5">
        <v>-122.2</v>
      </c>
      <c r="GA13" s="5">
        <v>-107.7</v>
      </c>
      <c r="GB13" s="5">
        <v>-115.4</v>
      </c>
      <c r="GC13" s="5">
        <v>-86.2</v>
      </c>
      <c r="GD13" s="5">
        <v>-74.099999999999994</v>
      </c>
      <c r="GE13" s="5">
        <v>-97.5</v>
      </c>
      <c r="GF13" s="5">
        <v>-205.2</v>
      </c>
      <c r="GG13" s="5">
        <v>457.7</v>
      </c>
      <c r="GH13" s="5">
        <v>760</v>
      </c>
      <c r="GI13" s="5">
        <v>41.7</v>
      </c>
      <c r="GJ13" s="5">
        <v>-95.4</v>
      </c>
      <c r="GK13" s="5">
        <v>-102.3</v>
      </c>
      <c r="GL13" s="5">
        <v>-106.5</v>
      </c>
      <c r="GM13" s="5">
        <v>-79.099999999999994</v>
      </c>
      <c r="GN13" s="5">
        <v>-67.8</v>
      </c>
      <c r="GO13" s="5">
        <v>-104.5</v>
      </c>
      <c r="GP13" s="5">
        <v>-221.8</v>
      </c>
      <c r="GQ13" s="5">
        <v>750.3</v>
      </c>
      <c r="GR13" s="5">
        <v>424.4</v>
      </c>
      <c r="GS13" s="3"/>
      <c r="GT13" s="3"/>
      <c r="GU13" s="5">
        <v>2819.6</v>
      </c>
      <c r="GV13" s="11" t="s">
        <v>348</v>
      </c>
    </row>
    <row r="14" spans="1:204" ht="40">
      <c r="A14" s="1" t="s">
        <v>237</v>
      </c>
      <c r="B14" s="1" t="s">
        <v>265</v>
      </c>
      <c r="C14" s="17">
        <f>IF(BT14&gt;0,BU14/BT14,"NA")</f>
        <v>0.42789989703183062</v>
      </c>
      <c r="D14" s="17">
        <f>IF(BT14&gt;0,O14/BT14,"NA")</f>
        <v>0.4632851322917132</v>
      </c>
      <c r="E14" s="17">
        <f>CZ14/100</f>
        <v>0.247</v>
      </c>
      <c r="F14" s="17">
        <f>IF(M14&gt;0,O14*(1-E14)/M14,"NA")</f>
        <v>0.19855031060331949</v>
      </c>
      <c r="G14" s="17">
        <f>IF(CB14&gt;0,N14/CB14,"NA")</f>
        <v>0.23496062992125979</v>
      </c>
      <c r="H14" s="17" t="str">
        <f>IF(BA14=0,"NA",BA14/100)</f>
        <v>NA</v>
      </c>
      <c r="I14" s="17" t="str">
        <f>IF(AZ14=0,"NA",AZ14/100)</f>
        <v>NA</v>
      </c>
      <c r="J14" s="17">
        <f>IF(CB14&gt;0,(AF14+CA14)/(CB14+AF14+CA14),"NA")</f>
        <v>7.0619351949664691E-2</v>
      </c>
      <c r="K14" s="17">
        <f>IF(AJ14&gt;0,(AF14+CA14)/(AJ14+AF14+CA14),"NA")</f>
        <v>6.8260123371987952E-3</v>
      </c>
      <c r="L14" s="16">
        <f>AJ14+CA14+AF14-BX14</f>
        <v>35813.003761152082</v>
      </c>
      <c r="M14" s="16">
        <f>CA14+CB14-BX14+X14</f>
        <v>3924.62</v>
      </c>
      <c r="N14" s="16">
        <f>BW14+CG14-(CH14+CI14+CJ14+CK14+CL14)/5</f>
        <v>775.8399999999998</v>
      </c>
      <c r="O14" s="16">
        <f>BV14+CG14-(CH14+CI14+CJ14+CK14+CL14)/5</f>
        <v>1034.8399999999997</v>
      </c>
      <c r="P14" s="16">
        <f>CA14+AF14</f>
        <v>250.90376115208662</v>
      </c>
      <c r="Q14" s="14">
        <f>IF(BW14&gt;0,AJ14/BW14,"NA")</f>
        <v>55.573298827827678</v>
      </c>
      <c r="R14" s="15">
        <f>(AJ14-BX14)/(BW14-CP14)</f>
        <v>54.834934390082189</v>
      </c>
      <c r="S14" s="15">
        <f>IF(N14&gt;0,AJ14/N14,"NA")</f>
        <v>47.053645081460104</v>
      </c>
      <c r="T14" s="14">
        <f>IF(BT14=0,"NA",L14/BT14)</f>
        <v>16.03304103556972</v>
      </c>
      <c r="U14" s="14">
        <f>IF(O14&gt;0,L14/O14,"NA")</f>
        <v>34.607285919709419</v>
      </c>
      <c r="V14" s="14">
        <f>IF(M14&gt;0,L14/M14,"NA")</f>
        <v>9.1252156288130024</v>
      </c>
      <c r="W14" s="14">
        <f>IF(BU14&gt;0,L14/BU14,"NA")</f>
        <v>37.469139737551878</v>
      </c>
      <c r="X14" s="16">
        <f>CG14+CH14*0.8+CI14*0.6+CJ14*0.4+CK14*0.2</f>
        <v>1402.02</v>
      </c>
      <c r="Y14" s="14">
        <f>IF(BU14&gt;0,L14/(BU14+CG14),"NA")</f>
        <v>24.369218672531357</v>
      </c>
      <c r="Z14" s="14">
        <f>IF(FG14&gt;0,IF(AJ14&gt;0,IF(FG14*250/AJ14&gt;10,"NA",FG14*250/AJ14),"NA"),"NA")</f>
        <v>1.7942206918843702</v>
      </c>
      <c r="AA14" s="14">
        <f>IF(CR14&gt;0,CR14,"NA")</f>
        <v>872.1</v>
      </c>
      <c r="AB14" s="14">
        <f>IF(CR14=0,0,1)</f>
        <v>1</v>
      </c>
      <c r="AC14" s="14">
        <f>IF(CR14&gt;0,CS14,"NA")</f>
        <v>215.2</v>
      </c>
      <c r="AD14" s="14">
        <f>IF(BW14&gt;0,BW14,"NA")</f>
        <v>656.9</v>
      </c>
      <c r="AE14" s="14">
        <f>IF(BW14&gt;0,AJ14,"NA")</f>
        <v>36506.1</v>
      </c>
      <c r="AF14" s="16">
        <f>DT14/(1.04)+DS14/1.04^2+DR14/1.04^3+DQ14/1.04^4+DP14/1.04^5+((DO14/5)*(1-1.04^-5)/0.04)/1.04^5</f>
        <v>86.303761152086622</v>
      </c>
      <c r="AG14" s="3" t="s">
        <v>281</v>
      </c>
      <c r="AH14" s="4" t="s">
        <v>174</v>
      </c>
      <c r="AI14" s="3" t="s">
        <v>175</v>
      </c>
      <c r="AJ14" s="5">
        <v>36506.1</v>
      </c>
      <c r="AK14" s="7">
        <v>96.55</v>
      </c>
      <c r="AL14" s="8">
        <v>0.214</v>
      </c>
      <c r="AM14" s="8">
        <v>0.16500000000000001</v>
      </c>
      <c r="AN14" s="8">
        <v>9.2999999999999999E-2</v>
      </c>
      <c r="AO14" s="7">
        <v>1.18</v>
      </c>
      <c r="AP14" s="7">
        <v>1.33</v>
      </c>
      <c r="AQ14" s="8">
        <v>0.65200000000000002</v>
      </c>
      <c r="AR14" s="5">
        <v>202.1</v>
      </c>
      <c r="AS14" s="7">
        <v>1.26</v>
      </c>
      <c r="AT14" s="5">
        <v>18.8</v>
      </c>
      <c r="AU14" s="5">
        <v>22.6</v>
      </c>
      <c r="AV14" s="9"/>
      <c r="AW14" s="7">
        <v>5.9</v>
      </c>
      <c r="AX14" s="9"/>
      <c r="AY14" s="9"/>
      <c r="AZ14" s="9"/>
      <c r="BA14" s="9"/>
      <c r="BB14" s="5">
        <v>17.399999999999999</v>
      </c>
      <c r="BC14" s="5">
        <v>60.1</v>
      </c>
      <c r="BD14" s="5">
        <v>58</v>
      </c>
      <c r="BE14" s="5">
        <v>42</v>
      </c>
      <c r="BF14" s="5">
        <v>55.3</v>
      </c>
      <c r="BG14" s="5">
        <v>55.3</v>
      </c>
      <c r="BH14" s="5">
        <v>54.7</v>
      </c>
      <c r="BI14" s="5">
        <v>41.8</v>
      </c>
      <c r="BJ14" s="5">
        <v>159.80000000000001</v>
      </c>
      <c r="BK14" s="5">
        <v>59.1</v>
      </c>
      <c r="BL14" s="9"/>
      <c r="BM14" s="8">
        <v>0.79900000000000004</v>
      </c>
      <c r="BN14" s="8">
        <v>0.42199999999999999</v>
      </c>
      <c r="BO14" s="4" t="s">
        <v>300</v>
      </c>
      <c r="BP14" s="11" t="s">
        <v>349</v>
      </c>
      <c r="BQ14" s="4" t="s">
        <v>285</v>
      </c>
      <c r="BR14" s="12">
        <v>1992</v>
      </c>
      <c r="BS14" s="5">
        <v>34709.1</v>
      </c>
      <c r="BT14" s="5">
        <v>2233.6999999999998</v>
      </c>
      <c r="BU14" s="5">
        <v>955.8</v>
      </c>
      <c r="BV14" s="5">
        <v>915.9</v>
      </c>
      <c r="BW14" s="5">
        <v>656.9</v>
      </c>
      <c r="BX14" s="5">
        <v>944</v>
      </c>
      <c r="BY14" s="5">
        <v>383</v>
      </c>
      <c r="BZ14" s="5">
        <v>4202</v>
      </c>
      <c r="CA14" s="5">
        <v>164.6</v>
      </c>
      <c r="CB14" s="5">
        <v>3302</v>
      </c>
      <c r="CC14" s="5">
        <v>136.69999999999999</v>
      </c>
      <c r="CD14" s="9"/>
      <c r="CE14" s="5">
        <v>630.20000000000005</v>
      </c>
      <c r="CF14" s="9"/>
      <c r="CG14" s="5">
        <v>513.79999999999995</v>
      </c>
      <c r="CH14" s="5">
        <v>470.5</v>
      </c>
      <c r="CI14" s="5">
        <v>458</v>
      </c>
      <c r="CJ14" s="5">
        <v>434</v>
      </c>
      <c r="CK14" s="5">
        <v>317.10000000000002</v>
      </c>
      <c r="CL14" s="5">
        <v>294.7</v>
      </c>
      <c r="CM14" s="9"/>
      <c r="CN14" s="5">
        <v>915.9</v>
      </c>
      <c r="CO14" s="7">
        <v>-2.98</v>
      </c>
      <c r="CP14" s="7">
        <v>8.3699999999999992</v>
      </c>
      <c r="CQ14" s="9"/>
      <c r="CR14" s="5">
        <v>872.1</v>
      </c>
      <c r="CS14" s="5">
        <v>215.2</v>
      </c>
      <c r="CT14" s="9"/>
      <c r="CU14" s="7">
        <v>3.32</v>
      </c>
      <c r="CV14" s="7">
        <v>3.32</v>
      </c>
      <c r="CW14" s="7">
        <v>2.9</v>
      </c>
      <c r="CX14" s="7">
        <v>3.26</v>
      </c>
      <c r="CY14" s="7">
        <v>3.26</v>
      </c>
      <c r="CZ14" s="5">
        <v>24.7</v>
      </c>
      <c r="DA14" s="5">
        <v>432.9</v>
      </c>
      <c r="DB14" s="5">
        <v>176.4</v>
      </c>
      <c r="DC14" s="5">
        <v>113.1</v>
      </c>
      <c r="DD14" s="5">
        <v>513.6</v>
      </c>
      <c r="DE14" s="5">
        <v>130.6</v>
      </c>
      <c r="DF14" s="5">
        <v>254.1</v>
      </c>
      <c r="DG14" s="5">
        <v>44</v>
      </c>
      <c r="DH14" s="9"/>
      <c r="DI14" s="5">
        <v>60.7</v>
      </c>
      <c r="DJ14" s="7">
        <v>9.5</v>
      </c>
      <c r="DK14" s="9"/>
      <c r="DL14" s="9"/>
      <c r="DM14" s="5">
        <v>59.3</v>
      </c>
      <c r="DN14" s="5">
        <v>44</v>
      </c>
      <c r="DO14" s="5">
        <v>19.3</v>
      </c>
      <c r="DP14" s="7">
        <v>8.1</v>
      </c>
      <c r="DQ14" s="5">
        <v>11</v>
      </c>
      <c r="DR14" s="5">
        <v>14.7</v>
      </c>
      <c r="DS14" s="5">
        <v>21.5</v>
      </c>
      <c r="DT14" s="5">
        <v>24.1</v>
      </c>
      <c r="DU14" s="5">
        <v>138.1</v>
      </c>
      <c r="DV14" s="9"/>
      <c r="DW14" s="9"/>
      <c r="DX14" s="5">
        <v>-302.60000000000002</v>
      </c>
      <c r="DY14" s="5">
        <v>114.4</v>
      </c>
      <c r="DZ14" s="5">
        <v>-55.5</v>
      </c>
      <c r="EA14" s="9"/>
      <c r="EB14" s="5">
        <v>-86.2</v>
      </c>
      <c r="EC14" s="9"/>
      <c r="ED14" s="9"/>
      <c r="EE14" s="5">
        <v>264.60000000000002</v>
      </c>
      <c r="EF14" s="5">
        <v>-66.8</v>
      </c>
      <c r="EG14" s="5">
        <v>-28.1</v>
      </c>
      <c r="EH14" s="7">
        <v>1.37</v>
      </c>
      <c r="EI14" s="5">
        <v>2273</v>
      </c>
      <c r="EJ14" s="5">
        <v>3302</v>
      </c>
      <c r="EK14" s="7">
        <v>180.59</v>
      </c>
      <c r="EL14" s="5">
        <v>22.7</v>
      </c>
      <c r="EM14" s="4" t="s">
        <v>176</v>
      </c>
      <c r="EN14" s="5">
        <v>2233.6999999999998</v>
      </c>
      <c r="EO14" s="5">
        <v>955.8</v>
      </c>
      <c r="EP14" s="5">
        <v>656.9</v>
      </c>
      <c r="EQ14" s="5">
        <v>2638.7</v>
      </c>
      <c r="ER14" s="5">
        <v>1366.9</v>
      </c>
      <c r="ES14" s="7">
        <v>18.18</v>
      </c>
      <c r="ET14" s="13" t="s">
        <v>350</v>
      </c>
      <c r="EU14" s="5">
        <v>21.3</v>
      </c>
      <c r="EV14" s="4" t="s">
        <v>183</v>
      </c>
      <c r="EW14" s="9"/>
      <c r="EX14" s="7">
        <v>203.3</v>
      </c>
      <c r="EY14" s="5">
        <v>136.4</v>
      </c>
      <c r="EZ14" s="5">
        <v>2059.9</v>
      </c>
      <c r="FA14" s="5">
        <v>145.19999999999999</v>
      </c>
      <c r="FB14" s="9"/>
      <c r="FC14" s="5">
        <v>529.9</v>
      </c>
      <c r="FD14" s="5">
        <v>254.1</v>
      </c>
      <c r="FE14" s="9"/>
      <c r="FF14" s="5">
        <v>2382.1</v>
      </c>
      <c r="FG14" s="5">
        <v>262</v>
      </c>
      <c r="FH14" s="5">
        <v>99.1</v>
      </c>
      <c r="FI14" s="9"/>
      <c r="FJ14" s="9"/>
      <c r="FK14" s="5">
        <v>34.9</v>
      </c>
      <c r="FL14" s="5">
        <v>56.5</v>
      </c>
      <c r="FM14" s="5">
        <v>2273</v>
      </c>
      <c r="FN14" s="5">
        <v>2796</v>
      </c>
      <c r="FO14" s="5">
        <v>2186.9</v>
      </c>
      <c r="FP14" s="5">
        <v>21.6</v>
      </c>
      <c r="FQ14" s="5">
        <v>293.39999999999998</v>
      </c>
      <c r="FR14" s="5">
        <v>219.4</v>
      </c>
      <c r="FS14" s="5">
        <v>22.7</v>
      </c>
      <c r="FT14" s="7">
        <v>6.42</v>
      </c>
      <c r="FU14" s="7">
        <v>85.65</v>
      </c>
      <c r="FV14" s="9">
        <v>1</v>
      </c>
      <c r="FW14" s="5">
        <v>2233.6999999999998</v>
      </c>
      <c r="FX14" s="11" t="s">
        <v>351</v>
      </c>
      <c r="FY14" s="5">
        <v>-78.7</v>
      </c>
      <c r="FZ14" s="5">
        <v>-144.80000000000001</v>
      </c>
      <c r="GA14" s="5">
        <v>-137.1</v>
      </c>
      <c r="GB14" s="5">
        <v>-99.8</v>
      </c>
      <c r="GC14" s="5">
        <v>34.6</v>
      </c>
      <c r="GD14" s="5">
        <v>87.1</v>
      </c>
      <c r="GE14" s="5">
        <v>151.4</v>
      </c>
      <c r="GF14" s="5">
        <v>244.3</v>
      </c>
      <c r="GG14" s="5">
        <v>400.1</v>
      </c>
      <c r="GH14" s="5">
        <v>575.70000000000005</v>
      </c>
      <c r="GI14" s="5">
        <v>-79</v>
      </c>
      <c r="GJ14" s="5">
        <v>-139.1</v>
      </c>
      <c r="GK14" s="5">
        <v>-131.5</v>
      </c>
      <c r="GL14" s="5">
        <v>-92.3</v>
      </c>
      <c r="GM14" s="5">
        <v>33.1</v>
      </c>
      <c r="GN14" s="5">
        <v>295.2</v>
      </c>
      <c r="GO14" s="5">
        <v>97</v>
      </c>
      <c r="GP14" s="5">
        <v>175.3</v>
      </c>
      <c r="GQ14" s="5">
        <v>254.8</v>
      </c>
      <c r="GR14" s="5">
        <v>252.9</v>
      </c>
      <c r="GS14" s="3"/>
      <c r="GT14" s="3"/>
      <c r="GU14" s="5">
        <v>2233.6999999999998</v>
      </c>
      <c r="GV14" s="11" t="s">
        <v>352</v>
      </c>
    </row>
    <row r="15" spans="1:204" ht="30">
      <c r="A15" s="1" t="s">
        <v>244</v>
      </c>
      <c r="B15" s="1" t="s">
        <v>272</v>
      </c>
      <c r="C15" s="17">
        <f>IF(BT15&gt;0,BU15/BT15,"NA")</f>
        <v>-0.99827705031013092</v>
      </c>
      <c r="D15" s="17">
        <f>IF(BT15&gt;0,O15/BT15,"NA")</f>
        <v>-1.1990696071674707</v>
      </c>
      <c r="E15" s="17">
        <f>CZ15/100</f>
        <v>0</v>
      </c>
      <c r="F15" s="17">
        <f>IF(M15&gt;0,O15*(1-E15)/M15,"NA")</f>
        <v>-0.17345768862657521</v>
      </c>
      <c r="G15" s="17">
        <f>IF(CB15&gt;0,N15/CB15,"NA")</f>
        <v>-0.72344462689290268</v>
      </c>
      <c r="H15" s="17">
        <f>IF(BA15=0,"NA",BA15/100)</f>
        <v>0.18899999999999997</v>
      </c>
      <c r="I15" s="17" t="str">
        <f>IF(AZ15=0,"NA",AZ15/100)</f>
        <v>NA</v>
      </c>
      <c r="J15" s="17">
        <f>IF(CB15&gt;0,(AF15+CA15)/(CB15+AF15+CA15),"NA")</f>
        <v>0.62332283953714618</v>
      </c>
      <c r="K15" s="17">
        <f>IF(AJ15&gt;0,(AF15+CA15)/(AJ15+AF15+CA15),"NA")</f>
        <v>5.8615869837665452E-2</v>
      </c>
      <c r="L15" s="16">
        <f>AJ15+CA15+AF15-BX15</f>
        <v>30321.684410047616</v>
      </c>
      <c r="M15" s="16">
        <f>CA15+CB15-BX15+X15</f>
        <v>4012.16</v>
      </c>
      <c r="N15" s="16">
        <f>BW15+CG15-(CH15+CI15+CJ15+CK15+CL15)/5</f>
        <v>-793.04</v>
      </c>
      <c r="O15" s="16">
        <f>BV15+CG15-(CH15+CI15+CJ15+CK15+CL15)/5</f>
        <v>-695.93999999999994</v>
      </c>
      <c r="P15" s="16">
        <f>CA15+AF15</f>
        <v>1813.984410047613</v>
      </c>
      <c r="Q15" s="14" t="str">
        <f>IF(BW15&gt;0,AJ15/BW15,"NA")</f>
        <v>NA</v>
      </c>
      <c r="R15" s="15">
        <f>(AJ15-BX15)/(BW15-CP15)</f>
        <v>-38.596940157053886</v>
      </c>
      <c r="S15" s="15" t="str">
        <f>IF(N15&gt;0,AJ15/N15,"NA")</f>
        <v>NA</v>
      </c>
      <c r="T15" s="14">
        <f>IF(BT15=0,"NA",L15/BT15)</f>
        <v>52.24273675059893</v>
      </c>
      <c r="U15" s="14" t="str">
        <f>IF(O15&gt;0,L15/O15,"NA")</f>
        <v>NA</v>
      </c>
      <c r="V15" s="14">
        <f>IF(M15&gt;0,L15/M15,"NA")</f>
        <v>7.5574464652575211</v>
      </c>
      <c r="W15" s="14" t="str">
        <f>IF(BU15&gt;0,L15/BU15,"NA")</f>
        <v>NA</v>
      </c>
      <c r="X15" s="16">
        <f>CG15+CH15*0.8+CI15*0.6+CJ15*0.4+CK15*0.2</f>
        <v>2716.36</v>
      </c>
      <c r="Y15" s="14" t="str">
        <f>IF(BU15&gt;0,L15/(BU15+CG15),"NA")</f>
        <v>NA</v>
      </c>
      <c r="Z15" s="14">
        <f>IF(FG15&gt;0,IF(AJ15&gt;0,IF(FG15*250/AJ15&gt;10,"NA",FG15*250/AJ15),"NA"),"NA")</f>
        <v>1.6707857069302852</v>
      </c>
      <c r="AA15" s="14" t="str">
        <f>IF(CR15&gt;0,CR15,"NA")</f>
        <v>NA</v>
      </c>
      <c r="AB15" s="14">
        <f>IF(CR15=0,0,1)</f>
        <v>1</v>
      </c>
      <c r="AC15" s="14" t="str">
        <f>IF(CR15&gt;0,CS15,"NA")</f>
        <v>NA</v>
      </c>
      <c r="AD15" s="14" t="str">
        <f>IF(BW15&gt;0,BW15,"NA")</f>
        <v>NA</v>
      </c>
      <c r="AE15" s="14" t="str">
        <f>IF(BW15&gt;0,AJ15,"NA")</f>
        <v>NA</v>
      </c>
      <c r="AF15" s="16">
        <f>DT15/(1.04)+DS15/1.04^2+DR15/1.04^3+DQ15/1.04^4+DP15/1.04^5+((DO15/5)*(1-1.04^-5)/0.04)/1.04^5</f>
        <v>989.08441004761289</v>
      </c>
      <c r="AG15" s="3" t="s">
        <v>281</v>
      </c>
      <c r="AH15" s="4" t="s">
        <v>174</v>
      </c>
      <c r="AI15" s="3" t="s">
        <v>175</v>
      </c>
      <c r="AJ15" s="5">
        <v>29133</v>
      </c>
      <c r="AK15" s="7">
        <v>97.15</v>
      </c>
      <c r="AL15" s="8">
        <v>3.5000000000000003E-2</v>
      </c>
      <c r="AM15" s="8">
        <v>6.0000000000000001E-3</v>
      </c>
      <c r="AN15" s="8">
        <v>8.0000000000000002E-3</v>
      </c>
      <c r="AO15" s="8">
        <v>0.9</v>
      </c>
      <c r="AP15" s="8">
        <v>0.443</v>
      </c>
      <c r="AQ15" s="8">
        <v>0.31900000000000001</v>
      </c>
      <c r="AR15" s="5">
        <v>242.1</v>
      </c>
      <c r="AS15" s="7">
        <v>1.78</v>
      </c>
      <c r="AT15" s="9"/>
      <c r="AU15" s="5">
        <v>24.3</v>
      </c>
      <c r="AV15" s="9"/>
      <c r="AW15" s="8">
        <v>-0.85399999999999998</v>
      </c>
      <c r="AX15" s="9"/>
      <c r="AY15" s="9"/>
      <c r="AZ15" s="9"/>
      <c r="BA15" s="5">
        <v>18.899999999999999</v>
      </c>
      <c r="BB15" s="9"/>
      <c r="BC15" s="9"/>
      <c r="BD15" s="9"/>
      <c r="BE15" s="5">
        <v>41.6</v>
      </c>
      <c r="BF15" s="9"/>
      <c r="BG15" s="9"/>
      <c r="BH15" s="9"/>
      <c r="BI15" s="5">
        <v>-25.6</v>
      </c>
      <c r="BJ15" s="9"/>
      <c r="BK15" s="9"/>
      <c r="BL15" s="9"/>
      <c r="BM15" s="8">
        <v>0.70399999999999996</v>
      </c>
      <c r="BN15" s="8">
        <v>0.10299999999999999</v>
      </c>
      <c r="BO15" s="4" t="s">
        <v>300</v>
      </c>
      <c r="BP15" s="11" t="s">
        <v>378</v>
      </c>
      <c r="BQ15" s="4" t="s">
        <v>285</v>
      </c>
      <c r="BR15" s="12">
        <v>1989</v>
      </c>
      <c r="BS15" s="5">
        <v>28592</v>
      </c>
      <c r="BT15" s="5">
        <v>580.4</v>
      </c>
      <c r="BU15" s="5">
        <v>-579.4</v>
      </c>
      <c r="BV15" s="5">
        <v>-641.5</v>
      </c>
      <c r="BW15" s="5">
        <v>-738.6</v>
      </c>
      <c r="BX15" s="5">
        <v>625.29999999999995</v>
      </c>
      <c r="BY15" s="5">
        <v>715.8</v>
      </c>
      <c r="BZ15" s="5">
        <v>2334.6999999999998</v>
      </c>
      <c r="CA15" s="5">
        <v>824.9</v>
      </c>
      <c r="CB15" s="5">
        <v>1096.2</v>
      </c>
      <c r="CC15" s="5">
        <v>51.2</v>
      </c>
      <c r="CD15" s="9"/>
      <c r="CE15" s="5">
        <v>305.39999999999998</v>
      </c>
      <c r="CF15" s="9"/>
      <c r="CG15" s="5">
        <v>855.5</v>
      </c>
      <c r="CH15" s="5">
        <v>929.2</v>
      </c>
      <c r="CI15" s="5">
        <v>942</v>
      </c>
      <c r="CJ15" s="5">
        <v>939.7</v>
      </c>
      <c r="CK15" s="5">
        <v>882.1</v>
      </c>
      <c r="CL15" s="5">
        <v>856.7</v>
      </c>
      <c r="CM15" s="9"/>
      <c r="CN15" s="5">
        <v>-641.5</v>
      </c>
      <c r="CO15" s="5">
        <v>-72.900000000000006</v>
      </c>
      <c r="CP15" s="9"/>
      <c r="CQ15" s="9"/>
      <c r="CR15" s="5">
        <v>-734.9</v>
      </c>
      <c r="CS15" s="7">
        <v>6.96</v>
      </c>
      <c r="CT15" s="9"/>
      <c r="CU15" s="7">
        <v>-3.14</v>
      </c>
      <c r="CV15" s="7">
        <v>-3.14</v>
      </c>
      <c r="CW15" s="7">
        <v>-1.9</v>
      </c>
      <c r="CX15" s="7">
        <v>-3.14</v>
      </c>
      <c r="CY15" s="7">
        <v>-3.14</v>
      </c>
      <c r="CZ15" s="9"/>
      <c r="DA15" s="5">
        <v>76</v>
      </c>
      <c r="DB15" s="5">
        <v>30.8</v>
      </c>
      <c r="DC15" s="5">
        <v>20.9</v>
      </c>
      <c r="DD15" s="5">
        <v>994.2</v>
      </c>
      <c r="DE15" s="5">
        <v>278.39999999999998</v>
      </c>
      <c r="DF15" s="5">
        <v>39.9</v>
      </c>
      <c r="DG15" s="5">
        <v>71.2</v>
      </c>
      <c r="DH15" s="9"/>
      <c r="DI15" s="5">
        <v>37.9</v>
      </c>
      <c r="DJ15" s="5">
        <v>280.60000000000002</v>
      </c>
      <c r="DK15" s="5">
        <v>21.2</v>
      </c>
      <c r="DL15" s="9"/>
      <c r="DM15" s="9"/>
      <c r="DN15" s="5">
        <v>-52.1</v>
      </c>
      <c r="DO15" s="5">
        <v>758.8</v>
      </c>
      <c r="DP15" s="5">
        <v>81.900000000000006</v>
      </c>
      <c r="DQ15" s="5">
        <v>86.4</v>
      </c>
      <c r="DR15" s="5">
        <v>99.9</v>
      </c>
      <c r="DS15" s="5">
        <v>100</v>
      </c>
      <c r="DT15" s="5">
        <v>115.8</v>
      </c>
      <c r="DU15" s="5">
        <v>80.599999999999994</v>
      </c>
      <c r="DV15" s="9"/>
      <c r="DW15" s="9"/>
      <c r="DX15" s="9"/>
      <c r="DY15" s="5">
        <v>274.60000000000002</v>
      </c>
      <c r="DZ15" s="5">
        <v>-81.7</v>
      </c>
      <c r="EA15" s="5">
        <v>302.3</v>
      </c>
      <c r="EB15" s="5">
        <v>125.2</v>
      </c>
      <c r="EC15" s="9"/>
      <c r="ED15" s="9"/>
      <c r="EE15" s="5">
        <v>25</v>
      </c>
      <c r="EF15" s="5">
        <v>-16.5</v>
      </c>
      <c r="EG15" s="7">
        <v>7.43</v>
      </c>
      <c r="EH15" s="5">
        <v>10.199999999999999</v>
      </c>
      <c r="EI15" s="5">
        <v>1830</v>
      </c>
      <c r="EJ15" s="5">
        <v>1075</v>
      </c>
      <c r="EK15" s="7">
        <v>120.34</v>
      </c>
      <c r="EL15" s="5">
        <v>38.9</v>
      </c>
      <c r="EM15" s="4" t="s">
        <v>176</v>
      </c>
      <c r="EN15" s="5">
        <v>580.4</v>
      </c>
      <c r="EO15" s="5">
        <v>-579.4</v>
      </c>
      <c r="EP15" s="5">
        <v>-738.6</v>
      </c>
      <c r="EQ15" s="5">
        <v>1088.2</v>
      </c>
      <c r="ER15" s="5">
        <v>-86.5</v>
      </c>
      <c r="ES15" s="7">
        <v>6.25</v>
      </c>
      <c r="ET15" s="13" t="s">
        <v>379</v>
      </c>
      <c r="EU15" s="5">
        <v>124</v>
      </c>
      <c r="EV15" s="4" t="s">
        <v>192</v>
      </c>
      <c r="EW15" s="9"/>
      <c r="EX15" s="7">
        <v>136.33000000000001</v>
      </c>
      <c r="EY15" s="5">
        <v>59.8</v>
      </c>
      <c r="EZ15" s="5">
        <v>-336.1</v>
      </c>
      <c r="FA15" s="5">
        <v>506.6</v>
      </c>
      <c r="FB15" s="9"/>
      <c r="FC15" s="5">
        <v>569.29999999999995</v>
      </c>
      <c r="FD15" s="5">
        <v>31</v>
      </c>
      <c r="FE15" s="9"/>
      <c r="FF15" s="5">
        <v>1356.4</v>
      </c>
      <c r="FG15" s="5">
        <v>194.7</v>
      </c>
      <c r="FH15" s="5">
        <v>99.3</v>
      </c>
      <c r="FI15" s="9"/>
      <c r="FJ15" s="9"/>
      <c r="FK15" s="9"/>
      <c r="FL15" s="5">
        <v>536.6</v>
      </c>
      <c r="FM15" s="5">
        <v>1830</v>
      </c>
      <c r="FN15" s="5">
        <v>1546.5</v>
      </c>
      <c r="FO15" s="5">
        <v>1588.6</v>
      </c>
      <c r="FP15" s="5">
        <v>49.3</v>
      </c>
      <c r="FQ15" s="5">
        <v>259.89999999999998</v>
      </c>
      <c r="FR15" s="5">
        <v>71.7</v>
      </c>
      <c r="FS15" s="5">
        <v>38.9</v>
      </c>
      <c r="FT15" s="5">
        <v>12</v>
      </c>
      <c r="FU15" s="7">
        <v>56.81</v>
      </c>
      <c r="FV15" s="9">
        <v>3</v>
      </c>
      <c r="FW15" s="5">
        <v>580.4</v>
      </c>
      <c r="FX15" s="11" t="s">
        <v>380</v>
      </c>
      <c r="FY15" s="5">
        <v>-137.19999999999999</v>
      </c>
      <c r="FZ15" s="5">
        <v>-141.69999999999999</v>
      </c>
      <c r="GA15" s="5">
        <v>-225.4</v>
      </c>
      <c r="GB15" s="5">
        <v>-412.7</v>
      </c>
      <c r="GC15" s="5">
        <v>-458.4</v>
      </c>
      <c r="GD15" s="5">
        <v>-592.79999999999995</v>
      </c>
      <c r="GE15" s="5">
        <v>-694.6</v>
      </c>
      <c r="GF15" s="5">
        <v>221.7</v>
      </c>
      <c r="GG15" s="5">
        <v>48.6</v>
      </c>
      <c r="GH15" s="5">
        <v>-156.6</v>
      </c>
      <c r="GI15" s="5">
        <v>-166.2</v>
      </c>
      <c r="GJ15" s="5">
        <v>-203.4</v>
      </c>
      <c r="GK15" s="5">
        <v>-206.9</v>
      </c>
      <c r="GL15" s="5">
        <v>-391.3</v>
      </c>
      <c r="GM15" s="5">
        <v>-459.9</v>
      </c>
      <c r="GN15" s="5">
        <v>-642.20000000000005</v>
      </c>
      <c r="GO15" s="5">
        <v>-754.6</v>
      </c>
      <c r="GP15" s="5">
        <v>29.6</v>
      </c>
      <c r="GQ15" s="5">
        <v>-107</v>
      </c>
      <c r="GR15" s="5">
        <v>-445</v>
      </c>
      <c r="GS15" s="3"/>
      <c r="GT15" s="3"/>
      <c r="GU15" s="5">
        <v>580.4</v>
      </c>
      <c r="GV15" s="11" t="s">
        <v>381</v>
      </c>
    </row>
    <row r="16" spans="1:204" ht="40">
      <c r="A16" s="1" t="s">
        <v>234</v>
      </c>
      <c r="B16" s="1" t="s">
        <v>262</v>
      </c>
      <c r="C16" s="17">
        <f>IF(BT16&gt;0,BU16/BT16,"NA")</f>
        <v>0.28045977011494255</v>
      </c>
      <c r="D16" s="17">
        <f>IF(BT16&gt;0,O16/BT16,"NA")</f>
        <v>0.23891327063740858</v>
      </c>
      <c r="E16" s="17">
        <f>CZ16/100</f>
        <v>0.28399999999999997</v>
      </c>
      <c r="F16" s="17">
        <f>IF(M16&gt;0,O16*(1-E16)/M16,"NA")</f>
        <v>0.15511885991510005</v>
      </c>
      <c r="G16" s="17">
        <f>IF(CB16&gt;0,N16/CB16,"NA")</f>
        <v>0.43919222139117431</v>
      </c>
      <c r="H16" s="17" t="str">
        <f>IF(BA16=0,"NA",BA16/100)</f>
        <v>NA</v>
      </c>
      <c r="I16" s="17" t="str">
        <f>IF(AZ16=0,"NA",AZ16/100)</f>
        <v>NA</v>
      </c>
      <c r="J16" s="17">
        <f>IF(CB16&gt;0,(AF16+CA16)/(CB16+AF16+CA16),"NA")</f>
        <v>0.7367391547757558</v>
      </c>
      <c r="K16" s="17">
        <f>IF(AJ16&gt;0,(AF16+CA16)/(AJ16+AF16+CA16),"NA")</f>
        <v>0.13915543556157992</v>
      </c>
      <c r="L16" s="16">
        <f>AJ16+CA16+AF16-BX16</f>
        <v>26006.013186329139</v>
      </c>
      <c r="M16" s="16">
        <f>CA16+CB16-BX16+X16</f>
        <v>5276.8</v>
      </c>
      <c r="N16" s="16">
        <f>BW16+CG16-(CH16+CI16+CJ16+CK16+CL16)/5</f>
        <v>587.20000000000005</v>
      </c>
      <c r="O16" s="16">
        <f>BV16+CG16-(CH16+CI16+CJ16+CK16+CL16)/5</f>
        <v>1143.2</v>
      </c>
      <c r="P16" s="16">
        <f>CA16+AF16</f>
        <v>3741.6131863291357</v>
      </c>
      <c r="Q16" s="14">
        <f>IF(BW16&gt;0,AJ16/BW16,"NA")</f>
        <v>39.702229845626071</v>
      </c>
      <c r="R16" s="15">
        <f>(AJ16-BX16)/(BW16-CP16)</f>
        <v>38.189365351629505</v>
      </c>
      <c r="S16" s="15">
        <f>IF(N16&gt;0,AJ16/N16,"NA")</f>
        <v>39.418256130790191</v>
      </c>
      <c r="T16" s="14">
        <f>IF(BT16=0,"NA",L16/BT16)</f>
        <v>5.434903487216121</v>
      </c>
      <c r="U16" s="14">
        <f>IF(O16&gt;0,L16/O16,"NA")</f>
        <v>22.748437006935916</v>
      </c>
      <c r="V16" s="14">
        <f>IF(M16&gt;0,L16/M16,"NA")</f>
        <v>4.9283681750926958</v>
      </c>
      <c r="W16" s="14">
        <f>IF(BU16&gt;0,L16/BU16,"NA")</f>
        <v>19.378549319172233</v>
      </c>
      <c r="X16" s="16">
        <f>CG16+CH16*0.8+CI16*0.6+CJ16*0.4+CK16*0.2</f>
        <v>1171.8</v>
      </c>
      <c r="Y16" s="14">
        <f>IF(BU16&gt;0,L16/(BU16+CG16),"NA")</f>
        <v>14.963183651512738</v>
      </c>
      <c r="Z16" s="14">
        <f>IF(FG16&gt;0,IF(AJ16&gt;0,IF(FG16*250/AJ16&gt;10,"NA",FG16*250/AJ16),"NA"),"NA")</f>
        <v>1.3987056302491963</v>
      </c>
      <c r="AA16" s="14">
        <f>IF(CR16&gt;0,CR16,"NA")</f>
        <v>820</v>
      </c>
      <c r="AB16" s="14">
        <f>IF(CR16=0,0,1)</f>
        <v>1</v>
      </c>
      <c r="AC16" s="14">
        <f>IF(CR16&gt;0,CS16,"NA")</f>
        <v>233</v>
      </c>
      <c r="AD16" s="14">
        <f>IF(BW16&gt;0,BW16,"NA")</f>
        <v>583</v>
      </c>
      <c r="AE16" s="14">
        <f>IF(BW16&gt;0,AJ16,"NA")</f>
        <v>23146.400000000001</v>
      </c>
      <c r="AF16" s="16">
        <f>DT16/(1.04)+DS16/1.04^2+DR16/1.04^3+DQ16/1.04^4+DP16/1.04^5+((DO16/5)*(1-1.04^-5)/0.04)/1.04^5</f>
        <v>91.613186329135829</v>
      </c>
      <c r="AG16" s="3" t="s">
        <v>280</v>
      </c>
      <c r="AH16" s="4" t="s">
        <v>174</v>
      </c>
      <c r="AI16" s="3" t="s">
        <v>175</v>
      </c>
      <c r="AJ16" s="5">
        <v>23146.400000000001</v>
      </c>
      <c r="AK16" s="7">
        <v>87.67</v>
      </c>
      <c r="AL16" s="8">
        <v>0.32800000000000001</v>
      </c>
      <c r="AM16" s="8">
        <v>0.31</v>
      </c>
      <c r="AN16" s="8">
        <v>0.127</v>
      </c>
      <c r="AO16" s="8">
        <v>0.92</v>
      </c>
      <c r="AP16" s="8">
        <v>0.94699999999999995</v>
      </c>
      <c r="AQ16" s="8">
        <v>0.83199999999999996</v>
      </c>
      <c r="AR16" s="5">
        <v>500.8</v>
      </c>
      <c r="AS16" s="7">
        <v>3.7</v>
      </c>
      <c r="AT16" s="7">
        <v>9.58</v>
      </c>
      <c r="AU16" s="5">
        <v>11.8</v>
      </c>
      <c r="AV16" s="9"/>
      <c r="AW16" s="7">
        <v>1.66</v>
      </c>
      <c r="AX16" s="9"/>
      <c r="AY16" s="9"/>
      <c r="AZ16" s="9"/>
      <c r="BA16" s="9"/>
      <c r="BB16" s="9"/>
      <c r="BC16" s="5">
        <v>30.6</v>
      </c>
      <c r="BD16" s="5">
        <v>25.9</v>
      </c>
      <c r="BE16" s="5">
        <v>11.6</v>
      </c>
      <c r="BF16" s="5">
        <v>33.5</v>
      </c>
      <c r="BG16" s="5">
        <v>16.8</v>
      </c>
      <c r="BH16" s="5">
        <v>14.7</v>
      </c>
      <c r="BI16" s="7">
        <v>4.17</v>
      </c>
      <c r="BJ16" s="5">
        <v>15.7</v>
      </c>
      <c r="BK16" s="7">
        <v>7.76</v>
      </c>
      <c r="BL16" s="9"/>
      <c r="BM16" s="8">
        <v>1.9E-2</v>
      </c>
      <c r="BN16" s="8">
        <v>3.0000000000000001E-3</v>
      </c>
      <c r="BO16" s="4" t="s">
        <v>283</v>
      </c>
      <c r="BP16" s="11" t="s">
        <v>337</v>
      </c>
      <c r="BQ16" s="4" t="s">
        <v>285</v>
      </c>
      <c r="BR16" s="12">
        <v>1952</v>
      </c>
      <c r="BS16" s="5">
        <v>25940.400000000001</v>
      </c>
      <c r="BT16" s="5">
        <v>4785</v>
      </c>
      <c r="BU16" s="5">
        <v>1342</v>
      </c>
      <c r="BV16" s="5">
        <v>1139</v>
      </c>
      <c r="BW16" s="5">
        <v>583</v>
      </c>
      <c r="BX16" s="5">
        <v>882</v>
      </c>
      <c r="BY16" s="5">
        <v>1318</v>
      </c>
      <c r="BZ16" s="5">
        <v>6607</v>
      </c>
      <c r="CA16" s="5">
        <v>3650</v>
      </c>
      <c r="CB16" s="5">
        <v>1337</v>
      </c>
      <c r="CC16" s="5">
        <v>180</v>
      </c>
      <c r="CD16" s="8">
        <v>0.28799999999999998</v>
      </c>
      <c r="CE16" s="5">
        <v>1507</v>
      </c>
      <c r="CF16" s="9"/>
      <c r="CG16" s="5">
        <v>396</v>
      </c>
      <c r="CH16" s="5">
        <v>386</v>
      </c>
      <c r="CI16" s="5">
        <v>386</v>
      </c>
      <c r="CJ16" s="5">
        <v>389</v>
      </c>
      <c r="CK16" s="5">
        <v>399</v>
      </c>
      <c r="CL16" s="5">
        <v>399</v>
      </c>
      <c r="CM16" s="5">
        <v>60</v>
      </c>
      <c r="CN16" s="5">
        <v>1139</v>
      </c>
      <c r="CO16" s="5">
        <v>-117</v>
      </c>
      <c r="CP16" s="9"/>
      <c r="CQ16" s="9"/>
      <c r="CR16" s="5">
        <v>820</v>
      </c>
      <c r="CS16" s="5">
        <v>233</v>
      </c>
      <c r="CT16" s="9"/>
      <c r="CU16" s="7">
        <v>1.1599999999999999</v>
      </c>
      <c r="CV16" s="7">
        <v>1.1599999999999999</v>
      </c>
      <c r="CW16" s="7">
        <v>1.29</v>
      </c>
      <c r="CX16" s="7">
        <v>1.1599999999999999</v>
      </c>
      <c r="CY16" s="7">
        <v>1.1599999999999999</v>
      </c>
      <c r="CZ16" s="5">
        <v>28.4</v>
      </c>
      <c r="DA16" s="5">
        <v>980</v>
      </c>
      <c r="DB16" s="5">
        <v>1289</v>
      </c>
      <c r="DC16" s="5">
        <v>314</v>
      </c>
      <c r="DD16" s="5">
        <v>2463</v>
      </c>
      <c r="DE16" s="5">
        <v>1145</v>
      </c>
      <c r="DF16" s="5">
        <v>976</v>
      </c>
      <c r="DG16" s="5">
        <v>290</v>
      </c>
      <c r="DH16" s="7">
        <v>7</v>
      </c>
      <c r="DI16" s="5">
        <v>50</v>
      </c>
      <c r="DJ16" s="5">
        <v>3643</v>
      </c>
      <c r="DK16" s="5">
        <v>26</v>
      </c>
      <c r="DL16" s="9"/>
      <c r="DM16" s="7">
        <v>6.68</v>
      </c>
      <c r="DN16" s="7">
        <v>4.91</v>
      </c>
      <c r="DO16" s="5">
        <v>17</v>
      </c>
      <c r="DP16" s="7">
        <v>8</v>
      </c>
      <c r="DQ16" s="5">
        <v>12</v>
      </c>
      <c r="DR16" s="5">
        <v>17</v>
      </c>
      <c r="DS16" s="5">
        <v>23</v>
      </c>
      <c r="DT16" s="5">
        <v>27</v>
      </c>
      <c r="DU16" s="5">
        <v>157</v>
      </c>
      <c r="DV16" s="9"/>
      <c r="DW16" s="5">
        <v>-146</v>
      </c>
      <c r="DX16" s="9"/>
      <c r="DY16" s="7">
        <v>2</v>
      </c>
      <c r="DZ16" s="7">
        <v>-8</v>
      </c>
      <c r="EA16" s="9"/>
      <c r="EB16" s="5">
        <v>-16</v>
      </c>
      <c r="EC16" s="9"/>
      <c r="ED16" s="9"/>
      <c r="EE16" s="5">
        <v>-210</v>
      </c>
      <c r="EF16" s="5">
        <v>-16</v>
      </c>
      <c r="EG16" s="5">
        <v>69</v>
      </c>
      <c r="EH16" s="7">
        <v>3.29</v>
      </c>
      <c r="EI16" s="5">
        <v>10000</v>
      </c>
      <c r="EJ16" s="5">
        <v>1311</v>
      </c>
      <c r="EK16" s="7">
        <v>46.22</v>
      </c>
      <c r="EL16" s="5">
        <v>29</v>
      </c>
      <c r="EM16" s="4" t="s">
        <v>176</v>
      </c>
      <c r="EN16" s="5">
        <v>4785</v>
      </c>
      <c r="EO16" s="5">
        <v>1342</v>
      </c>
      <c r="EP16" s="5">
        <v>583</v>
      </c>
      <c r="EQ16" s="5">
        <v>4880.8999999999996</v>
      </c>
      <c r="ER16" s="5">
        <v>1422.4</v>
      </c>
      <c r="ES16" s="7">
        <v>10</v>
      </c>
      <c r="ET16" s="13" t="s">
        <v>338</v>
      </c>
      <c r="EU16" s="7">
        <v>3.89</v>
      </c>
      <c r="EV16" s="4" t="s">
        <v>339</v>
      </c>
      <c r="EW16" s="7">
        <v>6.11</v>
      </c>
      <c r="EX16" s="7">
        <v>47.92</v>
      </c>
      <c r="EY16" s="5">
        <v>28.1</v>
      </c>
      <c r="EZ16" s="5">
        <v>3101</v>
      </c>
      <c r="FA16" s="5">
        <v>3657</v>
      </c>
      <c r="FB16" s="5">
        <v>22</v>
      </c>
      <c r="FC16" s="5">
        <v>610</v>
      </c>
      <c r="FD16" s="5">
        <v>982</v>
      </c>
      <c r="FE16" s="9"/>
      <c r="FF16" s="5">
        <v>940</v>
      </c>
      <c r="FG16" s="5">
        <v>129.5</v>
      </c>
      <c r="FH16" s="5">
        <v>91.5</v>
      </c>
      <c r="FI16" s="9"/>
      <c r="FJ16" s="5">
        <v>100</v>
      </c>
      <c r="FK16" s="9"/>
      <c r="FL16" s="5">
        <v>57</v>
      </c>
      <c r="FM16" s="5">
        <v>10000</v>
      </c>
      <c r="FN16" s="5">
        <v>3465</v>
      </c>
      <c r="FO16" s="5">
        <v>3357</v>
      </c>
      <c r="FP16" s="5">
        <v>506</v>
      </c>
      <c r="FQ16" s="5">
        <v>799</v>
      </c>
      <c r="FR16" s="5">
        <v>95</v>
      </c>
      <c r="FS16" s="5">
        <v>29</v>
      </c>
      <c r="FT16" s="7">
        <v>5.54</v>
      </c>
      <c r="FU16" s="9"/>
      <c r="FV16" s="9">
        <v>3</v>
      </c>
      <c r="FW16" s="9"/>
      <c r="FX16" s="11"/>
      <c r="FY16" s="9"/>
      <c r="FZ16" s="9"/>
      <c r="GA16" s="9"/>
      <c r="GB16" s="9"/>
      <c r="GC16" s="9"/>
      <c r="GD16" s="5">
        <v>300</v>
      </c>
      <c r="GE16" s="5">
        <v>408</v>
      </c>
      <c r="GF16" s="5">
        <v>714</v>
      </c>
      <c r="GG16" s="5">
        <v>869</v>
      </c>
      <c r="GH16" s="5">
        <v>1057</v>
      </c>
      <c r="GI16" s="9"/>
      <c r="GJ16" s="9"/>
      <c r="GK16" s="9"/>
      <c r="GL16" s="9"/>
      <c r="GM16" s="9"/>
      <c r="GN16" s="5">
        <v>-100</v>
      </c>
      <c r="GO16" s="5">
        <v>110</v>
      </c>
      <c r="GP16" s="5">
        <v>245</v>
      </c>
      <c r="GQ16" s="5">
        <v>436</v>
      </c>
      <c r="GR16" s="5">
        <v>504</v>
      </c>
      <c r="GS16" s="3" t="s">
        <v>182</v>
      </c>
      <c r="GT16" s="3" t="s">
        <v>182</v>
      </c>
      <c r="GU16" s="5">
        <v>4785</v>
      </c>
      <c r="GV16" s="11" t="s">
        <v>340</v>
      </c>
    </row>
    <row r="17" spans="1:204" ht="50">
      <c r="A17" s="1" t="s">
        <v>240</v>
      </c>
      <c r="B17" s="1" t="s">
        <v>268</v>
      </c>
      <c r="C17" s="17">
        <f>IF(BT17&gt;0,BU17/BT17,"NA")</f>
        <v>-0.13488681757656457</v>
      </c>
      <c r="D17" s="17">
        <f>IF(BT17&gt;0,O17/BT17,"NA")</f>
        <v>-7.4007989347536593E-2</v>
      </c>
      <c r="E17" s="17">
        <f>CZ17/100</f>
        <v>0</v>
      </c>
      <c r="F17" s="17">
        <f>IF(M17&gt;0,O17*(1-E17)/M17,"NA")</f>
        <v>-2.1823636120905605E-2</v>
      </c>
      <c r="G17" s="17">
        <f>IF(CB17&gt;0,N17/CB17,"NA")</f>
        <v>-2.78028666797565E-2</v>
      </c>
      <c r="H17" s="17">
        <f>IF(BA17=0,"NA",BA17/100)</f>
        <v>0.44700000000000001</v>
      </c>
      <c r="I17" s="17" t="str">
        <f>IF(AZ17=0,"NA",AZ17/100)</f>
        <v>NA</v>
      </c>
      <c r="J17" s="17">
        <f>IF(CB17&gt;0,(AF17+CA17)/(CB17+AF17+CA17),"NA")</f>
        <v>0.30679759087532726</v>
      </c>
      <c r="K17" s="17">
        <f>IF(AJ17&gt;0,(AF17+CA17)/(AJ17+AF17+CA17),"NA")</f>
        <v>3.1942708402800737E-2</v>
      </c>
      <c r="L17" s="16">
        <f>AJ17+CA17+AF17-BX17</f>
        <v>20294.218133301532</v>
      </c>
      <c r="M17" s="16">
        <f>CA17+CB17-BX17+X17</f>
        <v>2546.7800000000002</v>
      </c>
      <c r="N17" s="16">
        <f>BW17+CG17-(CH17+CI17+CJ17+CK17+CL17)/5</f>
        <v>-42.479999999999961</v>
      </c>
      <c r="O17" s="16">
        <f>BV17+CG17-(CH17+CI17+CJ17+CK17+CL17)/5</f>
        <v>-55.579999999999984</v>
      </c>
      <c r="P17" s="16">
        <f>CA17+AF17</f>
        <v>676.21813330153395</v>
      </c>
      <c r="Q17" s="14" t="str">
        <f>IF(BW17&gt;0,AJ17/BW17,"NA")</f>
        <v>NA</v>
      </c>
      <c r="R17" s="15">
        <f>(AJ17-BX17)/(BW17-CP17)</f>
        <v>-140.18865227954839</v>
      </c>
      <c r="S17" s="15" t="str">
        <f>IF(N17&gt;0,AJ17/N17,"NA")</f>
        <v>NA</v>
      </c>
      <c r="T17" s="14">
        <f>IF(BT17=0,"NA",L17/BT17)</f>
        <v>27.022926941812958</v>
      </c>
      <c r="U17" s="14" t="str">
        <f>IF(O17&gt;0,L17/O17,"NA")</f>
        <v>NA</v>
      </c>
      <c r="V17" s="14">
        <f>IF(M17&gt;0,L17/M17,"NA")</f>
        <v>7.968579199342515</v>
      </c>
      <c r="W17" s="14" t="str">
        <f>IF(BU17&gt;0,L17/BU17,"NA")</f>
        <v>NA</v>
      </c>
      <c r="X17" s="16">
        <f>CG17+CH17*0.8+CI17*0.6+CJ17*0.4+CK17*0.2</f>
        <v>1236.3800000000001</v>
      </c>
      <c r="Y17" s="14" t="str">
        <f>IF(BU17&gt;0,L17/(BU17+CG17),"NA")</f>
        <v>NA</v>
      </c>
      <c r="Z17" s="14" t="str">
        <f>IF(FG17&gt;0,IF(AJ17&gt;0,IF(FG17*250/AJ17&gt;10,"NA",FG17*250/AJ17),"NA"),"NA")</f>
        <v>NA</v>
      </c>
      <c r="AA17" s="14" t="str">
        <f>IF(CR17&gt;0,CR17,"NA")</f>
        <v>NA</v>
      </c>
      <c r="AB17" s="14">
        <f>IF(CR17=0,0,1)</f>
        <v>1</v>
      </c>
      <c r="AC17" s="14" t="str">
        <f>IF(CR17&gt;0,CS17,"NA")</f>
        <v>NA</v>
      </c>
      <c r="AD17" s="14" t="str">
        <f>IF(BW17&gt;0,BW17,"NA")</f>
        <v>NA</v>
      </c>
      <c r="AE17" s="14" t="str">
        <f>IF(BW17&gt;0,AJ17,"NA")</f>
        <v>NA</v>
      </c>
      <c r="AF17" s="16">
        <f>DT17/(1.04)+DS17/1.04^2+DR17/1.04^3+DQ17/1.04^4+DP17/1.04^5+((DO17/5)*(1-1.04^-5)/0.04)/1.04^5</f>
        <v>18.218133301534007</v>
      </c>
      <c r="AG17" s="3" t="s">
        <v>281</v>
      </c>
      <c r="AH17" s="4" t="s">
        <v>174</v>
      </c>
      <c r="AI17" s="3" t="s">
        <v>175</v>
      </c>
      <c r="AJ17" s="5">
        <v>20493.5</v>
      </c>
      <c r="AK17" s="7">
        <v>94.23</v>
      </c>
      <c r="AL17" s="8">
        <v>9.2999999999999999E-2</v>
      </c>
      <c r="AM17" s="8">
        <v>0.1</v>
      </c>
      <c r="AN17" s="8">
        <v>0.14599999999999999</v>
      </c>
      <c r="AO17" s="8">
        <v>0.91200000000000003</v>
      </c>
      <c r="AP17" s="8">
        <v>0.98699999999999999</v>
      </c>
      <c r="AQ17" s="8">
        <v>0.94499999999999995</v>
      </c>
      <c r="AR17" s="5">
        <v>159.1</v>
      </c>
      <c r="AS17" s="7">
        <v>1.33</v>
      </c>
      <c r="AT17" s="9"/>
      <c r="AU17" s="5">
        <v>25</v>
      </c>
      <c r="AV17" s="9"/>
      <c r="AW17" s="7">
        <v>-1.79</v>
      </c>
      <c r="AX17" s="9"/>
      <c r="AY17" s="9"/>
      <c r="AZ17" s="9"/>
      <c r="BA17" s="5">
        <v>44.7</v>
      </c>
      <c r="BB17" s="9"/>
      <c r="BC17" s="9"/>
      <c r="BD17" s="9"/>
      <c r="BE17" s="5">
        <v>18.3</v>
      </c>
      <c r="BF17" s="9"/>
      <c r="BG17" s="9"/>
      <c r="BH17" s="9"/>
      <c r="BI17" s="5">
        <v>19.399999999999999</v>
      </c>
      <c r="BJ17" s="9"/>
      <c r="BK17" s="9"/>
      <c r="BL17" s="9"/>
      <c r="BM17" s="8">
        <v>0.26400000000000001</v>
      </c>
      <c r="BN17" s="8">
        <v>3.4000000000000002E-2</v>
      </c>
      <c r="BO17" s="4" t="s">
        <v>300</v>
      </c>
      <c r="BP17" s="11" t="s">
        <v>362</v>
      </c>
      <c r="BQ17" s="4" t="s">
        <v>285</v>
      </c>
      <c r="BR17" s="12">
        <v>1996</v>
      </c>
      <c r="BS17" s="5">
        <v>20206.3</v>
      </c>
      <c r="BT17" s="5">
        <v>751</v>
      </c>
      <c r="BU17" s="5">
        <v>-101.3</v>
      </c>
      <c r="BV17" s="5">
        <v>-147.1</v>
      </c>
      <c r="BW17" s="5">
        <v>-134</v>
      </c>
      <c r="BX17" s="5">
        <v>875.5</v>
      </c>
      <c r="BY17" s="5">
        <v>523.5</v>
      </c>
      <c r="BZ17" s="5">
        <v>2490.5</v>
      </c>
      <c r="CA17" s="5">
        <v>658</v>
      </c>
      <c r="CB17" s="5">
        <v>1527.9</v>
      </c>
      <c r="CC17" s="5">
        <v>118.8</v>
      </c>
      <c r="CD17" s="9"/>
      <c r="CE17" s="5">
        <v>301.89999999999998</v>
      </c>
      <c r="CF17" s="9"/>
      <c r="CG17" s="5">
        <v>461.5</v>
      </c>
      <c r="CH17" s="5">
        <v>416.9</v>
      </c>
      <c r="CI17" s="5">
        <v>379.2</v>
      </c>
      <c r="CJ17" s="5">
        <v>357.2</v>
      </c>
      <c r="CK17" s="5">
        <v>354.8</v>
      </c>
      <c r="CL17" s="5">
        <v>341.8</v>
      </c>
      <c r="CM17" s="7">
        <v>4.97</v>
      </c>
      <c r="CN17" s="5">
        <v>-147.1</v>
      </c>
      <c r="CO17" s="5">
        <v>-36.6</v>
      </c>
      <c r="CP17" s="7">
        <v>5.94</v>
      </c>
      <c r="CQ17" s="9"/>
      <c r="CR17" s="5">
        <v>-124.9</v>
      </c>
      <c r="CS17" s="7">
        <v>9.1</v>
      </c>
      <c r="CT17" s="9"/>
      <c r="CU17" s="8">
        <v>-0.91500000000000004</v>
      </c>
      <c r="CV17" s="8">
        <v>-0.91500000000000004</v>
      </c>
      <c r="CW17" s="8">
        <v>-0.76200000000000001</v>
      </c>
      <c r="CX17" s="8">
        <v>-0.92</v>
      </c>
      <c r="CY17" s="8">
        <v>-0.92</v>
      </c>
      <c r="CZ17" s="9"/>
      <c r="DA17" s="5">
        <v>144.5</v>
      </c>
      <c r="DB17" s="5">
        <v>199.5</v>
      </c>
      <c r="DC17" s="5">
        <v>48.6</v>
      </c>
      <c r="DD17" s="5">
        <v>752.4</v>
      </c>
      <c r="DE17" s="5">
        <v>228.9</v>
      </c>
      <c r="DF17" s="5">
        <v>54.3</v>
      </c>
      <c r="DG17" s="5">
        <v>32.799999999999997</v>
      </c>
      <c r="DH17" s="9"/>
      <c r="DI17" s="7">
        <v>6.52</v>
      </c>
      <c r="DJ17" s="5">
        <v>658</v>
      </c>
      <c r="DK17" s="9"/>
      <c r="DL17" s="9"/>
      <c r="DM17" s="9"/>
      <c r="DN17" s="5">
        <v>36.9</v>
      </c>
      <c r="DO17" s="7">
        <v>1.68</v>
      </c>
      <c r="DP17" s="8">
        <v>0.93</v>
      </c>
      <c r="DQ17" s="7">
        <v>3.21</v>
      </c>
      <c r="DR17" s="7">
        <v>3.88</v>
      </c>
      <c r="DS17" s="7">
        <v>4.88</v>
      </c>
      <c r="DT17" s="7">
        <v>5.74</v>
      </c>
      <c r="DU17" s="5">
        <v>75.3</v>
      </c>
      <c r="DV17" s="9"/>
      <c r="DW17" s="9"/>
      <c r="DX17" s="9"/>
      <c r="DY17" s="5">
        <v>197.4</v>
      </c>
      <c r="DZ17" s="9"/>
      <c r="EA17" s="9"/>
      <c r="EB17" s="5">
        <v>313.39999999999998</v>
      </c>
      <c r="EC17" s="9"/>
      <c r="ED17" s="9"/>
      <c r="EE17" s="5">
        <v>38.700000000000003</v>
      </c>
      <c r="EF17" s="5">
        <v>-36.799999999999997</v>
      </c>
      <c r="EG17" s="5">
        <v>-26.7</v>
      </c>
      <c r="EH17" s="7">
        <v>5.6</v>
      </c>
      <c r="EI17" s="5">
        <v>1681</v>
      </c>
      <c r="EJ17" s="5">
        <v>1527.9</v>
      </c>
      <c r="EK17" s="7">
        <v>128.78</v>
      </c>
      <c r="EL17" s="7">
        <v>7.9</v>
      </c>
      <c r="EM17" s="4" t="s">
        <v>176</v>
      </c>
      <c r="EN17" s="5">
        <v>751</v>
      </c>
      <c r="EO17" s="5">
        <v>-101.3</v>
      </c>
      <c r="EP17" s="5">
        <v>-134</v>
      </c>
      <c r="EQ17" s="5">
        <v>870.4</v>
      </c>
      <c r="ER17" s="5">
        <v>-191.6</v>
      </c>
      <c r="ES17" s="7">
        <v>5.88</v>
      </c>
      <c r="ET17" s="13" t="s">
        <v>363</v>
      </c>
      <c r="EU17" s="5">
        <v>21</v>
      </c>
      <c r="EV17" s="4" t="s">
        <v>190</v>
      </c>
      <c r="EW17" s="9"/>
      <c r="EX17" s="7">
        <v>133.54</v>
      </c>
      <c r="EY17" s="5">
        <v>55</v>
      </c>
      <c r="EZ17" s="5">
        <v>159.69999999999999</v>
      </c>
      <c r="FA17" s="5">
        <v>655.6</v>
      </c>
      <c r="FB17" s="9"/>
      <c r="FC17" s="5">
        <v>568.79999999999995</v>
      </c>
      <c r="FD17" s="5">
        <v>54.3</v>
      </c>
      <c r="FE17" s="9"/>
      <c r="FF17" s="5">
        <v>1341</v>
      </c>
      <c r="FG17" s="5">
        <v>820.4</v>
      </c>
      <c r="FH17" s="5">
        <v>99.7</v>
      </c>
      <c r="FI17" s="5">
        <v>120.2</v>
      </c>
      <c r="FJ17" s="9"/>
      <c r="FK17" s="9"/>
      <c r="FL17" s="5">
        <v>46.3</v>
      </c>
      <c r="FM17" s="5">
        <v>1681</v>
      </c>
      <c r="FN17" s="5">
        <v>1425.6</v>
      </c>
      <c r="FO17" s="5">
        <v>1137.4000000000001</v>
      </c>
      <c r="FP17" s="5">
        <v>36.9</v>
      </c>
      <c r="FQ17" s="5">
        <v>128.5</v>
      </c>
      <c r="FR17" s="5">
        <v>17.899999999999999</v>
      </c>
      <c r="FS17" s="7">
        <v>7.9</v>
      </c>
      <c r="FT17" s="5">
        <v>11.5</v>
      </c>
      <c r="FU17" s="7">
        <v>38.11</v>
      </c>
      <c r="FV17" s="9">
        <v>1</v>
      </c>
      <c r="FW17" s="5">
        <v>751</v>
      </c>
      <c r="FX17" s="11" t="s">
        <v>364</v>
      </c>
      <c r="FY17" s="5">
        <v>-76.7</v>
      </c>
      <c r="FZ17" s="5">
        <v>-76.099999999999994</v>
      </c>
      <c r="GA17" s="5">
        <v>-43.4</v>
      </c>
      <c r="GB17" s="5">
        <v>-57.3</v>
      </c>
      <c r="GC17" s="5">
        <v>39.799999999999997</v>
      </c>
      <c r="GD17" s="5">
        <v>16.399999999999999</v>
      </c>
      <c r="GE17" s="7">
        <v>6.28</v>
      </c>
      <c r="GF17" s="5">
        <v>-35.700000000000003</v>
      </c>
      <c r="GG17" s="5">
        <v>-94.7</v>
      </c>
      <c r="GH17" s="5">
        <v>-140.6</v>
      </c>
      <c r="GI17" s="5">
        <v>-187.4</v>
      </c>
      <c r="GJ17" s="5">
        <v>-74.3</v>
      </c>
      <c r="GK17" s="5">
        <v>-28.5</v>
      </c>
      <c r="GL17" s="5">
        <v>-15.8</v>
      </c>
      <c r="GM17" s="5">
        <v>30.8</v>
      </c>
      <c r="GN17" s="8">
        <v>-0.48799999999999999</v>
      </c>
      <c r="GO17" s="5">
        <v>205.8</v>
      </c>
      <c r="GP17" s="5">
        <v>-53.8</v>
      </c>
      <c r="GQ17" s="5">
        <v>-114.3</v>
      </c>
      <c r="GR17" s="5">
        <v>-176.4</v>
      </c>
      <c r="GS17" s="3" t="s">
        <v>189</v>
      </c>
      <c r="GT17" s="3" t="s">
        <v>189</v>
      </c>
      <c r="GU17" s="5">
        <v>751</v>
      </c>
      <c r="GV17" s="11" t="s">
        <v>365</v>
      </c>
    </row>
    <row r="18" spans="1:204" ht="60">
      <c r="A18" s="1" t="s">
        <v>241</v>
      </c>
      <c r="B18" s="1" t="s">
        <v>269</v>
      </c>
      <c r="C18" s="17">
        <f>IF(BT18&gt;0,BU18/BT18,"NA")</f>
        <v>0.17377004248321226</v>
      </c>
      <c r="D18" s="17">
        <f>IF(BT18&gt;0,O18/BT18,"NA")</f>
        <v>0.18388378785802384</v>
      </c>
      <c r="E18" s="17">
        <f>CZ18/100</f>
        <v>0.29699999999999999</v>
      </c>
      <c r="F18" s="17">
        <f>IF(M18&gt;0,O18*(1-E18)/M18,"NA")</f>
        <v>0.14883483227618419</v>
      </c>
      <c r="G18" s="17">
        <f>IF(CB18&gt;0,N18/CB18,"NA")</f>
        <v>0.1180414857694163</v>
      </c>
      <c r="H18" s="17" t="str">
        <f>IF(BA18=0,"NA",BA18/100)</f>
        <v>NA</v>
      </c>
      <c r="I18" s="17" t="str">
        <f>IF(AZ18=0,"NA",AZ18/100)</f>
        <v>NA</v>
      </c>
      <c r="J18" s="17">
        <f>IF(CB18&gt;0,(AF18+CA18)/(CB18+AF18+CA18),"NA")</f>
        <v>1.1432553450148887E-2</v>
      </c>
      <c r="K18" s="17">
        <f>IF(AJ18&gt;0,(AF18+CA18)/(AJ18+AF18+CA18),"NA")</f>
        <v>4.9041173190184062E-4</v>
      </c>
      <c r="L18" s="16">
        <f>AJ18+CA18+AF18-BX18</f>
        <v>18708.989505859161</v>
      </c>
      <c r="M18" s="16">
        <f>CA18+CB18-BX18+X18</f>
        <v>633.78000000000009</v>
      </c>
      <c r="N18" s="16">
        <f>BW18+CG18-(CH18+CI18+CJ18+CK18+CL18)/5</f>
        <v>97.88</v>
      </c>
      <c r="O18" s="16">
        <f>BV18+CG18-(CH18+CI18+CJ18+CK18+CL18)/5</f>
        <v>134.18</v>
      </c>
      <c r="P18" s="16">
        <f>CA18+AF18</f>
        <v>9.5895058591588072</v>
      </c>
      <c r="Q18" s="14">
        <f>IF(BW18&gt;0,AJ18/BW18,"NA")</f>
        <v>226.99651567944255</v>
      </c>
      <c r="R18" s="15">
        <f>(AJ18-BX18)/(BW18-CP18)</f>
        <v>218.29792201727764</v>
      </c>
      <c r="S18" s="15">
        <f>IF(N18&gt;0,AJ18/N18,"NA")</f>
        <v>199.67715570085821</v>
      </c>
      <c r="T18" s="14">
        <f>IF(BT18=0,"NA",L18/BT18)</f>
        <v>25.639289442043523</v>
      </c>
      <c r="U18" s="14">
        <f>IF(O18&gt;0,L18/O18,"NA")</f>
        <v>139.43202791667284</v>
      </c>
      <c r="V18" s="14">
        <f>IF(M18&gt;0,L18/M18,"NA")</f>
        <v>29.519690595883681</v>
      </c>
      <c r="W18" s="14">
        <f>IF(BU18&gt;0,L18/BU18,"NA")</f>
        <v>147.5472358506243</v>
      </c>
      <c r="X18" s="16">
        <f>CG18+CH18*0.8+CI18*0.6+CJ18*0.4+CK18*0.2</f>
        <v>649.58000000000004</v>
      </c>
      <c r="Y18" s="14">
        <f>IF(BU18&gt;0,L18/(BU18+CG18),"NA")</f>
        <v>55.123716870533769</v>
      </c>
      <c r="Z18" s="14">
        <f>IF(FG18&gt;0,IF(AJ18&gt;0,IF(FG18*250/AJ18&gt;10,"NA",FG18*250/AJ18),"NA"),"NA")</f>
        <v>2.3126829168457461</v>
      </c>
      <c r="AA18" s="14">
        <f>IF(CR18&gt;0,CR18,"NA")</f>
        <v>122.4</v>
      </c>
      <c r="AB18" s="14">
        <f>IF(CR18=0,0,1)</f>
        <v>1</v>
      </c>
      <c r="AC18" s="14">
        <f>IF(CR18&gt;0,CS18,"NA")</f>
        <v>36.299999999999997</v>
      </c>
      <c r="AD18" s="14">
        <f>IF(BW18&gt;0,BW18,"NA")</f>
        <v>86.1</v>
      </c>
      <c r="AE18" s="14">
        <f>IF(BW18&gt;0,AJ18,"NA")</f>
        <v>19544.400000000001</v>
      </c>
      <c r="AF18" s="16">
        <f>DT18/(1.04)+DS18/1.04^2+DR18/1.04^3+DQ18/1.04^4+DP18/1.04^5+((DO18/5)*(1-1.04^-5)/0.04)/1.04^5</f>
        <v>9.5895058591588072</v>
      </c>
      <c r="AG18" s="3" t="s">
        <v>281</v>
      </c>
      <c r="AH18" s="4" t="s">
        <v>174</v>
      </c>
      <c r="AI18" s="3" t="s">
        <v>175</v>
      </c>
      <c r="AJ18" s="5">
        <v>19544.400000000001</v>
      </c>
      <c r="AK18" s="7">
        <v>66.790000000000006</v>
      </c>
      <c r="AL18" s="8">
        <v>4.0000000000000001E-3</v>
      </c>
      <c r="AM18" s="8">
        <v>0.03</v>
      </c>
      <c r="AN18" s="8">
        <v>2.1000000000000001E-2</v>
      </c>
      <c r="AO18" s="8">
        <v>0.27600000000000002</v>
      </c>
      <c r="AP18" s="8">
        <v>0.84199999999999997</v>
      </c>
      <c r="AQ18" s="8">
        <v>0.71599999999999997</v>
      </c>
      <c r="AR18" s="5">
        <v>76.2</v>
      </c>
      <c r="AS18" s="7">
        <v>1.21</v>
      </c>
      <c r="AT18" s="5">
        <v>68.5</v>
      </c>
      <c r="AU18" s="5">
        <v>58.2</v>
      </c>
      <c r="AV18" s="9"/>
      <c r="AW18" s="7">
        <v>1.39</v>
      </c>
      <c r="AX18" s="9"/>
      <c r="AY18" s="9"/>
      <c r="AZ18" s="9"/>
      <c r="BA18" s="9"/>
      <c r="BB18" s="9"/>
      <c r="BC18" s="9"/>
      <c r="BD18" s="9"/>
      <c r="BE18" s="9"/>
      <c r="BF18" s="9"/>
      <c r="BG18" s="9"/>
      <c r="BH18" s="9"/>
      <c r="BI18" s="9"/>
      <c r="BJ18" s="5">
        <v>28.5</v>
      </c>
      <c r="BK18" s="5">
        <v>25</v>
      </c>
      <c r="BL18" s="9"/>
      <c r="BM18" s="7">
        <v>18.559999999999999</v>
      </c>
      <c r="BN18" s="7">
        <v>17.79</v>
      </c>
      <c r="BO18" s="4" t="s">
        <v>300</v>
      </c>
      <c r="BP18" s="11" t="s">
        <v>366</v>
      </c>
      <c r="BQ18" s="4" t="s">
        <v>285</v>
      </c>
      <c r="BR18" s="12">
        <v>1991</v>
      </c>
      <c r="BS18" s="5">
        <v>18687.400000000001</v>
      </c>
      <c r="BT18" s="5">
        <v>729.7</v>
      </c>
      <c r="BU18" s="5">
        <v>126.8</v>
      </c>
      <c r="BV18" s="5">
        <v>122.4</v>
      </c>
      <c r="BW18" s="5">
        <v>86.1</v>
      </c>
      <c r="BX18" s="5">
        <v>845</v>
      </c>
      <c r="BY18" s="5">
        <v>32.5</v>
      </c>
      <c r="BZ18" s="5">
        <v>1060.0999999999999</v>
      </c>
      <c r="CA18" s="10">
        <v>0</v>
      </c>
      <c r="CB18" s="5">
        <v>829.2</v>
      </c>
      <c r="CC18" s="5">
        <v>13.9</v>
      </c>
      <c r="CD18" s="9"/>
      <c r="CE18" s="5">
        <v>168</v>
      </c>
      <c r="CF18" s="9"/>
      <c r="CG18" s="5">
        <v>212.6</v>
      </c>
      <c r="CH18" s="5">
        <v>217.9</v>
      </c>
      <c r="CI18" s="5">
        <v>219</v>
      </c>
      <c r="CJ18" s="5">
        <v>218.6</v>
      </c>
      <c r="CK18" s="5">
        <v>219.1</v>
      </c>
      <c r="CL18" s="5">
        <v>129.5</v>
      </c>
      <c r="CM18" s="8">
        <v>0.52</v>
      </c>
      <c r="CN18" s="5">
        <v>122.4</v>
      </c>
      <c r="CO18" s="9"/>
      <c r="CP18" s="8">
        <v>0.44</v>
      </c>
      <c r="CQ18" s="9"/>
      <c r="CR18" s="5">
        <v>122.4</v>
      </c>
      <c r="CS18" s="5">
        <v>36.299999999999997</v>
      </c>
      <c r="CT18" s="9"/>
      <c r="CU18" s="7">
        <v>1.1499999999999999</v>
      </c>
      <c r="CV18" s="7">
        <v>1.1499999999999999</v>
      </c>
      <c r="CW18" s="7">
        <v>1.02</v>
      </c>
      <c r="CX18" s="7">
        <v>1.1000000000000001</v>
      </c>
      <c r="CY18" s="7">
        <v>1.1000000000000001</v>
      </c>
      <c r="CZ18" s="5">
        <v>29.7</v>
      </c>
      <c r="DA18" s="5">
        <v>89.6</v>
      </c>
      <c r="DB18" s="5">
        <v>34.4</v>
      </c>
      <c r="DC18" s="5">
        <v>12.3</v>
      </c>
      <c r="DD18" s="5">
        <v>44.1</v>
      </c>
      <c r="DE18" s="5">
        <v>11.6</v>
      </c>
      <c r="DF18" s="9"/>
      <c r="DG18" s="7">
        <v>7.32</v>
      </c>
      <c r="DH18" s="9"/>
      <c r="DI18" s="5">
        <v>83.1</v>
      </c>
      <c r="DJ18" s="9"/>
      <c r="DK18" s="9"/>
      <c r="DL18" s="9"/>
      <c r="DM18" s="5">
        <v>26.6</v>
      </c>
      <c r="DN18" s="5">
        <v>180.5</v>
      </c>
      <c r="DO18" s="7">
        <v>2.89</v>
      </c>
      <c r="DP18" s="8">
        <v>0.88200000000000001</v>
      </c>
      <c r="DQ18" s="8">
        <v>0.85699999999999998</v>
      </c>
      <c r="DR18" s="7">
        <v>2.11</v>
      </c>
      <c r="DS18" s="7">
        <v>2.16</v>
      </c>
      <c r="DT18" s="7">
        <v>2.23</v>
      </c>
      <c r="DU18" s="5">
        <v>-53.2</v>
      </c>
      <c r="DV18" s="9"/>
      <c r="DW18" s="9"/>
      <c r="DX18" s="9"/>
      <c r="DY18" s="5">
        <v>25.9</v>
      </c>
      <c r="DZ18" s="9"/>
      <c r="EA18" s="9"/>
      <c r="EB18" s="7">
        <v>-9.5299999999999994</v>
      </c>
      <c r="EC18" s="9"/>
      <c r="ED18" s="9"/>
      <c r="EE18" s="7">
        <v>3.29</v>
      </c>
      <c r="EF18" s="5">
        <v>-21</v>
      </c>
      <c r="EG18" s="5">
        <v>-53.3</v>
      </c>
      <c r="EH18" s="9"/>
      <c r="EI18" s="5">
        <v>607</v>
      </c>
      <c r="EJ18" s="5">
        <v>829.2</v>
      </c>
      <c r="EK18" s="7">
        <v>256.56</v>
      </c>
      <c r="EL18" s="7">
        <v>2.5</v>
      </c>
      <c r="EM18" s="4" t="s">
        <v>176</v>
      </c>
      <c r="EN18" s="5">
        <v>729.7</v>
      </c>
      <c r="EO18" s="5">
        <v>126.8</v>
      </c>
      <c r="EP18" s="5">
        <v>86.1</v>
      </c>
      <c r="EQ18" s="5">
        <v>1129</v>
      </c>
      <c r="ER18" s="5">
        <v>223.5</v>
      </c>
      <c r="ES18" s="7">
        <v>14.29</v>
      </c>
      <c r="ET18" s="13" t="s">
        <v>367</v>
      </c>
      <c r="EU18" s="5">
        <v>57.3</v>
      </c>
      <c r="EV18" s="4" t="s">
        <v>190</v>
      </c>
      <c r="EW18" s="5">
        <v>101.7</v>
      </c>
      <c r="EX18" s="7">
        <v>258.95</v>
      </c>
      <c r="EY18" s="5">
        <v>82.5</v>
      </c>
      <c r="EZ18" s="5">
        <v>290.89999999999998</v>
      </c>
      <c r="FA18" s="10">
        <v>0</v>
      </c>
      <c r="FB18" s="9"/>
      <c r="FC18" s="5">
        <v>624</v>
      </c>
      <c r="FD18" s="9"/>
      <c r="FE18" s="9"/>
      <c r="FF18" s="5">
        <v>627.6</v>
      </c>
      <c r="FG18" s="5">
        <v>180.8</v>
      </c>
      <c r="FH18" s="5">
        <v>81.400000000000006</v>
      </c>
      <c r="FI18" s="9"/>
      <c r="FJ18" s="9"/>
      <c r="FK18" s="9"/>
      <c r="FL18" s="7">
        <v>9.8000000000000007</v>
      </c>
      <c r="FM18" s="5">
        <v>607</v>
      </c>
      <c r="FN18" s="5">
        <v>1015.6</v>
      </c>
      <c r="FO18" s="5">
        <v>740.8</v>
      </c>
      <c r="FP18" s="7">
        <v>4.03</v>
      </c>
      <c r="FQ18" s="5">
        <v>65.599999999999994</v>
      </c>
      <c r="FR18" s="5">
        <v>18</v>
      </c>
      <c r="FS18" s="7">
        <v>2.5</v>
      </c>
      <c r="FT18" s="7">
        <v>5</v>
      </c>
      <c r="FU18" s="7">
        <v>49.67</v>
      </c>
      <c r="FV18" s="9">
        <v>1</v>
      </c>
      <c r="FW18" s="5">
        <v>492.4</v>
      </c>
      <c r="FX18" s="11" t="s">
        <v>368</v>
      </c>
      <c r="FY18" s="5">
        <v>-31.1</v>
      </c>
      <c r="FZ18" s="5">
        <v>-38</v>
      </c>
      <c r="GA18" s="5">
        <v>-29.9</v>
      </c>
      <c r="GB18" s="5">
        <v>-28.4</v>
      </c>
      <c r="GC18" s="5">
        <v>-21</v>
      </c>
      <c r="GD18" s="5">
        <v>-16.5</v>
      </c>
      <c r="GE18" s="5">
        <v>-25.1</v>
      </c>
      <c r="GF18" s="5">
        <v>27</v>
      </c>
      <c r="GG18" s="5">
        <v>84.6</v>
      </c>
      <c r="GH18" s="5">
        <v>97.9</v>
      </c>
      <c r="GI18" s="5">
        <v>-29.6</v>
      </c>
      <c r="GJ18" s="5">
        <v>-36</v>
      </c>
      <c r="GK18" s="5">
        <v>-34.5</v>
      </c>
      <c r="GL18" s="5">
        <v>-26.4</v>
      </c>
      <c r="GM18" s="5">
        <v>-23</v>
      </c>
      <c r="GN18" s="5">
        <v>-17.100000000000001</v>
      </c>
      <c r="GO18" s="5">
        <v>-25</v>
      </c>
      <c r="GP18" s="5">
        <v>21.5</v>
      </c>
      <c r="GQ18" s="5">
        <v>87.8</v>
      </c>
      <c r="GR18" s="5">
        <v>67</v>
      </c>
      <c r="GS18" s="3"/>
      <c r="GT18" s="3"/>
      <c r="GU18" s="5">
        <v>729.7</v>
      </c>
      <c r="GV18" s="11" t="s">
        <v>369</v>
      </c>
    </row>
    <row r="19" spans="1:204" ht="20">
      <c r="A19" s="1" t="s">
        <v>245</v>
      </c>
      <c r="B19" s="1" t="s">
        <v>273</v>
      </c>
      <c r="C19" s="17">
        <f>IF(BT19&gt;0,BU19/BT19,"NA")</f>
        <v>1.777126099706745E-3</v>
      </c>
      <c r="D19" s="17">
        <f>IF(BT19&gt;0,O19/BT19,"NA")</f>
        <v>0.11088954056695997</v>
      </c>
      <c r="E19" s="17">
        <f>CZ19/100</f>
        <v>0</v>
      </c>
      <c r="F19" s="17">
        <f>IF(M19&gt;0,O19*(1-E19)/M19,"NA")</f>
        <v>5.0434813537016975E-2</v>
      </c>
      <c r="G19" s="17" t="str">
        <f>IF(CB19&gt;0,N19/CB19,"NA")</f>
        <v>NA</v>
      </c>
      <c r="H19" s="17">
        <f>IF(BA19=0,"NA",BA19/100)</f>
        <v>0.43200000000000005</v>
      </c>
      <c r="I19" s="17" t="str">
        <f>IF(AZ19=0,"NA",AZ19/100)</f>
        <v>NA</v>
      </c>
      <c r="J19" s="17" t="str">
        <f>IF(CB19&gt;0,(AF19+CA19)/(CB19+AF19+CA19),"NA")</f>
        <v>NA</v>
      </c>
      <c r="K19" s="17">
        <f>IF(AJ19&gt;0,(AF19+CA19)/(AJ19+AF19+CA19),"NA")</f>
        <v>4.094305720898489E-2</v>
      </c>
      <c r="L19" s="16">
        <f>AJ19+CA19+AF19-BX19</f>
        <v>16447.426467578251</v>
      </c>
      <c r="M19" s="16">
        <f>CA19+CB19-BX19+X19</f>
        <v>1124.6199999999999</v>
      </c>
      <c r="N19" s="16">
        <f>BW19+CG19-(CH19+CI19+CJ19+CK19+CL19)/5</f>
        <v>13.020000000000039</v>
      </c>
      <c r="O19" s="16">
        <f>BV19+CG19-(CH19+CI19+CJ19+CK19+CL19)/5</f>
        <v>56.720000000000027</v>
      </c>
      <c r="P19" s="16">
        <f>CA19+AF19</f>
        <v>691.92646757825241</v>
      </c>
      <c r="Q19" s="14" t="str">
        <f>IF(BW19&gt;0,AJ19/BW19,"NA")</f>
        <v>NA</v>
      </c>
      <c r="R19" s="15">
        <f>(AJ19-BX19)/(BW19-CP19)</f>
        <v>-303.86692381870779</v>
      </c>
      <c r="S19" s="15">
        <f>IF(N19&gt;0,AJ19/N19,"NA")</f>
        <v>1244.8387096774156</v>
      </c>
      <c r="T19" s="14">
        <f>IF(BT19=0,"NA",L19/BT19)</f>
        <v>32.155281461541058</v>
      </c>
      <c r="U19" s="14">
        <f>IF(O19&gt;0,L19/O19,"NA")</f>
        <v>289.97578398410161</v>
      </c>
      <c r="V19" s="14">
        <f>IF(M19&gt;0,L19/M19,"NA")</f>
        <v>14.624874595488478</v>
      </c>
      <c r="W19" s="14">
        <f>IF(BU19&gt;0,L19/BU19,"NA")</f>
        <v>18093.978512187296</v>
      </c>
      <c r="X19" s="16">
        <f>CG19+CH19*0.8+CI19*0.6+CJ19*0.4+CK19*0.2</f>
        <v>969.42</v>
      </c>
      <c r="Y19" s="14">
        <f>IF(BU19&gt;0,L19/(BU19+CG19),"NA")</f>
        <v>46.790911378025172</v>
      </c>
      <c r="Z19" s="14">
        <f>IF(FG19&gt;0,IF(AJ19&gt;0,IF(FG19*250/AJ19&gt;10,"NA",FG19*250/AJ19),"NA"),"NA")</f>
        <v>2.0391416478485667</v>
      </c>
      <c r="AA19" s="14" t="str">
        <f>IF(CR19&gt;0,CR19,"NA")</f>
        <v>NA</v>
      </c>
      <c r="AB19" s="14">
        <f>IF(CR19=0,0,1)</f>
        <v>1</v>
      </c>
      <c r="AC19" s="14" t="str">
        <f>IF(CR19&gt;0,CS19,"NA")</f>
        <v>NA</v>
      </c>
      <c r="AD19" s="14" t="str">
        <f>IF(BW19&gt;0,BW19,"NA")</f>
        <v>NA</v>
      </c>
      <c r="AE19" s="14" t="str">
        <f>IF(BW19&gt;0,AJ19,"NA")</f>
        <v>NA</v>
      </c>
      <c r="AF19" s="16">
        <f>DT19/(1.04)+DS19/1.04^2+DR19/1.04^3+DQ19/1.04^4+DP19/1.04^5+((DO19/5)*(1-1.04^-5)/0.04)/1.04^5</f>
        <v>2.8264675782524344</v>
      </c>
      <c r="AG19" s="3" t="s">
        <v>281</v>
      </c>
      <c r="AH19" s="4" t="s">
        <v>174</v>
      </c>
      <c r="AI19" s="3" t="s">
        <v>175</v>
      </c>
      <c r="AJ19" s="5">
        <v>16207.8</v>
      </c>
      <c r="AK19" s="7">
        <v>89.52</v>
      </c>
      <c r="AL19" s="8">
        <v>0.106</v>
      </c>
      <c r="AM19" s="8">
        <v>7.3999999999999996E-2</v>
      </c>
      <c r="AN19" s="8">
        <v>9.4E-2</v>
      </c>
      <c r="AO19" s="7">
        <v>1.24</v>
      </c>
      <c r="AP19" s="7">
        <v>1.24</v>
      </c>
      <c r="AQ19" s="7">
        <v>1.1399999999999999</v>
      </c>
      <c r="AR19" s="5">
        <v>171.8</v>
      </c>
      <c r="AS19" s="7">
        <v>1.37</v>
      </c>
      <c r="AT19" s="9"/>
      <c r="AU19" s="5">
        <v>215.5</v>
      </c>
      <c r="AV19" s="9"/>
      <c r="AW19" s="8">
        <v>-0.27900000000000003</v>
      </c>
      <c r="AX19" s="9"/>
      <c r="AY19" s="9"/>
      <c r="AZ19" s="9"/>
      <c r="BA19" s="5">
        <v>43.2</v>
      </c>
      <c r="BB19" s="9"/>
      <c r="BC19" s="9"/>
      <c r="BD19" s="9"/>
      <c r="BE19" s="5">
        <v>123</v>
      </c>
      <c r="BF19" s="9"/>
      <c r="BG19" s="9"/>
      <c r="BH19" s="9"/>
      <c r="BI19" s="5">
        <v>75.599999999999994</v>
      </c>
      <c r="BJ19" s="9"/>
      <c r="BK19" s="9"/>
      <c r="BL19" s="9"/>
      <c r="BM19" s="8">
        <v>0.42199999999999999</v>
      </c>
      <c r="BN19" s="8">
        <v>2.1000000000000001E-2</v>
      </c>
      <c r="BO19" s="4" t="s">
        <v>300</v>
      </c>
      <c r="BP19" s="11" t="s">
        <v>382</v>
      </c>
      <c r="BQ19" s="4" t="s">
        <v>285</v>
      </c>
      <c r="BR19" s="12">
        <v>1991</v>
      </c>
      <c r="BS19" s="5">
        <v>16296.7</v>
      </c>
      <c r="BT19" s="5">
        <v>511.5</v>
      </c>
      <c r="BU19" s="8">
        <v>0.90900000000000003</v>
      </c>
      <c r="BV19" s="7">
        <v>-4.8</v>
      </c>
      <c r="BW19" s="5">
        <v>-48.5</v>
      </c>
      <c r="BX19" s="5">
        <v>452.3</v>
      </c>
      <c r="BY19" s="5">
        <v>81.8</v>
      </c>
      <c r="BZ19" s="5">
        <v>830.1</v>
      </c>
      <c r="CA19" s="5">
        <v>689.1</v>
      </c>
      <c r="CB19" s="5">
        <v>-81.599999999999994</v>
      </c>
      <c r="CC19" s="5">
        <v>27.9</v>
      </c>
      <c r="CD19" s="9"/>
      <c r="CE19" s="5">
        <v>165.8</v>
      </c>
      <c r="CF19" s="9"/>
      <c r="CG19" s="5">
        <v>350.6</v>
      </c>
      <c r="CH19" s="5">
        <v>328.4</v>
      </c>
      <c r="CI19" s="5">
        <v>312.60000000000002</v>
      </c>
      <c r="CJ19" s="5">
        <v>288.60000000000002</v>
      </c>
      <c r="CK19" s="5">
        <v>265.5</v>
      </c>
      <c r="CL19" s="5">
        <v>250.3</v>
      </c>
      <c r="CM19" s="9"/>
      <c r="CN19" s="7">
        <v>-4.8</v>
      </c>
      <c r="CO19" s="5">
        <v>-46.8</v>
      </c>
      <c r="CP19" s="7">
        <v>3.35</v>
      </c>
      <c r="CQ19" s="9"/>
      <c r="CR19" s="5">
        <v>-48.5</v>
      </c>
      <c r="CS19" s="8">
        <v>-6.6000000000000003E-2</v>
      </c>
      <c r="CT19" s="9"/>
      <c r="CU19" s="8">
        <v>-0.28899999999999998</v>
      </c>
      <c r="CV19" s="8">
        <v>-0.28899999999999998</v>
      </c>
      <c r="CW19" s="8">
        <v>-0.18</v>
      </c>
      <c r="CX19" s="8">
        <v>-0.28899999999999998</v>
      </c>
      <c r="CY19" s="8">
        <v>-0.28899999999999998</v>
      </c>
      <c r="CZ19" s="9"/>
      <c r="DA19" s="5">
        <v>57.6</v>
      </c>
      <c r="DB19" s="8">
        <v>0.35799999999999998</v>
      </c>
      <c r="DC19" s="5">
        <v>20.100000000000001</v>
      </c>
      <c r="DD19" s="5">
        <v>116.5</v>
      </c>
      <c r="DE19" s="5">
        <v>34.700000000000003</v>
      </c>
      <c r="DF19" s="9"/>
      <c r="DG19" s="5">
        <v>24.5</v>
      </c>
      <c r="DH19" s="9"/>
      <c r="DI19" s="9"/>
      <c r="DJ19" s="5">
        <v>603.5</v>
      </c>
      <c r="DK19" s="9"/>
      <c r="DL19" s="9"/>
      <c r="DM19" s="9"/>
      <c r="DN19" s="5">
        <v>44.1</v>
      </c>
      <c r="DO19" s="8">
        <v>0.1</v>
      </c>
      <c r="DP19" s="8">
        <v>0.7</v>
      </c>
      <c r="DQ19" s="8">
        <v>0.6</v>
      </c>
      <c r="DR19" s="8">
        <v>0.6</v>
      </c>
      <c r="DS19" s="8">
        <v>0.6</v>
      </c>
      <c r="DT19" s="8">
        <v>0.6</v>
      </c>
      <c r="DU19" s="5">
        <v>24.3</v>
      </c>
      <c r="DV19" s="9"/>
      <c r="DW19" s="9"/>
      <c r="DX19" s="9"/>
      <c r="DY19" s="5">
        <v>92.8</v>
      </c>
      <c r="DZ19" s="9"/>
      <c r="EA19" s="9"/>
      <c r="EB19" s="5">
        <v>-110.6</v>
      </c>
      <c r="EC19" s="9"/>
      <c r="ED19" s="9"/>
      <c r="EE19" s="7">
        <v>5.36</v>
      </c>
      <c r="EF19" s="7">
        <v>-4.09</v>
      </c>
      <c r="EG19" s="5">
        <v>-22.6</v>
      </c>
      <c r="EH19" s="7">
        <v>7.05</v>
      </c>
      <c r="EI19" s="5">
        <v>588</v>
      </c>
      <c r="EJ19" s="5">
        <v>-81.599999999999994</v>
      </c>
      <c r="EK19" s="7">
        <v>94.36</v>
      </c>
      <c r="EL19" s="7">
        <v>7</v>
      </c>
      <c r="EM19" s="4" t="s">
        <v>176</v>
      </c>
      <c r="EN19" s="5">
        <v>511.5</v>
      </c>
      <c r="EO19" s="8">
        <v>0.90900000000000003</v>
      </c>
      <c r="EP19" s="5">
        <v>-48.5</v>
      </c>
      <c r="EQ19" s="5">
        <v>686.7</v>
      </c>
      <c r="ER19" s="5">
        <v>61</v>
      </c>
      <c r="ES19" s="7">
        <v>10</v>
      </c>
      <c r="ET19" s="13" t="s">
        <v>383</v>
      </c>
      <c r="EU19" s="5">
        <v>42.2</v>
      </c>
      <c r="EV19" s="4" t="s">
        <v>321</v>
      </c>
      <c r="EW19" s="5">
        <v>223.5</v>
      </c>
      <c r="EX19" s="7">
        <v>99</v>
      </c>
      <c r="EY19" s="5">
        <v>40.299999999999997</v>
      </c>
      <c r="EZ19" s="5">
        <v>161</v>
      </c>
      <c r="FA19" s="5">
        <v>661.6</v>
      </c>
      <c r="FB19" s="9"/>
      <c r="FC19" s="5">
        <v>471.4</v>
      </c>
      <c r="FD19" s="9"/>
      <c r="FE19" s="9"/>
      <c r="FF19" s="5">
        <v>-193.1</v>
      </c>
      <c r="FG19" s="5">
        <v>132.19999999999999</v>
      </c>
      <c r="FH19" s="5">
        <v>90.8</v>
      </c>
      <c r="FI19" s="9"/>
      <c r="FJ19" s="5">
        <v>100</v>
      </c>
      <c r="FK19" s="9"/>
      <c r="FL19" s="7">
        <v>5.8</v>
      </c>
      <c r="FM19" s="5">
        <v>588</v>
      </c>
      <c r="FN19" s="5">
        <v>699.2</v>
      </c>
      <c r="FO19" s="5">
        <v>555.79999999999995</v>
      </c>
      <c r="FP19" s="5">
        <v>19.100000000000001</v>
      </c>
      <c r="FQ19" s="5">
        <v>76.099999999999994</v>
      </c>
      <c r="FR19" s="5">
        <v>12.9</v>
      </c>
      <c r="FS19" s="7">
        <v>7</v>
      </c>
      <c r="FT19" s="5">
        <v>14.7</v>
      </c>
      <c r="FU19" s="7">
        <v>21.96</v>
      </c>
      <c r="FV19" s="9">
        <v>1</v>
      </c>
      <c r="FW19" s="9"/>
      <c r="FX19" s="11"/>
      <c r="FY19" s="5">
        <v>-94.7</v>
      </c>
      <c r="FZ19" s="5">
        <v>-99.4</v>
      </c>
      <c r="GA19" s="5">
        <v>-74</v>
      </c>
      <c r="GB19" s="5">
        <v>-85.4</v>
      </c>
      <c r="GC19" s="5">
        <v>-159.5</v>
      </c>
      <c r="GD19" s="5">
        <v>-137.80000000000001</v>
      </c>
      <c r="GE19" s="5">
        <v>13.7</v>
      </c>
      <c r="GF19" s="5">
        <v>-142.5</v>
      </c>
      <c r="GG19" s="7">
        <v>1.1499999999999999</v>
      </c>
      <c r="GH19" s="5">
        <v>-16.100000000000001</v>
      </c>
      <c r="GI19" s="5">
        <v>-164.8</v>
      </c>
      <c r="GJ19" s="5">
        <v>-103</v>
      </c>
      <c r="GK19" s="5">
        <v>-74.2</v>
      </c>
      <c r="GL19" s="5">
        <v>-86.9</v>
      </c>
      <c r="GM19" s="5">
        <v>-178.9</v>
      </c>
      <c r="GN19" s="5">
        <v>-211.9</v>
      </c>
      <c r="GO19" s="5">
        <v>-31.8</v>
      </c>
      <c r="GP19" s="5">
        <v>-186.5</v>
      </c>
      <c r="GQ19" s="5">
        <v>-44.3</v>
      </c>
      <c r="GR19" s="5">
        <v>-83.1</v>
      </c>
      <c r="GS19" s="3" t="s">
        <v>189</v>
      </c>
      <c r="GT19" s="3" t="s">
        <v>189</v>
      </c>
      <c r="GU19" s="5">
        <v>511.5</v>
      </c>
      <c r="GV19" s="11" t="s">
        <v>384</v>
      </c>
    </row>
    <row r="20" spans="1:204" ht="40">
      <c r="A20" s="1" t="s">
        <v>235</v>
      </c>
      <c r="B20" s="1" t="s">
        <v>263</v>
      </c>
      <c r="C20" s="17">
        <f>IF(BT20&gt;0,BU20/BT20,"NA")</f>
        <v>0.16351905369984543</v>
      </c>
      <c r="D20" s="17">
        <f>IF(BT20&gt;0,O20/BT20,"NA")</f>
        <v>0.11657593476264087</v>
      </c>
      <c r="E20" s="17">
        <f>CZ20/100</f>
        <v>0.17699999999999999</v>
      </c>
      <c r="F20" s="17">
        <f>IF(M20&gt;0,O20*(1-E20)/M20,"NA")</f>
        <v>7.9211078475618327E-2</v>
      </c>
      <c r="G20" s="17">
        <f>IF(CB20&gt;0,N20/CB20,"NA")</f>
        <v>0.10677336210513697</v>
      </c>
      <c r="H20" s="17">
        <f>IF(BA20=0,"NA",BA20/100)</f>
        <v>5.3699999999999998E-2</v>
      </c>
      <c r="I20" s="17">
        <f>IF(AZ20=0,"NA",AZ20/100)</f>
        <v>3.6799999999999999E-2</v>
      </c>
      <c r="J20" s="17">
        <f>IF(CB20&gt;0,(AF20+CA20)/(CB20+AF20+CA20),"NA")</f>
        <v>0.36190030742682855</v>
      </c>
      <c r="K20" s="17">
        <f>IF(AJ20&gt;0,(AF20+CA20)/(AJ20+AF20+CA20),"NA")</f>
        <v>0.1110466135399549</v>
      </c>
      <c r="L20" s="16">
        <f>AJ20+CA20+AF20-BX20</f>
        <v>16238.763497137852</v>
      </c>
      <c r="M20" s="16">
        <f>CA20+CB20-BX20+X20</f>
        <v>5406.52</v>
      </c>
      <c r="N20" s="16">
        <f>BW20+CG20-(CH20+CI20+CJ20+CK20+CL20)/5</f>
        <v>356.26</v>
      </c>
      <c r="O20" s="16">
        <f>BV20+CG20-(CH20+CI20+CJ20+CK20+CL20)/5</f>
        <v>520.36</v>
      </c>
      <c r="P20" s="16">
        <f>CA20+AF20</f>
        <v>1892.3634971378533</v>
      </c>
      <c r="Q20" s="14">
        <f>IF(BW20&gt;0,AJ20/BW20,"NA")</f>
        <v>45.464585834333732</v>
      </c>
      <c r="R20" s="15">
        <f>(AJ20-BX20)/(BW20-CP20)</f>
        <v>43.953431372549019</v>
      </c>
      <c r="S20" s="15">
        <f>IF(N20&gt;0,AJ20/N20,"NA")</f>
        <v>42.52175377533262</v>
      </c>
      <c r="T20" s="14">
        <f>IF(BT20=0,"NA",L20/BT20)</f>
        <v>3.6379603237533553</v>
      </c>
      <c r="U20" s="14">
        <f>IF(O20&gt;0,L20/O20,"NA")</f>
        <v>31.20678664220511</v>
      </c>
      <c r="V20" s="14">
        <f>IF(M20&gt;0,L20/M20,"NA")</f>
        <v>3.003551914565719</v>
      </c>
      <c r="W20" s="14">
        <f>IF(BU20&gt;0,L20/BU20,"NA")</f>
        <v>22.247929164457943</v>
      </c>
      <c r="X20" s="16">
        <f>CG20+CH20*0.8+CI20*0.6+CJ20*0.4+CK20*0.2</f>
        <v>1116.32</v>
      </c>
      <c r="Y20" s="14">
        <f>IF(BU20&gt;0,L20/(BU20+CG20),"NA")</f>
        <v>14.600578580415259</v>
      </c>
      <c r="Z20" s="14">
        <f>IF(FG20&gt;0,IF(AJ20&gt;0,IF(FG20*250/AJ20&gt;10,"NA",FG20*250/AJ20),"NA"),"NA")</f>
        <v>1.2773288973384032</v>
      </c>
      <c r="AA20" s="14">
        <f>IF(CR20&gt;0,CR20,"NA")</f>
        <v>405.1</v>
      </c>
      <c r="AB20" s="14">
        <f>IF(CR20=0,0,1)</f>
        <v>1</v>
      </c>
      <c r="AC20" s="14">
        <f>IF(CR20&gt;0,CS20,"NA")</f>
        <v>71.900000000000006</v>
      </c>
      <c r="AD20" s="14">
        <f>IF(BW20&gt;0,BW20,"NA")</f>
        <v>333.2</v>
      </c>
      <c r="AE20" s="14">
        <f>IF(BW20&gt;0,AJ20,"NA")</f>
        <v>15148.8</v>
      </c>
      <c r="AF20" s="16">
        <f>DT20/(1.04)+DS20/1.04^2+DR20/1.04^3+DQ20/1.04^4+DP20/1.04^5+((DO20/5)*(1-1.04^-5)/0.04)/1.04^5</f>
        <v>136.36349713785327</v>
      </c>
      <c r="AG20" s="3" t="s">
        <v>280</v>
      </c>
      <c r="AH20" s="4" t="s">
        <v>174</v>
      </c>
      <c r="AI20" s="3" t="s">
        <v>175</v>
      </c>
      <c r="AJ20" s="5">
        <v>15148.8</v>
      </c>
      <c r="AK20" s="7">
        <v>91.4</v>
      </c>
      <c r="AL20" s="8">
        <v>0.16600000000000001</v>
      </c>
      <c r="AM20" s="8">
        <v>0.184</v>
      </c>
      <c r="AN20" s="8">
        <v>8.7999999999999995E-2</v>
      </c>
      <c r="AO20" s="7">
        <v>1.44</v>
      </c>
      <c r="AP20" s="7">
        <v>1.3</v>
      </c>
      <c r="AQ20" s="8">
        <v>0.69799999999999995</v>
      </c>
      <c r="AR20" s="5">
        <v>172.4</v>
      </c>
      <c r="AS20" s="7">
        <v>1.53</v>
      </c>
      <c r="AT20" s="7">
        <v>7.79</v>
      </c>
      <c r="AU20" s="5">
        <v>10.199999999999999</v>
      </c>
      <c r="AV20" s="9"/>
      <c r="AW20" s="7">
        <v>2.4500000000000002</v>
      </c>
      <c r="AX20" s="7">
        <v>1</v>
      </c>
      <c r="AY20" s="7">
        <v>3.2</v>
      </c>
      <c r="AZ20" s="7">
        <v>3.68</v>
      </c>
      <c r="BA20" s="7">
        <v>5.37</v>
      </c>
      <c r="BB20" s="7">
        <v>-3.78</v>
      </c>
      <c r="BC20" s="7">
        <v>-5.73</v>
      </c>
      <c r="BD20" s="7">
        <v>-3.64</v>
      </c>
      <c r="BE20" s="7">
        <v>2.85</v>
      </c>
      <c r="BF20" s="9"/>
      <c r="BG20" s="8">
        <v>-0.98599999999999999</v>
      </c>
      <c r="BH20" s="7">
        <v>-1.22</v>
      </c>
      <c r="BI20" s="7">
        <v>3.24</v>
      </c>
      <c r="BJ20" s="9"/>
      <c r="BK20" s="5">
        <v>685.6</v>
      </c>
      <c r="BL20" s="9"/>
      <c r="BM20" s="8">
        <v>0.46100000000000002</v>
      </c>
      <c r="BN20" s="8">
        <v>0.13900000000000001</v>
      </c>
      <c r="BO20" s="4" t="s">
        <v>283</v>
      </c>
      <c r="BP20" s="11" t="s">
        <v>341</v>
      </c>
      <c r="BQ20" s="4" t="s">
        <v>285</v>
      </c>
      <c r="BR20" s="12">
        <v>2003</v>
      </c>
      <c r="BS20" s="5">
        <v>16102.3</v>
      </c>
      <c r="BT20" s="5">
        <v>4463.7</v>
      </c>
      <c r="BU20" s="5">
        <v>729.9</v>
      </c>
      <c r="BV20" s="5">
        <v>497.3</v>
      </c>
      <c r="BW20" s="5">
        <v>333.2</v>
      </c>
      <c r="BX20" s="5">
        <v>802.4</v>
      </c>
      <c r="BY20" s="5">
        <v>1816.7</v>
      </c>
      <c r="BZ20" s="5">
        <v>6650</v>
      </c>
      <c r="CA20" s="5">
        <v>1756</v>
      </c>
      <c r="CB20" s="5">
        <v>3336.6</v>
      </c>
      <c r="CC20" s="5">
        <v>392.2</v>
      </c>
      <c r="CD20" s="9"/>
      <c r="CE20" s="5">
        <v>812.1</v>
      </c>
      <c r="CF20" s="9"/>
      <c r="CG20" s="5">
        <v>382.3</v>
      </c>
      <c r="CH20" s="5">
        <v>370.5</v>
      </c>
      <c r="CI20" s="5">
        <v>366.8</v>
      </c>
      <c r="CJ20" s="5">
        <v>368</v>
      </c>
      <c r="CK20" s="5">
        <v>351.7</v>
      </c>
      <c r="CL20" s="5">
        <v>339.2</v>
      </c>
      <c r="CM20" s="9"/>
      <c r="CN20" s="5">
        <v>497.3</v>
      </c>
      <c r="CO20" s="5">
        <v>-77.2</v>
      </c>
      <c r="CP20" s="7">
        <v>6.8</v>
      </c>
      <c r="CQ20" s="9"/>
      <c r="CR20" s="5">
        <v>405.1</v>
      </c>
      <c r="CS20" s="5">
        <v>71.900000000000006</v>
      </c>
      <c r="CT20" s="9"/>
      <c r="CU20" s="7">
        <v>1.98</v>
      </c>
      <c r="CV20" s="7">
        <v>1.98</v>
      </c>
      <c r="CW20" s="7">
        <v>1.6</v>
      </c>
      <c r="CX20" s="7">
        <v>1.95</v>
      </c>
      <c r="CY20" s="7">
        <v>1.95</v>
      </c>
      <c r="CZ20" s="5">
        <v>17.7</v>
      </c>
      <c r="DA20" s="5">
        <v>601.9</v>
      </c>
      <c r="DB20" s="5">
        <v>1133.3</v>
      </c>
      <c r="DC20" s="5">
        <v>233</v>
      </c>
      <c r="DD20" s="5">
        <v>3607.2</v>
      </c>
      <c r="DE20" s="5">
        <v>1790.5</v>
      </c>
      <c r="DF20" s="5">
        <v>1089.0999999999999</v>
      </c>
      <c r="DG20" s="5">
        <v>414.5</v>
      </c>
      <c r="DH20" s="7">
        <v>6.8</v>
      </c>
      <c r="DI20" s="5">
        <v>156.6</v>
      </c>
      <c r="DJ20" s="5">
        <v>1749.2</v>
      </c>
      <c r="DK20" s="9"/>
      <c r="DL20" s="9"/>
      <c r="DM20" s="5">
        <v>146.19999999999999</v>
      </c>
      <c r="DN20" s="5">
        <v>11.5</v>
      </c>
      <c r="DO20" s="5">
        <v>44.2</v>
      </c>
      <c r="DP20" s="5">
        <v>12.1</v>
      </c>
      <c r="DQ20" s="5">
        <v>14.1</v>
      </c>
      <c r="DR20" s="5">
        <v>20.8</v>
      </c>
      <c r="DS20" s="5">
        <v>29.4</v>
      </c>
      <c r="DT20" s="5">
        <v>37.799999999999997</v>
      </c>
      <c r="DU20" s="5">
        <v>-110.6</v>
      </c>
      <c r="DV20" s="9"/>
      <c r="DW20" s="9"/>
      <c r="DX20" s="9"/>
      <c r="DY20" s="5">
        <v>153.30000000000001</v>
      </c>
      <c r="DZ20" s="5">
        <v>-91.1</v>
      </c>
      <c r="EA20" s="9"/>
      <c r="EB20" s="5">
        <v>-235.2</v>
      </c>
      <c r="EC20" s="5">
        <v>141.4</v>
      </c>
      <c r="ED20" s="5">
        <v>-223.4</v>
      </c>
      <c r="EE20" s="5">
        <v>87.5</v>
      </c>
      <c r="EF20" s="5">
        <v>-72.900000000000006</v>
      </c>
      <c r="EG20" s="5">
        <v>-61.4</v>
      </c>
      <c r="EH20" s="7">
        <v>4.16</v>
      </c>
      <c r="EI20" s="5">
        <v>19000</v>
      </c>
      <c r="EJ20" s="5">
        <v>3336.6</v>
      </c>
      <c r="EK20" s="7">
        <v>87.88</v>
      </c>
      <c r="EL20" s="5">
        <v>42</v>
      </c>
      <c r="EM20" s="4" t="s">
        <v>176</v>
      </c>
      <c r="EN20" s="5">
        <v>4463.7</v>
      </c>
      <c r="EO20" s="5">
        <v>729.9</v>
      </c>
      <c r="EP20" s="5">
        <v>333.2</v>
      </c>
      <c r="EQ20" s="5">
        <v>4591.6000000000004</v>
      </c>
      <c r="ER20" s="5">
        <v>849.3</v>
      </c>
      <c r="ES20" s="7">
        <v>10</v>
      </c>
      <c r="ET20" s="13" t="s">
        <v>342</v>
      </c>
      <c r="EU20" s="7">
        <v>4.8600000000000003</v>
      </c>
      <c r="EV20" s="4" t="s">
        <v>181</v>
      </c>
      <c r="EW20" s="7">
        <v>8.57</v>
      </c>
      <c r="EX20" s="7">
        <v>88.09</v>
      </c>
      <c r="EY20" s="5">
        <v>42</v>
      </c>
      <c r="EZ20" s="5">
        <v>1653.7</v>
      </c>
      <c r="FA20" s="5">
        <v>1840.7</v>
      </c>
      <c r="FB20" s="9"/>
      <c r="FC20" s="5">
        <v>798.1</v>
      </c>
      <c r="FD20" s="5">
        <v>1057.7</v>
      </c>
      <c r="FE20" s="9"/>
      <c r="FF20" s="5">
        <v>2961.9</v>
      </c>
      <c r="FG20" s="5">
        <v>77.400000000000006</v>
      </c>
      <c r="FH20" s="5">
        <v>99.3</v>
      </c>
      <c r="FI20" s="9"/>
      <c r="FJ20" s="5">
        <v>99.7</v>
      </c>
      <c r="FK20" s="9"/>
      <c r="FL20" s="5">
        <v>107.5</v>
      </c>
      <c r="FM20" s="5">
        <v>19000</v>
      </c>
      <c r="FN20" s="5">
        <v>2954.2</v>
      </c>
      <c r="FO20" s="5">
        <v>2838.5</v>
      </c>
      <c r="FP20" s="5">
        <v>329.2</v>
      </c>
      <c r="FQ20" s="5">
        <v>601.20000000000005</v>
      </c>
      <c r="FR20" s="5">
        <v>141</v>
      </c>
      <c r="FS20" s="5">
        <v>42</v>
      </c>
      <c r="FT20" s="7">
        <v>8</v>
      </c>
      <c r="FU20" s="7">
        <v>39.74</v>
      </c>
      <c r="FV20" s="9">
        <v>1</v>
      </c>
      <c r="FW20" s="5">
        <v>4463.7</v>
      </c>
      <c r="FX20" s="11" t="s">
        <v>343</v>
      </c>
      <c r="FY20" s="5">
        <v>363</v>
      </c>
      <c r="FZ20" s="5">
        <v>347.6</v>
      </c>
      <c r="GA20" s="5">
        <v>393.2</v>
      </c>
      <c r="GB20" s="5">
        <v>526.6</v>
      </c>
      <c r="GC20" s="5">
        <v>553.20000000000005</v>
      </c>
      <c r="GD20" s="5">
        <v>667.8</v>
      </c>
      <c r="GE20" s="5">
        <v>596.79999999999995</v>
      </c>
      <c r="GF20" s="5">
        <v>512.29999999999995</v>
      </c>
      <c r="GG20" s="5">
        <v>154.6</v>
      </c>
      <c r="GH20" s="5">
        <v>63.3</v>
      </c>
      <c r="GI20" s="5">
        <v>301.60000000000002</v>
      </c>
      <c r="GJ20" s="5">
        <v>235.6</v>
      </c>
      <c r="GK20" s="5">
        <v>237.7</v>
      </c>
      <c r="GL20" s="5">
        <v>136.80000000000001</v>
      </c>
      <c r="GM20" s="5">
        <v>320.89999999999998</v>
      </c>
      <c r="GN20" s="5">
        <v>403.9</v>
      </c>
      <c r="GO20" s="5">
        <v>357.2</v>
      </c>
      <c r="GP20" s="7">
        <v>-9.4</v>
      </c>
      <c r="GQ20" s="5">
        <v>44.2</v>
      </c>
      <c r="GR20" s="7">
        <v>-8.3000000000000007</v>
      </c>
      <c r="GS20" s="3" t="s">
        <v>182</v>
      </c>
      <c r="GT20" s="3" t="s">
        <v>182</v>
      </c>
      <c r="GU20" s="5">
        <v>4463.7</v>
      </c>
      <c r="GV20" s="11" t="s">
        <v>344</v>
      </c>
    </row>
    <row r="21" spans="1:204" ht="60">
      <c r="A21" s="1" t="s">
        <v>239</v>
      </c>
      <c r="B21" s="1" t="s">
        <v>267</v>
      </c>
      <c r="C21" s="17">
        <f>IF(BT21&gt;0,BU21/BT21,"NA")</f>
        <v>0.13656815174239084</v>
      </c>
      <c r="D21" s="17">
        <f>IF(BT21&gt;0,O21/BT21,"NA")</f>
        <v>-1.9391265990295534E-2</v>
      </c>
      <c r="E21" s="17">
        <f>CZ21/100</f>
        <v>0</v>
      </c>
      <c r="F21" s="17">
        <f>IF(M21&gt;0,O21*(1-E21)/M21,"NA")</f>
        <v>-7.1082077485285534E-3</v>
      </c>
      <c r="G21" s="17">
        <f>IF(CB21&gt;0,N21/CB21,"NA")</f>
        <v>-1.5339210747271201</v>
      </c>
      <c r="H21" s="17">
        <f>IF(BA21=0,"NA",BA21/100)</f>
        <v>0.26800000000000002</v>
      </c>
      <c r="I21" s="17">
        <f>IF(AZ21=0,"NA",AZ21/100)</f>
        <v>0.34299999999999997</v>
      </c>
      <c r="J21" s="17">
        <f>IF(CB21&gt;0,(AF21+CA21)/(CB21+AF21+CA21),"NA")</f>
        <v>0.92581812742795433</v>
      </c>
      <c r="K21" s="17">
        <f>IF(AJ21&gt;0,(AF21+CA21)/(AJ21+AF21+CA21),"NA")</f>
        <v>0.21140513841033742</v>
      </c>
      <c r="L21" s="16">
        <f>AJ21+CA21+AF21-BX21</f>
        <v>13562.927057434539</v>
      </c>
      <c r="M21" s="16">
        <f>CA21+CB21-BX21+X21</f>
        <v>3092.1999999999994</v>
      </c>
      <c r="N21" s="16">
        <f>BW21+CG21-(CH21+CI21+CJ21+CK21+CL21)/5</f>
        <v>-365.38</v>
      </c>
      <c r="O21" s="16">
        <f>BV21+CG21-(CH21+CI21+CJ21+CK21+CL21)/5</f>
        <v>-21.97999999999999</v>
      </c>
      <c r="P21" s="16">
        <f>CA21+AF21</f>
        <v>2972.8270574345406</v>
      </c>
      <c r="Q21" s="14" t="str">
        <f>IF(BW21&gt;0,AJ21/BW21,"NA")</f>
        <v>NA</v>
      </c>
      <c r="R21" s="15">
        <f>(AJ21-BX21)/(BW21-CP21)</f>
        <v>-25.524463726199087</v>
      </c>
      <c r="S21" s="15" t="str">
        <f>IF(N21&gt;0,AJ21/N21,"NA")</f>
        <v>NA</v>
      </c>
      <c r="T21" s="14">
        <f>IF(BT21=0,"NA",L21/BT21)</f>
        <v>11.965528943479963</v>
      </c>
      <c r="U21" s="14" t="str">
        <f>IF(O21&gt;0,L21/O21,"NA")</f>
        <v>NA</v>
      </c>
      <c r="V21" s="14">
        <f>IF(M21&gt;0,L21/M21,"NA")</f>
        <v>4.3861739400538591</v>
      </c>
      <c r="W21" s="14">
        <f>IF(BU21&gt;0,L21/BU21,"NA")</f>
        <v>87.615807864564204</v>
      </c>
      <c r="X21" s="16">
        <f>CG21+CH21*0.8+CI21*0.6+CJ21*0.4+CK21*0.2</f>
        <v>428.59999999999997</v>
      </c>
      <c r="Y21" s="14">
        <f>IF(BU21&gt;0,L21/(BU21+CG21),"NA")</f>
        <v>41.719246562394765</v>
      </c>
      <c r="Z21" s="14">
        <f>IF(FG21&gt;0,IF(AJ21&gt;0,IF(FG21*250/AJ21&gt;10,"NA",FG21*250/AJ21),"NA"),"NA")</f>
        <v>4.0105866863851967</v>
      </c>
      <c r="AA21" s="14" t="str">
        <f>IF(CR21&gt;0,CR21,"NA")</f>
        <v>NA</v>
      </c>
      <c r="AB21" s="14">
        <f>IF(CR21=0,0,1)</f>
        <v>1</v>
      </c>
      <c r="AC21" s="14" t="str">
        <f>IF(CR21&gt;0,CS21,"NA")</f>
        <v>NA</v>
      </c>
      <c r="AD21" s="14" t="str">
        <f>IF(BW21&gt;0,BW21,"NA")</f>
        <v>NA</v>
      </c>
      <c r="AE21" s="14" t="str">
        <f>IF(BW21&gt;0,AJ21,"NA")</f>
        <v>NA</v>
      </c>
      <c r="AF21" s="16">
        <f>DT21/(1.04)+DS21/1.04^2+DR21/1.04^3+DQ21/1.04^4+DP21/1.04^5+((DO21/5)*(1-1.04^-5)/0.04)/1.04^5</f>
        <v>48.127057434540731</v>
      </c>
      <c r="AG21" s="3" t="s">
        <v>280</v>
      </c>
      <c r="AH21" s="4" t="s">
        <v>174</v>
      </c>
      <c r="AI21" s="3" t="s">
        <v>175</v>
      </c>
      <c r="AJ21" s="5">
        <v>11089.4</v>
      </c>
      <c r="AK21" s="7">
        <v>105.69</v>
      </c>
      <c r="AL21" s="8">
        <v>0.08</v>
      </c>
      <c r="AM21" s="8">
        <v>8.6999999999999994E-2</v>
      </c>
      <c r="AN21" s="8">
        <v>9.1999999999999998E-2</v>
      </c>
      <c r="AO21" s="7">
        <v>1.38</v>
      </c>
      <c r="AP21" s="7">
        <v>1.2</v>
      </c>
      <c r="AQ21" s="8">
        <v>0.93500000000000005</v>
      </c>
      <c r="AR21" s="5">
        <v>64.2</v>
      </c>
      <c r="AS21" s="7">
        <v>2.1</v>
      </c>
      <c r="AT21" s="5">
        <v>123.2</v>
      </c>
      <c r="AU21" s="5">
        <v>22.2</v>
      </c>
      <c r="AV21" s="9"/>
      <c r="AW21" s="7">
        <v>3.62</v>
      </c>
      <c r="AX21" s="9"/>
      <c r="AY21" s="9"/>
      <c r="AZ21" s="5">
        <v>34.299999999999997</v>
      </c>
      <c r="BA21" s="5">
        <v>26.8</v>
      </c>
      <c r="BB21" s="9"/>
      <c r="BC21" s="9"/>
      <c r="BD21" s="9"/>
      <c r="BE21" s="5">
        <v>37.200000000000003</v>
      </c>
      <c r="BF21" s="9"/>
      <c r="BG21" s="9"/>
      <c r="BH21" s="8">
        <v>-0.71099999999999997</v>
      </c>
      <c r="BI21" s="5">
        <v>28</v>
      </c>
      <c r="BJ21" s="9"/>
      <c r="BK21" s="9"/>
      <c r="BL21" s="9"/>
      <c r="BM21" s="7">
        <v>3.14</v>
      </c>
      <c r="BN21" s="8">
        <v>0.17699999999999999</v>
      </c>
      <c r="BO21" s="4" t="s">
        <v>283</v>
      </c>
      <c r="BP21" s="11" t="s">
        <v>358</v>
      </c>
      <c r="BQ21" s="4" t="s">
        <v>285</v>
      </c>
      <c r="BR21" s="12">
        <v>1989</v>
      </c>
      <c r="BS21" s="5">
        <v>13514.7</v>
      </c>
      <c r="BT21" s="5">
        <v>1133.5</v>
      </c>
      <c r="BU21" s="5">
        <v>154.80000000000001</v>
      </c>
      <c r="BV21" s="5">
        <v>-71.5</v>
      </c>
      <c r="BW21" s="5">
        <v>-414.9</v>
      </c>
      <c r="BX21" s="5">
        <v>499.3</v>
      </c>
      <c r="BY21" s="5">
        <v>34.9</v>
      </c>
      <c r="BZ21" s="5">
        <v>4117.3</v>
      </c>
      <c r="CA21" s="5">
        <v>2924.7</v>
      </c>
      <c r="CB21" s="5">
        <v>238.2</v>
      </c>
      <c r="CC21" s="5">
        <v>17.8</v>
      </c>
      <c r="CD21" s="9"/>
      <c r="CE21" s="5">
        <v>518.1</v>
      </c>
      <c r="CF21" s="9"/>
      <c r="CG21" s="5">
        <v>170.3</v>
      </c>
      <c r="CH21" s="5">
        <v>130.4</v>
      </c>
      <c r="CI21" s="5">
        <v>104.1</v>
      </c>
      <c r="CJ21" s="5">
        <v>172.4</v>
      </c>
      <c r="CK21" s="5">
        <v>112.8</v>
      </c>
      <c r="CL21" s="5">
        <v>84.2</v>
      </c>
      <c r="CM21" s="5">
        <v>216.1</v>
      </c>
      <c r="CN21" s="5">
        <v>-71.5</v>
      </c>
      <c r="CO21" s="5">
        <v>-170.8</v>
      </c>
      <c r="CP21" s="9"/>
      <c r="CQ21" s="9"/>
      <c r="CR21" s="5">
        <v>-663.6</v>
      </c>
      <c r="CS21" s="5">
        <v>-248.7</v>
      </c>
      <c r="CT21" s="9"/>
      <c r="CU21" s="7">
        <v>-6.53</v>
      </c>
      <c r="CV21" s="7">
        <v>-6.53</v>
      </c>
      <c r="CW21" s="7">
        <v>-2.41</v>
      </c>
      <c r="CX21" s="7">
        <v>-6.53</v>
      </c>
      <c r="CY21" s="7">
        <v>-6.53</v>
      </c>
      <c r="CZ21" s="9"/>
      <c r="DA21" s="5">
        <v>42.5</v>
      </c>
      <c r="DB21" s="5">
        <v>175.2</v>
      </c>
      <c r="DC21" s="5">
        <v>207.7</v>
      </c>
      <c r="DD21" s="5">
        <v>64.900000000000006</v>
      </c>
      <c r="DE21" s="5">
        <v>30</v>
      </c>
      <c r="DF21" s="5">
        <v>1349.1</v>
      </c>
      <c r="DG21" s="5">
        <v>45.6</v>
      </c>
      <c r="DH21" s="9"/>
      <c r="DI21" s="5">
        <v>269.39999999999998</v>
      </c>
      <c r="DJ21" s="5">
        <v>1943.6</v>
      </c>
      <c r="DK21" s="9"/>
      <c r="DL21" s="9"/>
      <c r="DM21" s="5">
        <v>-47.9</v>
      </c>
      <c r="DN21" s="5">
        <v>24.1</v>
      </c>
      <c r="DO21" s="5">
        <v>20.2</v>
      </c>
      <c r="DP21" s="7">
        <v>7.91</v>
      </c>
      <c r="DQ21" s="7">
        <v>6.95</v>
      </c>
      <c r="DR21" s="7">
        <v>7.33</v>
      </c>
      <c r="DS21" s="7">
        <v>7.51</v>
      </c>
      <c r="DT21" s="7">
        <v>7.74</v>
      </c>
      <c r="DU21" s="5">
        <v>-695.2</v>
      </c>
      <c r="DV21" s="9"/>
      <c r="DW21" s="9"/>
      <c r="DX21" s="9"/>
      <c r="DY21" s="7">
        <v>7.12</v>
      </c>
      <c r="DZ21" s="5">
        <v>-60.3</v>
      </c>
      <c r="EA21" s="5">
        <v>1950</v>
      </c>
      <c r="EB21" s="5">
        <v>44.9</v>
      </c>
      <c r="EC21" s="9"/>
      <c r="ED21" s="5">
        <v>-2472.1999999999998</v>
      </c>
      <c r="EE21" s="5">
        <v>31.5</v>
      </c>
      <c r="EF21" s="9"/>
      <c r="EG21" s="5">
        <v>107.4</v>
      </c>
      <c r="EH21" s="7">
        <v>5.85</v>
      </c>
      <c r="EI21" s="5">
        <v>1000</v>
      </c>
      <c r="EJ21" s="5">
        <v>238.2</v>
      </c>
      <c r="EK21" s="7">
        <v>172.6</v>
      </c>
      <c r="EL21" s="7">
        <v>8.6999999999999993</v>
      </c>
      <c r="EM21" s="4" t="s">
        <v>176</v>
      </c>
      <c r="EN21" s="5">
        <v>1133.5</v>
      </c>
      <c r="EO21" s="5">
        <v>154.80000000000001</v>
      </c>
      <c r="EP21" s="5">
        <v>-414.9</v>
      </c>
      <c r="EQ21" s="5">
        <v>1266.7</v>
      </c>
      <c r="ER21" s="5">
        <v>456.9</v>
      </c>
      <c r="ES21" s="7">
        <v>25</v>
      </c>
      <c r="ET21" s="13" t="s">
        <v>359</v>
      </c>
      <c r="EU21" s="5">
        <v>33.6</v>
      </c>
      <c r="EV21" s="4" t="s">
        <v>321</v>
      </c>
      <c r="EW21" s="5">
        <v>78.2</v>
      </c>
      <c r="EX21" s="7">
        <v>172.98</v>
      </c>
      <c r="EY21" s="5">
        <v>86</v>
      </c>
      <c r="EZ21" s="5">
        <v>833</v>
      </c>
      <c r="FA21" s="5">
        <v>1632.1</v>
      </c>
      <c r="FB21" s="9"/>
      <c r="FC21" s="5">
        <v>1157.9000000000001</v>
      </c>
      <c r="FD21" s="5">
        <v>180.9</v>
      </c>
      <c r="FE21" s="9"/>
      <c r="FF21" s="5">
        <v>728.6</v>
      </c>
      <c r="FG21" s="5">
        <v>177.9</v>
      </c>
      <c r="FH21" s="5">
        <v>87.8</v>
      </c>
      <c r="FI21" s="9"/>
      <c r="FJ21" s="5">
        <v>61</v>
      </c>
      <c r="FK21" s="5">
        <v>39</v>
      </c>
      <c r="FL21" s="5">
        <v>24.1</v>
      </c>
      <c r="FM21" s="5">
        <v>1000</v>
      </c>
      <c r="FN21" s="5">
        <v>1006</v>
      </c>
      <c r="FO21" s="5">
        <v>2282.6999999999998</v>
      </c>
      <c r="FP21" s="5">
        <v>32.6</v>
      </c>
      <c r="FQ21" s="5">
        <v>96.9</v>
      </c>
      <c r="FR21" s="5">
        <v>287.60000000000002</v>
      </c>
      <c r="FS21" s="7">
        <v>8.6999999999999993</v>
      </c>
      <c r="FT21" s="8">
        <v>0.105</v>
      </c>
      <c r="FU21" s="7">
        <v>17.7</v>
      </c>
      <c r="FV21" s="9">
        <v>1</v>
      </c>
      <c r="FW21" s="9"/>
      <c r="FX21" s="11"/>
      <c r="FY21" s="7">
        <v>6.65</v>
      </c>
      <c r="FZ21" s="5">
        <v>12.9</v>
      </c>
      <c r="GA21" s="5">
        <v>30.3</v>
      </c>
      <c r="GB21" s="5">
        <v>11.9</v>
      </c>
      <c r="GC21" s="5">
        <v>-46.7</v>
      </c>
      <c r="GD21" s="5">
        <v>-40.1</v>
      </c>
      <c r="GE21" s="5">
        <v>28.5</v>
      </c>
      <c r="GF21" s="5">
        <v>142.9</v>
      </c>
      <c r="GG21" s="5">
        <v>184.1</v>
      </c>
      <c r="GH21" s="5">
        <v>244.8</v>
      </c>
      <c r="GI21" s="7">
        <v>6.84</v>
      </c>
      <c r="GJ21" s="5">
        <v>-60.6</v>
      </c>
      <c r="GK21" s="5">
        <v>31.5</v>
      </c>
      <c r="GL21" s="7">
        <v>8.23</v>
      </c>
      <c r="GM21" s="5">
        <v>-47.6</v>
      </c>
      <c r="GN21" s="5">
        <v>-43.6</v>
      </c>
      <c r="GO21" s="5">
        <v>-27.1</v>
      </c>
      <c r="GP21" s="5">
        <v>87.4</v>
      </c>
      <c r="GQ21" s="5">
        <v>64.2</v>
      </c>
      <c r="GR21" s="5">
        <v>130.80000000000001</v>
      </c>
      <c r="GS21" s="3" t="s">
        <v>360</v>
      </c>
      <c r="GT21" s="3" t="s">
        <v>360</v>
      </c>
      <c r="GU21" s="5">
        <v>1133.5</v>
      </c>
      <c r="GV21" s="11" t="s">
        <v>361</v>
      </c>
    </row>
    <row r="22" spans="1:204" ht="60">
      <c r="A22" s="1" t="s">
        <v>242</v>
      </c>
      <c r="B22" s="1" t="s">
        <v>270</v>
      </c>
      <c r="C22" s="17">
        <f>IF(BT22&gt;0,BU22/BT22,"NA")</f>
        <v>0.40408163265306124</v>
      </c>
      <c r="D22" s="17">
        <f>IF(BT22&gt;0,O22/BT22,"NA")</f>
        <v>0.48515130190007028</v>
      </c>
      <c r="E22" s="17">
        <f>CZ22/100</f>
        <v>0</v>
      </c>
      <c r="F22" s="17">
        <f>IF(M22&gt;0,O22*(1-E22)/M22,"NA")</f>
        <v>0.39788992520084954</v>
      </c>
      <c r="G22" s="17">
        <f>IF(CB22&gt;0,N22/CB22,"NA")</f>
        <v>0.75539728466503442</v>
      </c>
      <c r="H22" s="17" t="str">
        <f>IF(BA22=0,"NA",BA22/100)</f>
        <v>NA</v>
      </c>
      <c r="I22" s="17" t="str">
        <f>IF(AZ22=0,"NA",AZ22/100)</f>
        <v>NA</v>
      </c>
      <c r="J22" s="17">
        <f>IF(CB22&gt;0,(AF22+CA22)/(CB22+AF22+CA22),"NA")</f>
        <v>0.37973504211131032</v>
      </c>
      <c r="K22" s="17">
        <f>IF(AJ22&gt;0,(AF22+CA22)/(AJ22+AF22+CA22),"NA")</f>
        <v>2.5946205124766905E-2</v>
      </c>
      <c r="L22" s="16">
        <f>AJ22+CA22+AF22-BX22</f>
        <v>10098.767859711703</v>
      </c>
      <c r="M22" s="16">
        <f>CA22+CB22-BX22+X22</f>
        <v>866.31999999999994</v>
      </c>
      <c r="N22" s="16">
        <f>BW22+CG22-(CH22+CI22+CJ22+CK22+CL22)/5</f>
        <v>339.4</v>
      </c>
      <c r="O22" s="16">
        <f>BV22+CG22-(CH22+CI22+CJ22+CK22+CL22)/5</f>
        <v>344.69999999999993</v>
      </c>
      <c r="P22" s="16">
        <f>CA22+AF22</f>
        <v>275.06785971170342</v>
      </c>
      <c r="Q22" s="14">
        <f>IF(BW22&gt;0,AJ22/BW22,"NA")</f>
        <v>37.346835443037975</v>
      </c>
      <c r="R22" s="15">
        <f>(AJ22-BX22)/(BW22-CP22)</f>
        <v>35.534663994733293</v>
      </c>
      <c r="S22" s="15">
        <f>IF(N22&gt;0,AJ22/N22,"NA")</f>
        <v>30.425456688273425</v>
      </c>
      <c r="T22" s="14">
        <f>IF(BT22=0,"NA",L22/BT22)</f>
        <v>14.213607121339484</v>
      </c>
      <c r="U22" s="14">
        <f>IF(O22&gt;0,L22/O22,"NA")</f>
        <v>29.297266781873237</v>
      </c>
      <c r="V22" s="14">
        <f>IF(M22&gt;0,L22/M22,"NA")</f>
        <v>11.657087288428876</v>
      </c>
      <c r="W22" s="14">
        <f>IF(BU22&gt;0,L22/BU22,"NA")</f>
        <v>35.175088330587606</v>
      </c>
      <c r="X22" s="16">
        <f>CG22+CH22*0.8+CI22*0.6+CJ22*0.4+CK22*0.2</f>
        <v>678.22</v>
      </c>
      <c r="Y22" s="14">
        <f>IF(BU22&gt;0,L22/(BU22+CG22),"NA")</f>
        <v>18.697959377359197</v>
      </c>
      <c r="Z22" s="14">
        <f>IF(FG22&gt;0,IF(AJ22&gt;0,IF(FG22*250/AJ22&gt;10,"NA",FG22*250/AJ22),"NA"),"NA")</f>
        <v>2.3580337775023241</v>
      </c>
      <c r="AA22" s="14">
        <f>IF(CR22&gt;0,CR22,"NA")</f>
        <v>260.2</v>
      </c>
      <c r="AB22" s="14">
        <f>IF(CR22=0,0,1)</f>
        <v>1</v>
      </c>
      <c r="AC22" s="14">
        <f>IF(CR22&gt;0,CS22,"NA")</f>
        <v>-16.3</v>
      </c>
      <c r="AD22" s="14">
        <f>IF(BW22&gt;0,BW22,"NA")</f>
        <v>276.5</v>
      </c>
      <c r="AE22" s="14">
        <f>IF(BW22&gt;0,AJ22,"NA")</f>
        <v>10326.4</v>
      </c>
      <c r="AF22" s="16">
        <f>DT22/(1.04)+DS22/1.04^2+DR22/1.04^3+DQ22/1.04^4+DP22/1.04^5+((DO22/5)*(1-1.04^-5)/0.04)/1.04^5</f>
        <v>33.56785971170342</v>
      </c>
      <c r="AG22" s="3" t="s">
        <v>281</v>
      </c>
      <c r="AH22" s="4" t="s">
        <v>174</v>
      </c>
      <c r="AI22" s="3" t="s">
        <v>175</v>
      </c>
      <c r="AJ22" s="5">
        <v>10326.4</v>
      </c>
      <c r="AK22" s="7">
        <v>95.95</v>
      </c>
      <c r="AL22" s="8">
        <v>6.7000000000000004E-2</v>
      </c>
      <c r="AM22" s="8">
        <v>2.4E-2</v>
      </c>
      <c r="AN22" s="8">
        <v>6.0000000000000001E-3</v>
      </c>
      <c r="AO22" s="8">
        <v>0.751</v>
      </c>
      <c r="AP22" s="8">
        <v>0.57499999999999996</v>
      </c>
      <c r="AQ22" s="8">
        <v>0.56899999999999995</v>
      </c>
      <c r="AR22" s="5">
        <v>78.2</v>
      </c>
      <c r="AS22" s="7">
        <v>1.07</v>
      </c>
      <c r="AT22" s="5">
        <v>14.2</v>
      </c>
      <c r="AU22" s="5">
        <v>22.5</v>
      </c>
      <c r="AV22" s="9"/>
      <c r="AW22" s="7">
        <v>2.9</v>
      </c>
      <c r="AX22" s="9"/>
      <c r="AY22" s="9"/>
      <c r="AZ22" s="9"/>
      <c r="BA22" s="9"/>
      <c r="BB22" s="9"/>
      <c r="BC22" s="9"/>
      <c r="BD22" s="9"/>
      <c r="BE22" s="5">
        <v>59.3</v>
      </c>
      <c r="BF22" s="9"/>
      <c r="BG22" s="9"/>
      <c r="BH22" s="9"/>
      <c r="BI22" s="5">
        <v>127.4</v>
      </c>
      <c r="BJ22" s="9"/>
      <c r="BK22" s="9"/>
      <c r="BL22" s="9"/>
      <c r="BM22" s="7">
        <v>1.33</v>
      </c>
      <c r="BN22" s="7">
        <v>1.02</v>
      </c>
      <c r="BO22" s="4" t="s">
        <v>300</v>
      </c>
      <c r="BP22" s="11" t="s">
        <v>370</v>
      </c>
      <c r="BQ22" s="4" t="s">
        <v>285</v>
      </c>
      <c r="BR22" s="9"/>
      <c r="BS22" s="5">
        <v>10065.200000000001</v>
      </c>
      <c r="BT22" s="5">
        <v>710.5</v>
      </c>
      <c r="BU22" s="5">
        <v>287.10000000000002</v>
      </c>
      <c r="BV22" s="5">
        <v>281.8</v>
      </c>
      <c r="BW22" s="5">
        <v>276.5</v>
      </c>
      <c r="BX22" s="5">
        <v>502.7</v>
      </c>
      <c r="BY22" s="5">
        <v>41.2</v>
      </c>
      <c r="BZ22" s="5">
        <v>911.6</v>
      </c>
      <c r="CA22" s="5">
        <v>241.5</v>
      </c>
      <c r="CB22" s="5">
        <v>449.3</v>
      </c>
      <c r="CC22" s="5">
        <v>10.5</v>
      </c>
      <c r="CD22" s="9"/>
      <c r="CE22" s="5">
        <v>239.1</v>
      </c>
      <c r="CF22" s="9"/>
      <c r="CG22" s="5">
        <v>253</v>
      </c>
      <c r="CH22" s="5">
        <v>232.3</v>
      </c>
      <c r="CI22" s="5">
        <v>213.6</v>
      </c>
      <c r="CJ22" s="5">
        <v>195.3</v>
      </c>
      <c r="CK22" s="5">
        <v>165.5</v>
      </c>
      <c r="CL22" s="5">
        <v>143.80000000000001</v>
      </c>
      <c r="CM22" s="9"/>
      <c r="CN22" s="5">
        <v>281.8</v>
      </c>
      <c r="CO22" s="5">
        <v>-21.7</v>
      </c>
      <c r="CP22" s="8">
        <v>4.5999999999999999E-2</v>
      </c>
      <c r="CQ22" s="9"/>
      <c r="CR22" s="5">
        <v>260.2</v>
      </c>
      <c r="CS22" s="5">
        <v>-16.3</v>
      </c>
      <c r="CT22" s="9"/>
      <c r="CU22" s="7">
        <v>3.59</v>
      </c>
      <c r="CV22" s="7">
        <v>3.59</v>
      </c>
      <c r="CW22" s="7">
        <v>2.11</v>
      </c>
      <c r="CX22" s="7">
        <v>3.42</v>
      </c>
      <c r="CY22" s="7">
        <v>3.42</v>
      </c>
      <c r="CZ22" s="9"/>
      <c r="DA22" s="5">
        <v>184.7</v>
      </c>
      <c r="DB22" s="9"/>
      <c r="DC22" s="5">
        <v>22.2</v>
      </c>
      <c r="DD22" s="5">
        <v>50.9</v>
      </c>
      <c r="DE22" s="7">
        <v>9.6999999999999993</v>
      </c>
      <c r="DF22" s="5">
        <v>10</v>
      </c>
      <c r="DG22" s="5">
        <v>10.5</v>
      </c>
      <c r="DH22" s="9"/>
      <c r="DI22" s="5">
        <v>15</v>
      </c>
      <c r="DJ22" s="5">
        <v>222.1</v>
      </c>
      <c r="DK22" s="9"/>
      <c r="DL22" s="9"/>
      <c r="DM22" s="9"/>
      <c r="DN22" s="5">
        <v>160.30000000000001</v>
      </c>
      <c r="DO22" s="9"/>
      <c r="DP22" s="7">
        <v>4.43</v>
      </c>
      <c r="DQ22" s="7">
        <v>8.5</v>
      </c>
      <c r="DR22" s="7">
        <v>8.33</v>
      </c>
      <c r="DS22" s="7">
        <v>8.17</v>
      </c>
      <c r="DT22" s="7">
        <v>8.01</v>
      </c>
      <c r="DU22" s="5">
        <v>70.7</v>
      </c>
      <c r="DV22" s="9"/>
      <c r="DW22" s="9"/>
      <c r="DX22" s="9"/>
      <c r="DY22" s="5">
        <v>33.9</v>
      </c>
      <c r="DZ22" s="8">
        <v>-1.2E-2</v>
      </c>
      <c r="EA22" s="9"/>
      <c r="EB22" s="7">
        <v>-2</v>
      </c>
      <c r="EC22" s="9"/>
      <c r="ED22" s="7">
        <v>-5</v>
      </c>
      <c r="EE22" s="5">
        <v>43.9</v>
      </c>
      <c r="EF22" s="9"/>
      <c r="EG22" s="5">
        <v>-77.5</v>
      </c>
      <c r="EH22" s="7">
        <v>9.33</v>
      </c>
      <c r="EI22" s="5">
        <v>485</v>
      </c>
      <c r="EJ22" s="5">
        <v>449.3</v>
      </c>
      <c r="EK22" s="7">
        <v>132</v>
      </c>
      <c r="EL22" s="7">
        <v>8.1</v>
      </c>
      <c r="EM22" s="4" t="s">
        <v>176</v>
      </c>
      <c r="EN22" s="5">
        <v>710.5</v>
      </c>
      <c r="EO22" s="5">
        <v>287.10000000000002</v>
      </c>
      <c r="EP22" s="5">
        <v>276.5</v>
      </c>
      <c r="EQ22" s="5">
        <v>879.5</v>
      </c>
      <c r="ER22" s="5">
        <v>401.9</v>
      </c>
      <c r="ES22" s="7">
        <v>7.14</v>
      </c>
      <c r="ET22" s="13" t="s">
        <v>371</v>
      </c>
      <c r="EU22" s="5">
        <v>24</v>
      </c>
      <c r="EV22" s="4" t="s">
        <v>179</v>
      </c>
      <c r="EW22" s="5">
        <v>31.3</v>
      </c>
      <c r="EX22" s="7">
        <v>141.58000000000001</v>
      </c>
      <c r="EY22" s="5">
        <v>54.4</v>
      </c>
      <c r="EZ22" s="5">
        <v>520.9</v>
      </c>
      <c r="FA22" s="5">
        <v>208.4</v>
      </c>
      <c r="FB22" s="9"/>
      <c r="FC22" s="5">
        <v>228.8</v>
      </c>
      <c r="FD22" s="9"/>
      <c r="FE22" s="9"/>
      <c r="FF22" s="5">
        <v>76.900000000000006</v>
      </c>
      <c r="FG22" s="5">
        <v>97.4</v>
      </c>
      <c r="FH22" s="5">
        <v>98.1</v>
      </c>
      <c r="FI22" s="9"/>
      <c r="FJ22" s="5">
        <v>107.1</v>
      </c>
      <c r="FK22" s="9"/>
      <c r="FL22" s="5">
        <v>41.7</v>
      </c>
      <c r="FM22" s="5">
        <v>485</v>
      </c>
      <c r="FN22" s="5">
        <v>721.9</v>
      </c>
      <c r="FO22" s="5">
        <v>354</v>
      </c>
      <c r="FP22" s="7">
        <v>3.29</v>
      </c>
      <c r="FQ22" s="5">
        <v>73</v>
      </c>
      <c r="FR22" s="5">
        <v>19.399999999999999</v>
      </c>
      <c r="FS22" s="7">
        <v>8.1</v>
      </c>
      <c r="FT22" s="7">
        <v>5.76</v>
      </c>
      <c r="FU22" s="7">
        <v>32.39</v>
      </c>
      <c r="FV22" s="9">
        <v>1</v>
      </c>
      <c r="FW22" s="5">
        <v>710.5</v>
      </c>
      <c r="FX22" s="11" t="s">
        <v>372</v>
      </c>
      <c r="FY22" s="7">
        <v>-2.71</v>
      </c>
      <c r="FZ22" s="7">
        <v>-8.42</v>
      </c>
      <c r="GA22" s="5">
        <v>-16.100000000000001</v>
      </c>
      <c r="GB22" s="5">
        <v>-33.799999999999997</v>
      </c>
      <c r="GC22" s="5">
        <v>-64.2</v>
      </c>
      <c r="GD22" s="5">
        <v>-46.5</v>
      </c>
      <c r="GE22" s="5">
        <v>-32.700000000000003</v>
      </c>
      <c r="GF22" s="5">
        <v>-42.9</v>
      </c>
      <c r="GG22" s="5">
        <v>-26.2</v>
      </c>
      <c r="GH22" s="5">
        <v>-22.2</v>
      </c>
      <c r="GI22" s="7">
        <v>-2.87</v>
      </c>
      <c r="GJ22" s="7">
        <v>-9.82</v>
      </c>
      <c r="GK22" s="5">
        <v>-15.4</v>
      </c>
      <c r="GL22" s="5">
        <v>-31.7</v>
      </c>
      <c r="GM22" s="5">
        <v>-62.5</v>
      </c>
      <c r="GN22" s="5">
        <v>-54.8</v>
      </c>
      <c r="GO22" s="5">
        <v>-34</v>
      </c>
      <c r="GP22" s="5">
        <v>-38.799999999999997</v>
      </c>
      <c r="GQ22" s="5">
        <v>-41.3</v>
      </c>
      <c r="GR22" s="5">
        <v>-42.6</v>
      </c>
      <c r="GS22" s="3"/>
      <c r="GT22" s="3"/>
      <c r="GU22" s="5">
        <v>710.5</v>
      </c>
      <c r="GV22" s="11" t="s">
        <v>373</v>
      </c>
    </row>
    <row r="23" spans="1:204" ht="40">
      <c r="A23" s="1" t="s">
        <v>248</v>
      </c>
      <c r="B23" s="1" t="s">
        <v>276</v>
      </c>
      <c r="C23" s="17">
        <f>IF(BT23&gt;0,BU23/BT23,"NA")</f>
        <v>-3.4051383399209487</v>
      </c>
      <c r="D23" s="17">
        <f>IF(BT23&gt;0,O23/BT23,"NA")</f>
        <v>-2.536758893280632</v>
      </c>
      <c r="E23" s="17">
        <f>CZ23/100</f>
        <v>0</v>
      </c>
      <c r="F23" s="17">
        <f>IF(M23&gt;0,O23*(1-E23)/M23,"NA")</f>
        <v>-9.4790789726320768E-2</v>
      </c>
      <c r="G23" s="17">
        <f>IF(CB23&gt;0,N23/CB23,"NA")</f>
        <v>-0.32528035885933992</v>
      </c>
      <c r="H23" s="17">
        <f>IF(BA23=0,"NA",BA23/100)</f>
        <v>0.28000000000000003</v>
      </c>
      <c r="I23" s="17" t="str">
        <f>IF(AZ23=0,"NA",AZ23/100)</f>
        <v>NA</v>
      </c>
      <c r="J23" s="17">
        <f>IF(CB23&gt;0,(AF23+CA23)/(CB23+AF23+CA23),"NA")</f>
        <v>4.3307788236522544E-2</v>
      </c>
      <c r="K23" s="17">
        <f>IF(AJ23&gt;0,(AF23+CA23)/(AJ23+AF23+CA23),"NA")</f>
        <v>4.8392695737755776E-3</v>
      </c>
      <c r="L23" s="16">
        <f>AJ23+CA23+AF23-BX23</f>
        <v>8683.2846683680127</v>
      </c>
      <c r="M23" s="16">
        <f>CA23+CB23-BX23+X23</f>
        <v>1354.1399999999999</v>
      </c>
      <c r="N23" s="16">
        <f>BW23+CG23-(CH23+CI23+CJ23+CK23+CL23)/5</f>
        <v>-304.55999999999995</v>
      </c>
      <c r="O23" s="16">
        <f>BV23+CG23-(CH23+CI23+CJ23+CK23+CL23)/5</f>
        <v>-128.35999999999999</v>
      </c>
      <c r="P23" s="16">
        <f>CA23+AF23</f>
        <v>42.384668368013209</v>
      </c>
      <c r="Q23" s="14" t="str">
        <f>IF(BW23&gt;0,AJ23/BW23,"NA")</f>
        <v>NA</v>
      </c>
      <c r="R23" s="15">
        <f>(AJ23-BX23)/(BW23-CP23)</f>
        <v>-23.806755565351555</v>
      </c>
      <c r="S23" s="15" t="str">
        <f>IF(N23&gt;0,AJ23/N23,"NA")</f>
        <v>NA</v>
      </c>
      <c r="T23" s="14">
        <f>IF(BT23=0,"NA",L23/BT23)</f>
        <v>171.60641637090933</v>
      </c>
      <c r="U23" s="14" t="str">
        <f>IF(O23&gt;0,L23/O23,"NA")</f>
        <v>NA</v>
      </c>
      <c r="V23" s="14">
        <f>IF(M23&gt;0,L23/M23,"NA")</f>
        <v>6.4123980300175853</v>
      </c>
      <c r="W23" s="14" t="str">
        <f>IF(BU23&gt;0,L23/BU23,"NA")</f>
        <v>NA</v>
      </c>
      <c r="X23" s="16">
        <f>CG23+CH23*0.8+CI23*0.6+CJ23*0.4+CK23*0.2</f>
        <v>493.04</v>
      </c>
      <c r="Y23" s="14" t="str">
        <f>IF(BU23&gt;0,L23/(BU23+CG23),"NA")</f>
        <v>NA</v>
      </c>
      <c r="Z23" s="14">
        <f>IF(FG23&gt;0,IF(AJ23&gt;0,IF(FG23*250/AJ23&gt;10,"NA",FG23*250/AJ23),"NA"),"NA")</f>
        <v>2.5384059384357682</v>
      </c>
      <c r="AA23" s="14" t="str">
        <f>IF(CR23&gt;0,CR23,"NA")</f>
        <v>NA</v>
      </c>
      <c r="AB23" s="14">
        <f>IF(CR23=0,0,1)</f>
        <v>1</v>
      </c>
      <c r="AC23" s="14" t="str">
        <f>IF(CR23&gt;0,CS23,"NA")</f>
        <v>NA</v>
      </c>
      <c r="AD23" s="14" t="str">
        <f>IF(BW23&gt;0,BW23,"NA")</f>
        <v>NA</v>
      </c>
      <c r="AE23" s="14" t="str">
        <f>IF(BW23&gt;0,AJ23,"NA")</f>
        <v>NA</v>
      </c>
      <c r="AF23" s="16">
        <f>DT23/(1.04)+DS23/1.04^2+DR23/1.04^3+DQ23/1.04^4+DP23/1.04^5+((DO23/5)*(1-1.04^-5)/0.04)/1.04^5</f>
        <v>42.384668368013209</v>
      </c>
      <c r="AG23" s="3" t="s">
        <v>281</v>
      </c>
      <c r="AH23" s="4" t="s">
        <v>174</v>
      </c>
      <c r="AI23" s="3" t="s">
        <v>175</v>
      </c>
      <c r="AJ23" s="5">
        <v>8716.1</v>
      </c>
      <c r="AK23" s="7">
        <v>68.45</v>
      </c>
      <c r="AL23" s="8">
        <v>1.4999999999999999E-2</v>
      </c>
      <c r="AM23" s="8">
        <v>3.1E-2</v>
      </c>
      <c r="AN23" s="8">
        <v>0.126</v>
      </c>
      <c r="AO23" s="8">
        <v>0.51</v>
      </c>
      <c r="AP23" s="8">
        <v>0.92500000000000004</v>
      </c>
      <c r="AQ23" s="7">
        <v>1.66</v>
      </c>
      <c r="AR23" s="5">
        <v>83.8</v>
      </c>
      <c r="AS23" s="8">
        <v>0.76600000000000001</v>
      </c>
      <c r="AT23" s="9"/>
      <c r="AU23" s="9"/>
      <c r="AV23" s="9"/>
      <c r="AW23" s="7">
        <v>-3</v>
      </c>
      <c r="AX23" s="9"/>
      <c r="AY23" s="9"/>
      <c r="AZ23" s="9"/>
      <c r="BA23" s="5">
        <v>28</v>
      </c>
      <c r="BB23" s="9"/>
      <c r="BC23" s="9"/>
      <c r="BD23" s="9"/>
      <c r="BE23" s="5">
        <v>-12.8</v>
      </c>
      <c r="BF23" s="9"/>
      <c r="BG23" s="9"/>
      <c r="BH23" s="9"/>
      <c r="BI23" s="5">
        <v>-15.1</v>
      </c>
      <c r="BJ23" s="9"/>
      <c r="BK23" s="9"/>
      <c r="BL23" s="7">
        <v>12</v>
      </c>
      <c r="BM23" s="8">
        <v>0.89900000000000002</v>
      </c>
      <c r="BN23" s="8">
        <v>0.15</v>
      </c>
      <c r="BO23" s="4" t="s">
        <v>300</v>
      </c>
      <c r="BP23" s="11" t="s">
        <v>392</v>
      </c>
      <c r="BQ23" s="4" t="s">
        <v>285</v>
      </c>
      <c r="BR23" s="12">
        <v>2002</v>
      </c>
      <c r="BS23" s="5">
        <v>8019.4</v>
      </c>
      <c r="BT23" s="5">
        <v>50.6</v>
      </c>
      <c r="BU23" s="5">
        <v>-172.3</v>
      </c>
      <c r="BV23" s="5">
        <v>-184.2</v>
      </c>
      <c r="BW23" s="5">
        <v>-360.4</v>
      </c>
      <c r="BX23" s="5">
        <v>75.2</v>
      </c>
      <c r="BY23" s="5">
        <v>21.7</v>
      </c>
      <c r="BZ23" s="5">
        <v>1079.5999999999999</v>
      </c>
      <c r="CA23" s="10">
        <v>0</v>
      </c>
      <c r="CB23" s="5">
        <v>936.3</v>
      </c>
      <c r="CC23" s="7">
        <v>8.9600000000000009</v>
      </c>
      <c r="CD23" s="9"/>
      <c r="CE23" s="5">
        <v>62.6</v>
      </c>
      <c r="CF23" s="9"/>
      <c r="CG23" s="5">
        <v>190.2</v>
      </c>
      <c r="CH23" s="5">
        <v>166.8</v>
      </c>
      <c r="CI23" s="5">
        <v>155</v>
      </c>
      <c r="CJ23" s="5">
        <v>134.5</v>
      </c>
      <c r="CK23" s="5">
        <v>113</v>
      </c>
      <c r="CL23" s="5">
        <v>102.5</v>
      </c>
      <c r="CM23" s="9"/>
      <c r="CN23" s="5">
        <v>-184.2</v>
      </c>
      <c r="CO23" s="9"/>
      <c r="CP23" s="7">
        <v>2.56</v>
      </c>
      <c r="CQ23" s="9"/>
      <c r="CR23" s="5">
        <v>-400.6</v>
      </c>
      <c r="CS23" s="5">
        <v>-40.200000000000003</v>
      </c>
      <c r="CT23" s="9"/>
      <c r="CU23" s="7">
        <v>-4.8499999999999996</v>
      </c>
      <c r="CV23" s="7">
        <v>-4.8499999999999996</v>
      </c>
      <c r="CW23" s="7">
        <v>-1.53</v>
      </c>
      <c r="CX23" s="7">
        <v>-4.8499999999999996</v>
      </c>
      <c r="CY23" s="7">
        <v>-4.8499999999999996</v>
      </c>
      <c r="CZ23" s="9"/>
      <c r="DA23" s="5">
        <v>39.9</v>
      </c>
      <c r="DB23" s="9"/>
      <c r="DC23" s="9"/>
      <c r="DD23" s="5">
        <v>67.8</v>
      </c>
      <c r="DE23" s="5">
        <v>46.1</v>
      </c>
      <c r="DF23" s="9"/>
      <c r="DG23" s="5">
        <v>15.1</v>
      </c>
      <c r="DH23" s="9"/>
      <c r="DI23" s="7">
        <v>1.01</v>
      </c>
      <c r="DJ23" s="9"/>
      <c r="DK23" s="9"/>
      <c r="DL23" s="9"/>
      <c r="DM23" s="9"/>
      <c r="DN23" s="7">
        <v>7.2</v>
      </c>
      <c r="DO23" s="5">
        <v>13.8</v>
      </c>
      <c r="DP23" s="7">
        <v>7.61</v>
      </c>
      <c r="DQ23" s="7">
        <v>7.39</v>
      </c>
      <c r="DR23" s="7">
        <v>7.54</v>
      </c>
      <c r="DS23" s="7">
        <v>6.99</v>
      </c>
      <c r="DT23" s="7">
        <v>6.81</v>
      </c>
      <c r="DU23" s="8">
        <v>4.8000000000000001E-2</v>
      </c>
      <c r="DV23" s="9"/>
      <c r="DW23" s="9"/>
      <c r="DX23" s="5">
        <v>-16</v>
      </c>
      <c r="DY23" s="5">
        <v>752.5</v>
      </c>
      <c r="DZ23" s="9"/>
      <c r="EA23" s="9"/>
      <c r="EB23" s="5">
        <v>-514.9</v>
      </c>
      <c r="EC23" s="9"/>
      <c r="ED23" s="5">
        <v>-25</v>
      </c>
      <c r="EE23" s="7">
        <v>8.84</v>
      </c>
      <c r="EF23" s="9"/>
      <c r="EG23" s="5">
        <v>-35.700000000000003</v>
      </c>
      <c r="EH23" s="9"/>
      <c r="EI23" s="5">
        <v>256</v>
      </c>
      <c r="EJ23" s="5">
        <v>936.3</v>
      </c>
      <c r="EK23" s="7">
        <v>104.06</v>
      </c>
      <c r="EL23" s="5">
        <v>20.2</v>
      </c>
      <c r="EM23" s="4" t="s">
        <v>176</v>
      </c>
      <c r="EN23" s="5">
        <v>50.6</v>
      </c>
      <c r="EO23" s="5">
        <v>-172.3</v>
      </c>
      <c r="EP23" s="5">
        <v>-360.4</v>
      </c>
      <c r="EQ23" s="5">
        <v>53.2</v>
      </c>
      <c r="ER23" s="5">
        <v>-244.7</v>
      </c>
      <c r="ES23" s="7">
        <v>11.76</v>
      </c>
      <c r="ET23" s="13" t="s">
        <v>393</v>
      </c>
      <c r="EU23" s="8">
        <v>0.372</v>
      </c>
      <c r="EV23" s="4" t="s">
        <v>315</v>
      </c>
      <c r="EW23" s="9"/>
      <c r="EX23" s="7">
        <v>121.93</v>
      </c>
      <c r="EY23" s="5">
        <v>47</v>
      </c>
      <c r="EZ23" s="5">
        <v>50.6</v>
      </c>
      <c r="FA23" s="10">
        <v>0</v>
      </c>
      <c r="FB23" s="9"/>
      <c r="FC23" s="5">
        <v>53.2</v>
      </c>
      <c r="FD23" s="9"/>
      <c r="FE23" s="9"/>
      <c r="FF23" s="5">
        <v>270.3</v>
      </c>
      <c r="FG23" s="5">
        <v>88.5</v>
      </c>
      <c r="FH23" s="5">
        <v>87.1</v>
      </c>
      <c r="FI23" s="9"/>
      <c r="FJ23" s="9"/>
      <c r="FK23" s="9"/>
      <c r="FL23" s="5">
        <v>18.399999999999999</v>
      </c>
      <c r="FM23" s="5">
        <v>256</v>
      </c>
      <c r="FN23" s="5">
        <v>746.4</v>
      </c>
      <c r="FO23" s="5">
        <v>254</v>
      </c>
      <c r="FP23" s="7">
        <v>5.9</v>
      </c>
      <c r="FQ23" s="5">
        <v>14.2</v>
      </c>
      <c r="FR23" s="5">
        <v>33.799999999999997</v>
      </c>
      <c r="FS23" s="5">
        <v>20.2</v>
      </c>
      <c r="FT23" s="7">
        <v>7.53</v>
      </c>
      <c r="FU23" s="7">
        <v>33.46</v>
      </c>
      <c r="FV23" s="9">
        <v>3</v>
      </c>
      <c r="FW23" s="9"/>
      <c r="FX23" s="11"/>
      <c r="FY23" s="5">
        <v>-32.299999999999997</v>
      </c>
      <c r="FZ23" s="5">
        <v>-43.5</v>
      </c>
      <c r="GA23" s="5">
        <v>-39.5</v>
      </c>
      <c r="GB23" s="5">
        <v>-93.2</v>
      </c>
      <c r="GC23" s="5">
        <v>-27.8</v>
      </c>
      <c r="GD23" s="5">
        <v>-48.1</v>
      </c>
      <c r="GE23" s="5">
        <v>-41.9</v>
      </c>
      <c r="GF23" s="5">
        <v>-54.8</v>
      </c>
      <c r="GG23" s="5">
        <v>-60.7</v>
      </c>
      <c r="GH23" s="5">
        <v>-92.9</v>
      </c>
      <c r="GI23" s="5">
        <v>-32.700000000000003</v>
      </c>
      <c r="GJ23" s="5">
        <v>-42.9</v>
      </c>
      <c r="GK23" s="5">
        <v>-34.6</v>
      </c>
      <c r="GL23" s="5">
        <v>-85.5</v>
      </c>
      <c r="GM23" s="5">
        <v>-26.2</v>
      </c>
      <c r="GN23" s="5">
        <v>-47.6</v>
      </c>
      <c r="GO23" s="5">
        <v>-43.5</v>
      </c>
      <c r="GP23" s="5">
        <v>-57.6</v>
      </c>
      <c r="GQ23" s="5">
        <v>-106</v>
      </c>
      <c r="GR23" s="5">
        <v>-89.2</v>
      </c>
      <c r="GS23" s="3"/>
      <c r="GT23" s="3"/>
      <c r="GU23" s="5">
        <v>50.6</v>
      </c>
      <c r="GV23" s="11" t="s">
        <v>394</v>
      </c>
    </row>
    <row r="24" spans="1:204" ht="110">
      <c r="A24" s="1" t="s">
        <v>238</v>
      </c>
      <c r="B24" s="1" t="s">
        <v>266</v>
      </c>
      <c r="C24" s="17">
        <f>IF(BT24&gt;0,BU24/BT24,"NA")</f>
        <v>0.44315095071788901</v>
      </c>
      <c r="D24" s="17">
        <f>IF(BT24&gt;0,O24/BT24,"NA")</f>
        <v>0.40223515715948777</v>
      </c>
      <c r="E24" s="17">
        <f>CZ24/100</f>
        <v>0.35200000000000004</v>
      </c>
      <c r="F24" s="17">
        <f>IF(M24&gt;0,O24*(1-E24)/M24,"NA")</f>
        <v>0.19081043122549854</v>
      </c>
      <c r="G24" s="17">
        <f>IF(CB24&gt;0,N24/CB24,"NA")</f>
        <v>0.25722794591113973</v>
      </c>
      <c r="H24" s="17">
        <f>IF(BA24=0,"NA",BA24/100)</f>
        <v>0.33100000000000002</v>
      </c>
      <c r="I24" s="17">
        <f>IF(AZ24=0,"NA",AZ24/100)</f>
        <v>0.433</v>
      </c>
      <c r="J24" s="17">
        <f>IF(CB24&gt;0,(AF24+CA24)/(CB24+AF24+CA24),"NA")</f>
        <v>0.10074116811412195</v>
      </c>
      <c r="K24" s="17">
        <f>IF(AJ24&gt;0,(AF24+CA24)/(AJ24+AF24+CA24),"NA")</f>
        <v>1.6951563448101708E-2</v>
      </c>
      <c r="L24" s="16">
        <f>AJ24+CA24+AF24-BX24</f>
        <v>7812.8822051972556</v>
      </c>
      <c r="M24" s="16">
        <f>CA24+CB24-BX24+X24</f>
        <v>1760.1</v>
      </c>
      <c r="N24" s="16">
        <f>BW24+CG24-(CH24+CI24+CJ24+CK24+CL24)/5</f>
        <v>319.58000000000004</v>
      </c>
      <c r="O24" s="16">
        <f>BV24+CG24-(CH24+CI24+CJ24+CK24+CL24)/5</f>
        <v>518.28</v>
      </c>
      <c r="P24" s="16">
        <f>CA24+AF24</f>
        <v>139.18220519725611</v>
      </c>
      <c r="Q24" s="14">
        <f>IF(BW24&gt;0,AJ24/BW24,"NA")</f>
        <v>23.732431637753599</v>
      </c>
      <c r="R24" s="15">
        <f>(AJ24-BX24)/(BW24-CP24)</f>
        <v>22.563069685386647</v>
      </c>
      <c r="S24" s="15">
        <f>IF(N24&gt;0,AJ24/N24,"NA")</f>
        <v>25.256273859440512</v>
      </c>
      <c r="T24" s="14">
        <f>IF(BT24=0,"NA",L24/BT24)</f>
        <v>6.0635484712435046</v>
      </c>
      <c r="U24" s="14">
        <f>IF(O24&gt;0,L24/O24,"NA")</f>
        <v>15.074635728172524</v>
      </c>
      <c r="V24" s="14">
        <f>IF(M24&gt;0,L24/M24,"NA")</f>
        <v>4.438885407191214</v>
      </c>
      <c r="W24" s="14">
        <f>IF(BU24&gt;0,L24/BU24,"NA")</f>
        <v>13.682805963567873</v>
      </c>
      <c r="X24" s="16">
        <f>CG24+CH24*0.8+CI24*0.6+CJ24*0.4+CK24*0.2</f>
        <v>788.9</v>
      </c>
      <c r="Y24" s="14">
        <f>IF(BU24&gt;0,L24/(BU24+CG24),"NA")</f>
        <v>9.604034671416418</v>
      </c>
      <c r="Z24" s="14">
        <f>IF(FG24&gt;0,IF(AJ24&gt;0,IF(FG24*250/AJ24&gt;10,"NA",FG24*250/AJ24),"NA"),"NA")</f>
        <v>2.7442575017964668</v>
      </c>
      <c r="AA24" s="14">
        <f>IF(CR24&gt;0,CR24,"NA")</f>
        <v>525.20000000000005</v>
      </c>
      <c r="AB24" s="14">
        <f>IF(CR24=0,0,1)</f>
        <v>1</v>
      </c>
      <c r="AC24" s="14">
        <f>IF(CR24&gt;0,CS24,"NA")</f>
        <v>185.1</v>
      </c>
      <c r="AD24" s="14">
        <f>IF(BW24&gt;0,BW24,"NA")</f>
        <v>340.1</v>
      </c>
      <c r="AE24" s="14">
        <f>IF(BW24&gt;0,AJ24,"NA")</f>
        <v>8071.4</v>
      </c>
      <c r="AF24" s="16">
        <f>DT24/(1.04)+DS24/1.04^2+DR24/1.04^3+DQ24/1.04^4+DP24/1.04^5+((DO24/5)*(1-1.04^-5)/0.04)/1.04^5</f>
        <v>12.682205197256112</v>
      </c>
      <c r="AG24" s="3" t="s">
        <v>281</v>
      </c>
      <c r="AH24" s="4" t="s">
        <v>174</v>
      </c>
      <c r="AI24" s="3" t="s">
        <v>175</v>
      </c>
      <c r="AJ24" s="5">
        <v>8071.4</v>
      </c>
      <c r="AK24" s="7">
        <v>106.94</v>
      </c>
      <c r="AL24" s="8">
        <v>2.9000000000000001E-2</v>
      </c>
      <c r="AM24" s="8">
        <v>7.8E-2</v>
      </c>
      <c r="AN24" s="8">
        <v>0.27800000000000002</v>
      </c>
      <c r="AO24" s="8">
        <v>0.57499999999999996</v>
      </c>
      <c r="AP24" s="8">
        <v>0.99099999999999999</v>
      </c>
      <c r="AQ24" s="7">
        <v>1.39</v>
      </c>
      <c r="AR24" s="5">
        <v>46.7</v>
      </c>
      <c r="AS24" s="8">
        <v>0.76700000000000002</v>
      </c>
      <c r="AT24" s="5">
        <v>38.4</v>
      </c>
      <c r="AU24" s="5">
        <v>14</v>
      </c>
      <c r="AV24" s="9"/>
      <c r="AW24" s="5">
        <v>10.199999999999999</v>
      </c>
      <c r="AX24" s="5">
        <v>36.200000000000003</v>
      </c>
      <c r="AY24" s="5">
        <v>44.9</v>
      </c>
      <c r="AZ24" s="5">
        <v>43.3</v>
      </c>
      <c r="BA24" s="5">
        <v>33.1</v>
      </c>
      <c r="BB24" s="5">
        <v>77.2</v>
      </c>
      <c r="BC24" s="5">
        <v>77.900000000000006</v>
      </c>
      <c r="BD24" s="5">
        <v>68.8</v>
      </c>
      <c r="BE24" s="5">
        <v>29.1</v>
      </c>
      <c r="BF24" s="5">
        <v>16</v>
      </c>
      <c r="BG24" s="5">
        <v>18.600000000000001</v>
      </c>
      <c r="BH24" s="5">
        <v>18.5</v>
      </c>
      <c r="BI24" s="5">
        <v>20.100000000000001</v>
      </c>
      <c r="BJ24" s="5">
        <v>94.8</v>
      </c>
      <c r="BK24" s="5">
        <v>84.2</v>
      </c>
      <c r="BL24" s="9"/>
      <c r="BM24" s="7">
        <v>1.29</v>
      </c>
      <c r="BN24" s="7">
        <v>1.1399999999999999</v>
      </c>
      <c r="BO24" s="4" t="s">
        <v>300</v>
      </c>
      <c r="BP24" s="11" t="s">
        <v>353</v>
      </c>
      <c r="BQ24" s="4" t="s">
        <v>285</v>
      </c>
      <c r="BR24" s="12">
        <v>1996</v>
      </c>
      <c r="BS24" s="5">
        <v>7502.3</v>
      </c>
      <c r="BT24" s="5">
        <v>1288.5</v>
      </c>
      <c r="BU24" s="5">
        <v>571</v>
      </c>
      <c r="BV24" s="5">
        <v>538.79999999999995</v>
      </c>
      <c r="BW24" s="5">
        <v>340.1</v>
      </c>
      <c r="BX24" s="5">
        <v>397.7</v>
      </c>
      <c r="BY24" s="5">
        <v>478.4</v>
      </c>
      <c r="BZ24" s="5">
        <v>1884.4</v>
      </c>
      <c r="CA24" s="5">
        <v>126.5</v>
      </c>
      <c r="CB24" s="5">
        <v>1242.4000000000001</v>
      </c>
      <c r="CC24" s="5">
        <v>47.4</v>
      </c>
      <c r="CD24" s="9"/>
      <c r="CE24" s="5">
        <v>381.3</v>
      </c>
      <c r="CF24" s="9"/>
      <c r="CG24" s="5">
        <v>242.5</v>
      </c>
      <c r="CH24" s="5">
        <v>292.60000000000002</v>
      </c>
      <c r="CI24" s="5">
        <v>246.5</v>
      </c>
      <c r="CJ24" s="5">
        <v>261.39999999999998</v>
      </c>
      <c r="CK24" s="5">
        <v>299.3</v>
      </c>
      <c r="CL24" s="5">
        <v>215.3</v>
      </c>
      <c r="CM24" s="9"/>
      <c r="CN24" s="5">
        <v>538.79999999999995</v>
      </c>
      <c r="CO24" s="5">
        <v>-17.600000000000001</v>
      </c>
      <c r="CP24" s="9"/>
      <c r="CQ24" s="9"/>
      <c r="CR24" s="5">
        <v>525.20000000000005</v>
      </c>
      <c r="CS24" s="5">
        <v>185.1</v>
      </c>
      <c r="CT24" s="9"/>
      <c r="CU24" s="7">
        <v>7.06</v>
      </c>
      <c r="CV24" s="7">
        <v>7.06</v>
      </c>
      <c r="CW24" s="7">
        <v>6.81</v>
      </c>
      <c r="CX24" s="7">
        <v>6.28</v>
      </c>
      <c r="CY24" s="7">
        <v>6.28</v>
      </c>
      <c r="CZ24" s="5">
        <v>35.200000000000003</v>
      </c>
      <c r="DA24" s="5">
        <v>162.30000000000001</v>
      </c>
      <c r="DB24" s="5">
        <v>66.900000000000006</v>
      </c>
      <c r="DC24" s="5">
        <v>49.4</v>
      </c>
      <c r="DD24" s="5">
        <v>613.4</v>
      </c>
      <c r="DE24" s="5">
        <v>135</v>
      </c>
      <c r="DF24" s="5">
        <v>10.3</v>
      </c>
      <c r="DG24" s="7">
        <v>7</v>
      </c>
      <c r="DH24" s="9"/>
      <c r="DI24" s="5">
        <v>10.3</v>
      </c>
      <c r="DJ24" s="9"/>
      <c r="DK24" s="9"/>
      <c r="DL24" s="9"/>
      <c r="DM24" s="5">
        <v>76.400000000000006</v>
      </c>
      <c r="DN24" s="5">
        <v>15.4</v>
      </c>
      <c r="DO24" s="8">
        <v>0.128</v>
      </c>
      <c r="DP24" s="8">
        <v>0.64300000000000002</v>
      </c>
      <c r="DQ24" s="7">
        <v>2.7</v>
      </c>
      <c r="DR24" s="7">
        <v>3.27</v>
      </c>
      <c r="DS24" s="7">
        <v>3.41</v>
      </c>
      <c r="DT24" s="7">
        <v>3.84</v>
      </c>
      <c r="DU24" s="5">
        <v>85.6</v>
      </c>
      <c r="DV24" s="9"/>
      <c r="DW24" s="9"/>
      <c r="DX24" s="5">
        <v>-483.1</v>
      </c>
      <c r="DY24" s="5">
        <v>53.5</v>
      </c>
      <c r="DZ24" s="5">
        <v>-317.8</v>
      </c>
      <c r="EA24" s="5">
        <v>140</v>
      </c>
      <c r="EB24" s="5">
        <v>385.9</v>
      </c>
      <c r="EC24" s="9"/>
      <c r="ED24" s="9"/>
      <c r="EE24" s="7">
        <v>-6.75</v>
      </c>
      <c r="EF24" s="5">
        <v>-21</v>
      </c>
      <c r="EG24" s="5">
        <v>-35.700000000000003</v>
      </c>
      <c r="EH24" s="7">
        <v>6.75</v>
      </c>
      <c r="EI24" s="5">
        <v>740</v>
      </c>
      <c r="EJ24" s="5">
        <v>1242.4000000000001</v>
      </c>
      <c r="EK24" s="7">
        <v>172.96</v>
      </c>
      <c r="EL24" s="7">
        <v>3.6</v>
      </c>
      <c r="EM24" s="4" t="s">
        <v>176</v>
      </c>
      <c r="EN24" s="5">
        <v>1288.5</v>
      </c>
      <c r="EO24" s="5">
        <v>571</v>
      </c>
      <c r="EP24" s="5">
        <v>340.1</v>
      </c>
      <c r="EQ24" s="5">
        <v>1524.2</v>
      </c>
      <c r="ER24" s="5">
        <v>860</v>
      </c>
      <c r="ES24" s="7">
        <v>15.38</v>
      </c>
      <c r="ET24" s="13" t="s">
        <v>354</v>
      </c>
      <c r="EU24" s="5">
        <v>16.3</v>
      </c>
      <c r="EV24" s="4" t="s">
        <v>355</v>
      </c>
      <c r="EW24" s="5">
        <v>32.6</v>
      </c>
      <c r="EX24" s="7">
        <v>181.61</v>
      </c>
      <c r="EY24" s="5">
        <v>84.6</v>
      </c>
      <c r="EZ24" s="5">
        <v>1162.5999999999999</v>
      </c>
      <c r="FA24" s="5">
        <v>282.5</v>
      </c>
      <c r="FB24" s="9"/>
      <c r="FC24" s="5">
        <v>284.3</v>
      </c>
      <c r="FD24" s="5">
        <v>10.7</v>
      </c>
      <c r="FE24" s="9"/>
      <c r="FF24" s="5">
        <v>1259.3</v>
      </c>
      <c r="FG24" s="5">
        <v>88.6</v>
      </c>
      <c r="FH24" s="5">
        <v>92.1</v>
      </c>
      <c r="FI24" s="9"/>
      <c r="FJ24" s="5">
        <v>109.7</v>
      </c>
      <c r="FK24" s="8">
        <v>5.2999999999999999E-2</v>
      </c>
      <c r="FL24" s="5">
        <v>14.9</v>
      </c>
      <c r="FM24" s="5">
        <v>740</v>
      </c>
      <c r="FN24" s="5">
        <v>974.2</v>
      </c>
      <c r="FO24" s="5">
        <v>914.4</v>
      </c>
      <c r="FP24" s="7">
        <v>6.71</v>
      </c>
      <c r="FQ24" s="5">
        <v>373.5</v>
      </c>
      <c r="FR24" s="5">
        <v>25</v>
      </c>
      <c r="FS24" s="7">
        <v>3.6</v>
      </c>
      <c r="FT24" s="7">
        <v>4.0599999999999996</v>
      </c>
      <c r="FU24" s="7">
        <v>76.83</v>
      </c>
      <c r="FV24" s="9">
        <v>3</v>
      </c>
      <c r="FW24" s="5">
        <v>1288.5</v>
      </c>
      <c r="FX24" s="11" t="s">
        <v>356</v>
      </c>
      <c r="FY24" s="5">
        <v>13.2</v>
      </c>
      <c r="FZ24" s="5">
        <v>42.9</v>
      </c>
      <c r="GA24" s="5">
        <v>31</v>
      </c>
      <c r="GB24" s="7">
        <v>6.3</v>
      </c>
      <c r="GC24" s="5">
        <v>67.900000000000006</v>
      </c>
      <c r="GD24" s="5">
        <v>30.3</v>
      </c>
      <c r="GE24" s="5">
        <v>171.3</v>
      </c>
      <c r="GF24" s="5">
        <v>322.8</v>
      </c>
      <c r="GG24" s="5">
        <v>428.5</v>
      </c>
      <c r="GH24" s="5">
        <v>292.5</v>
      </c>
      <c r="GI24" s="5">
        <v>15.4</v>
      </c>
      <c r="GJ24" s="5">
        <v>65</v>
      </c>
      <c r="GK24" s="5">
        <v>74</v>
      </c>
      <c r="GL24" s="5">
        <v>12.4</v>
      </c>
      <c r="GM24" s="5">
        <v>-49.3</v>
      </c>
      <c r="GN24" s="5">
        <v>19.5</v>
      </c>
      <c r="GO24" s="5">
        <v>105.9</v>
      </c>
      <c r="GP24" s="5">
        <v>217.9</v>
      </c>
      <c r="GQ24" s="5">
        <v>304.39999999999998</v>
      </c>
      <c r="GR24" s="5">
        <v>174.6</v>
      </c>
      <c r="GS24" s="3"/>
      <c r="GT24" s="3"/>
      <c r="GU24" s="5">
        <v>1288.5</v>
      </c>
      <c r="GV24" s="11" t="s">
        <v>357</v>
      </c>
    </row>
    <row r="25" spans="1:204" ht="40">
      <c r="A25" s="1" t="s">
        <v>246</v>
      </c>
      <c r="B25" s="1" t="s">
        <v>274</v>
      </c>
      <c r="C25" s="17">
        <f>IF(BT25&gt;0,BU25/BT25,"NA")</f>
        <v>-0.17273576097105509</v>
      </c>
      <c r="D25" s="17">
        <f>IF(BT25&gt;0,O25/BT25,"NA")</f>
        <v>7.5630252100839226E-3</v>
      </c>
      <c r="E25" s="17">
        <f>CZ25/100</f>
        <v>0</v>
      </c>
      <c r="F25" s="17">
        <f>IF(M25&gt;0,O25*(1-E25)/M25,"NA")</f>
        <v>1.325934292589481E-3</v>
      </c>
      <c r="G25" s="17">
        <f>IF(CB25&gt;0,N25/CB25,"NA")</f>
        <v>3.4988363072148879E-2</v>
      </c>
      <c r="H25" s="17">
        <f>IF(BA25=0,"NA",BA25/100)</f>
        <v>0.17499999999999999</v>
      </c>
      <c r="I25" s="17" t="str">
        <f>IF(AZ25=0,"NA",AZ25/100)</f>
        <v>NA</v>
      </c>
      <c r="J25" s="17">
        <f>IF(CB25&gt;0,(AF25+CA25)/(CB25+AF25+CA25),"NA")</f>
        <v>0.64933788456000907</v>
      </c>
      <c r="K25" s="17">
        <f>IF(AJ25&gt;0,(AF25+CA25)/(AJ25+AF25+CA25),"NA")</f>
        <v>5.9526883708627382E-2</v>
      </c>
      <c r="L25" s="16">
        <f>AJ25+CA25+AF25-BX25</f>
        <v>7876.5806444118643</v>
      </c>
      <c r="M25" s="16">
        <f>CA25+CB25-BX25+X25</f>
        <v>1221.78</v>
      </c>
      <c r="N25" s="16">
        <f>BW25+CG25-(CH25+CI25+CJ25+CK25+CL25)/5</f>
        <v>9.0199999999999818</v>
      </c>
      <c r="O25" s="16">
        <f>BV25+CG25-(CH25+CI25+CJ25+CK25+CL25)/5</f>
        <v>1.6199999999999761</v>
      </c>
      <c r="P25" s="16">
        <f>CA25+AF25</f>
        <v>477.38064441186407</v>
      </c>
      <c r="Q25" s="14" t="str">
        <f>IF(BW25&gt;0,AJ25/BW25,"NA")</f>
        <v>NA</v>
      </c>
      <c r="R25" s="15">
        <f>(AJ25-BX25)/(BW25-CP25)</f>
        <v>-177.52399232245682</v>
      </c>
      <c r="S25" s="15">
        <f>IF(N25&gt;0,AJ25/N25,"NA")</f>
        <v>836.16407982261808</v>
      </c>
      <c r="T25" s="14">
        <f>IF(BT25=0,"NA",L25/BT25)</f>
        <v>36.772085174658564</v>
      </c>
      <c r="U25" s="14">
        <f>IF(O25&gt;0,L25/O25,"NA")</f>
        <v>4862.0868175382593</v>
      </c>
      <c r="V25" s="14">
        <f>IF(M25&gt;0,L25/M25,"NA")</f>
        <v>6.4468076449212335</v>
      </c>
      <c r="W25" s="14" t="str">
        <f>IF(BU25&gt;0,L25/BU25,"NA")</f>
        <v>NA</v>
      </c>
      <c r="X25" s="16">
        <f>CG25+CH25*0.8+CI25*0.6+CJ25*0.4+CK25*0.2</f>
        <v>649.17999999999995</v>
      </c>
      <c r="Y25" s="14" t="str">
        <f>IF(BU25&gt;0,L25/(BU25+CG25),"NA")</f>
        <v>NA</v>
      </c>
      <c r="Z25" s="14">
        <f>IF(FG25&gt;0,IF(AJ25&gt;0,IF(FG25*250/AJ25&gt;10,"NA",FG25*250/AJ25),"NA"),"NA")</f>
        <v>9.1087481106308505</v>
      </c>
      <c r="AA25" s="14" t="str">
        <f>IF(CR25&gt;0,CR25,"NA")</f>
        <v>NA</v>
      </c>
      <c r="AB25" s="14">
        <f>IF(CR25=0,0,1)</f>
        <v>1</v>
      </c>
      <c r="AC25" s="14" t="str">
        <f>IF(CR25&gt;0,CS25,"NA")</f>
        <v>NA</v>
      </c>
      <c r="AD25" s="14" t="str">
        <f>IF(BW25&gt;0,BW25,"NA")</f>
        <v>NA</v>
      </c>
      <c r="AE25" s="14" t="str">
        <f>IF(BW25&gt;0,AJ25,"NA")</f>
        <v>NA</v>
      </c>
      <c r="AF25" s="16">
        <f>DT25/(1.04)+DS25/1.04^2+DR25/1.04^3+DQ25/1.04^4+DP25/1.04^5+((DO25/5)*(1-1.04^-5)/0.04)/1.04^5</f>
        <v>19.580644411864046</v>
      </c>
      <c r="AG25" s="3" t="s">
        <v>281</v>
      </c>
      <c r="AH25" s="4" t="s">
        <v>174</v>
      </c>
      <c r="AI25" s="3" t="s">
        <v>175</v>
      </c>
      <c r="AJ25" s="5">
        <v>7542.2</v>
      </c>
      <c r="AK25" s="7">
        <v>88.53</v>
      </c>
      <c r="AL25" s="8">
        <v>8.9999999999999993E-3</v>
      </c>
      <c r="AM25" s="8">
        <v>3.5999999999999997E-2</v>
      </c>
      <c r="AN25" s="8">
        <v>0.123</v>
      </c>
      <c r="AO25" s="8">
        <v>0.48699999999999999</v>
      </c>
      <c r="AP25" s="7">
        <v>1.05</v>
      </c>
      <c r="AQ25" s="7">
        <v>1.53</v>
      </c>
      <c r="AR25" s="5">
        <v>119</v>
      </c>
      <c r="AS25" s="7">
        <v>2.68</v>
      </c>
      <c r="AT25" s="9"/>
      <c r="AU25" s="9"/>
      <c r="AV25" s="9"/>
      <c r="AW25" s="8">
        <v>-0.86</v>
      </c>
      <c r="AX25" s="9"/>
      <c r="AY25" s="9"/>
      <c r="AZ25" s="9"/>
      <c r="BA25" s="5">
        <v>17.5</v>
      </c>
      <c r="BB25" s="9"/>
      <c r="BC25" s="9"/>
      <c r="BD25" s="9"/>
      <c r="BE25" s="5">
        <v>12</v>
      </c>
      <c r="BF25" s="9"/>
      <c r="BG25" s="9"/>
      <c r="BH25" s="9"/>
      <c r="BI25" s="5">
        <v>29.3</v>
      </c>
      <c r="BJ25" s="9"/>
      <c r="BK25" s="9"/>
      <c r="BL25" s="9"/>
      <c r="BM25" s="8">
        <v>0.72699999999999998</v>
      </c>
      <c r="BN25" s="8">
        <v>0.623</v>
      </c>
      <c r="BO25" s="4" t="s">
        <v>300</v>
      </c>
      <c r="BP25" s="11" t="s">
        <v>385</v>
      </c>
      <c r="BQ25" s="4" t="s">
        <v>285</v>
      </c>
      <c r="BR25" s="12">
        <v>1989</v>
      </c>
      <c r="BS25" s="5">
        <v>7189.2</v>
      </c>
      <c r="BT25" s="5">
        <v>214.2</v>
      </c>
      <c r="BU25" s="5">
        <v>-37</v>
      </c>
      <c r="BV25" s="5">
        <v>-46.4</v>
      </c>
      <c r="BW25" s="5">
        <v>-39</v>
      </c>
      <c r="BX25" s="5">
        <v>143</v>
      </c>
      <c r="BY25" s="5">
        <v>89</v>
      </c>
      <c r="BZ25" s="5">
        <v>955.8</v>
      </c>
      <c r="CA25" s="5">
        <v>457.8</v>
      </c>
      <c r="CB25" s="5">
        <v>257.8</v>
      </c>
      <c r="CC25" s="7">
        <v>7.52</v>
      </c>
      <c r="CD25" s="9"/>
      <c r="CE25" s="5">
        <v>20.100000000000001</v>
      </c>
      <c r="CF25" s="9"/>
      <c r="CG25" s="5">
        <v>238.9</v>
      </c>
      <c r="CH25" s="5">
        <v>220.9</v>
      </c>
      <c r="CI25" s="5">
        <v>205.5</v>
      </c>
      <c r="CJ25" s="5">
        <v>188.8</v>
      </c>
      <c r="CK25" s="5">
        <v>173.7</v>
      </c>
      <c r="CL25" s="5">
        <v>165.5</v>
      </c>
      <c r="CM25" s="9"/>
      <c r="CN25" s="5">
        <v>-46.4</v>
      </c>
      <c r="CO25" s="5">
        <v>-22.2</v>
      </c>
      <c r="CP25" s="7">
        <v>2.68</v>
      </c>
      <c r="CQ25" s="9"/>
      <c r="CR25" s="5">
        <v>-54.4</v>
      </c>
      <c r="CS25" s="5">
        <v>-15.4</v>
      </c>
      <c r="CT25" s="9"/>
      <c r="CU25" s="8">
        <v>-0.33100000000000002</v>
      </c>
      <c r="CV25" s="8">
        <v>-0.33100000000000002</v>
      </c>
      <c r="CW25" s="8">
        <v>-0.35</v>
      </c>
      <c r="CX25" s="8">
        <v>-0.33100000000000002</v>
      </c>
      <c r="CY25" s="8">
        <v>-0.33100000000000002</v>
      </c>
      <c r="CZ25" s="9"/>
      <c r="DA25" s="7">
        <v>3.9</v>
      </c>
      <c r="DB25" s="7">
        <v>6.29</v>
      </c>
      <c r="DC25" s="5">
        <v>15.7</v>
      </c>
      <c r="DD25" s="5">
        <v>155</v>
      </c>
      <c r="DE25" s="5">
        <v>66.099999999999994</v>
      </c>
      <c r="DF25" s="9"/>
      <c r="DG25" s="5">
        <v>18</v>
      </c>
      <c r="DH25" s="9"/>
      <c r="DI25" s="9"/>
      <c r="DJ25" s="5">
        <v>383.2</v>
      </c>
      <c r="DK25" s="9"/>
      <c r="DL25" s="9"/>
      <c r="DM25" s="9"/>
      <c r="DN25" s="5">
        <v>45.4</v>
      </c>
      <c r="DO25" s="5">
        <v>17.5</v>
      </c>
      <c r="DP25" s="7">
        <v>1.5</v>
      </c>
      <c r="DQ25" s="7">
        <v>1.5</v>
      </c>
      <c r="DR25" s="7">
        <v>1.5</v>
      </c>
      <c r="DS25" s="7">
        <v>1.5</v>
      </c>
      <c r="DT25" s="7">
        <v>1.6</v>
      </c>
      <c r="DU25" s="5">
        <v>-18.5</v>
      </c>
      <c r="DV25" s="9"/>
      <c r="DW25" s="9"/>
      <c r="DX25" s="9"/>
      <c r="DY25" s="5">
        <v>23.1</v>
      </c>
      <c r="DZ25" s="5">
        <v>-452</v>
      </c>
      <c r="EA25" s="5">
        <v>487</v>
      </c>
      <c r="EB25" s="5">
        <v>-75.3</v>
      </c>
      <c r="EC25" s="9"/>
      <c r="ED25" s="9"/>
      <c r="EE25" s="7">
        <v>4.82</v>
      </c>
      <c r="EF25" s="7">
        <v>1.74</v>
      </c>
      <c r="EG25" s="7">
        <v>7.2</v>
      </c>
      <c r="EH25" s="7">
        <v>8.44</v>
      </c>
      <c r="EI25" s="5">
        <v>390</v>
      </c>
      <c r="EJ25" s="5">
        <v>257.8</v>
      </c>
      <c r="EK25" s="7">
        <v>63.37</v>
      </c>
      <c r="EL25" s="7">
        <v>7.36</v>
      </c>
      <c r="EM25" s="4" t="s">
        <v>176</v>
      </c>
      <c r="EN25" s="5">
        <v>214.2</v>
      </c>
      <c r="EO25" s="5">
        <v>-37</v>
      </c>
      <c r="EP25" s="5">
        <v>-39</v>
      </c>
      <c r="EQ25" s="5">
        <v>224.8</v>
      </c>
      <c r="ER25" s="5">
        <v>-47.5</v>
      </c>
      <c r="ES25" s="7">
        <v>25</v>
      </c>
      <c r="ET25" s="13" t="s">
        <v>386</v>
      </c>
      <c r="EU25" s="7">
        <v>9.9600000000000009</v>
      </c>
      <c r="EV25" s="4" t="s">
        <v>355</v>
      </c>
      <c r="EW25" s="9"/>
      <c r="EX25" s="7">
        <v>77.8</v>
      </c>
      <c r="EY25" s="5">
        <v>22.3</v>
      </c>
      <c r="EZ25" s="5">
        <v>-26.3</v>
      </c>
      <c r="FA25" s="5">
        <v>232.6</v>
      </c>
      <c r="FB25" s="9"/>
      <c r="FC25" s="5">
        <v>160</v>
      </c>
      <c r="FD25" s="9"/>
      <c r="FE25" s="9"/>
      <c r="FF25" s="5">
        <v>378.4</v>
      </c>
      <c r="FG25" s="5">
        <v>274.8</v>
      </c>
      <c r="FH25" s="5">
        <v>99.3</v>
      </c>
      <c r="FI25" s="9"/>
      <c r="FJ25" s="5">
        <v>84.9</v>
      </c>
      <c r="FK25" s="8">
        <v>0.70499999999999996</v>
      </c>
      <c r="FL25" s="7">
        <v>7.34</v>
      </c>
      <c r="FM25" s="5">
        <v>390</v>
      </c>
      <c r="FN25" s="5">
        <v>836.6</v>
      </c>
      <c r="FO25" s="5">
        <v>735.5</v>
      </c>
      <c r="FP25" s="5">
        <v>11</v>
      </c>
      <c r="FQ25" s="5">
        <v>34.299999999999997</v>
      </c>
      <c r="FR25" s="5">
        <v>48.1</v>
      </c>
      <c r="FS25" s="7">
        <v>7.36</v>
      </c>
      <c r="FT25" s="7">
        <v>7.38</v>
      </c>
      <c r="FU25" s="7">
        <v>19.52</v>
      </c>
      <c r="FV25" s="9">
        <v>3</v>
      </c>
      <c r="FW25" s="9"/>
      <c r="FX25" s="11"/>
      <c r="FY25" s="5">
        <v>-85.4</v>
      </c>
      <c r="FZ25" s="5">
        <v>-48.5</v>
      </c>
      <c r="GA25" s="5">
        <v>-63</v>
      </c>
      <c r="GB25" s="5">
        <v>-32</v>
      </c>
      <c r="GC25" s="5">
        <v>-11.3</v>
      </c>
      <c r="GD25" s="5">
        <v>-26.8</v>
      </c>
      <c r="GE25" s="5">
        <v>-46.8</v>
      </c>
      <c r="GF25" s="5">
        <v>-69.2</v>
      </c>
      <c r="GG25" s="5">
        <v>-68.099999999999994</v>
      </c>
      <c r="GH25" s="5">
        <v>-45.4</v>
      </c>
      <c r="GI25" s="5">
        <v>-142.5</v>
      </c>
      <c r="GJ25" s="5">
        <v>-72.400000000000006</v>
      </c>
      <c r="GK25" s="5">
        <v>-45.9</v>
      </c>
      <c r="GL25" s="5">
        <v>-141.6</v>
      </c>
      <c r="GM25" s="5">
        <v>-18.2</v>
      </c>
      <c r="GN25" s="5">
        <v>155.1</v>
      </c>
      <c r="GO25" s="5">
        <v>-61.3</v>
      </c>
      <c r="GP25" s="5">
        <v>-84.8</v>
      </c>
      <c r="GQ25" s="5">
        <v>-65.5</v>
      </c>
      <c r="GR25" s="5">
        <v>-60.6</v>
      </c>
      <c r="GS25" s="3"/>
      <c r="GT25" s="3"/>
      <c r="GU25" s="5">
        <v>214.2</v>
      </c>
      <c r="GV25" s="11" t="s">
        <v>387</v>
      </c>
    </row>
    <row r="26" spans="1:204" ht="50">
      <c r="A26" s="1" t="s">
        <v>250</v>
      </c>
      <c r="B26" s="1" t="s">
        <v>278</v>
      </c>
      <c r="C26" s="17" t="str">
        <f>IF(BT26&gt;0,BU26/BT26,"NA")</f>
        <v>NA</v>
      </c>
      <c r="D26" s="17" t="str">
        <f>IF(BT26&gt;0,O26/BT26,"NA")</f>
        <v>NA</v>
      </c>
      <c r="E26" s="17">
        <f>CZ26/100</f>
        <v>0</v>
      </c>
      <c r="F26" s="17">
        <f>IF(M26&gt;0,O26*(1-E26)/M26,"NA")</f>
        <v>-0.22983506552191596</v>
      </c>
      <c r="G26" s="17">
        <f>IF(CB26&gt;0,N26/CB26,"NA")</f>
        <v>-0.69299145299145293</v>
      </c>
      <c r="H26" s="17" t="str">
        <f>IF(BA26=0,"NA",BA26/100)</f>
        <v>NA</v>
      </c>
      <c r="I26" s="17" t="str">
        <f>IF(AZ26=0,"NA",AZ26/100)</f>
        <v>NA</v>
      </c>
      <c r="J26" s="17">
        <f>IF(CB26&gt;0,(AF26+CA26)/(CB26+AF26+CA26),"NA")</f>
        <v>4.7279088292656646E-2</v>
      </c>
      <c r="K26" s="17">
        <f>IF(AJ26&gt;0,(AF26+CA26)/(AJ26+AF26+CA26),"NA")</f>
        <v>8.4143562717955088E-4</v>
      </c>
      <c r="L26" s="16">
        <f>AJ26+CA26+AF26-BX26</f>
        <v>6861.8061634443684</v>
      </c>
      <c r="M26" s="16">
        <f>CA26+CB26-BX26+X26</f>
        <v>354.08000000000004</v>
      </c>
      <c r="N26" s="16">
        <f>BW26+CG26-(CH26+CI26+CJ26+CK26+CL26)/5</f>
        <v>-81.08</v>
      </c>
      <c r="O26" s="16">
        <f>BV26+CG26-(CH26+CI26+CJ26+CK26+CL26)/5</f>
        <v>-81.38000000000001</v>
      </c>
      <c r="P26" s="16">
        <f>CA26+AF26</f>
        <v>5.8061634443687327</v>
      </c>
      <c r="Q26" s="14" t="str">
        <f>IF(BW26&gt;0,AJ26/BW26,"NA")</f>
        <v>NA</v>
      </c>
      <c r="R26" s="15">
        <f>(AJ26-BX26)/(BW26-CP26)</f>
        <v>-48.171777072032825</v>
      </c>
      <c r="S26" s="15" t="str">
        <f>IF(N26&gt;0,AJ26/N26,"NA")</f>
        <v>NA</v>
      </c>
      <c r="T26" s="14" t="str">
        <f>IF(BT26=0,"NA",L26/BT26)</f>
        <v>NA</v>
      </c>
      <c r="U26" s="14" t="str">
        <f>IF(O26&gt;0,L26/O26,"NA")</f>
        <v>NA</v>
      </c>
      <c r="V26" s="14">
        <f>IF(M26&gt;0,L26/M26,"NA")</f>
        <v>19.379253737698733</v>
      </c>
      <c r="W26" s="14" t="str">
        <f>IF(BU26&gt;0,L26/BU26,"NA")</f>
        <v>NA</v>
      </c>
      <c r="X26" s="16">
        <f>CG26+CH26*0.8+CI26*0.6+CJ26*0.4+CK26*0.2</f>
        <v>275.58000000000004</v>
      </c>
      <c r="Y26" s="14" t="str">
        <f>IF(BU26&gt;0,L26/(BU26+CG26),"NA")</f>
        <v>NA</v>
      </c>
      <c r="Z26" s="14">
        <f>IF(FG26&gt;0,IF(AJ26&gt;0,IF(FG26*250/AJ26&gt;10,"NA",FG26*250/AJ26),"NA"),"NA")</f>
        <v>1.9689607658278339</v>
      </c>
      <c r="AA26" s="14" t="str">
        <f>IF(CR26&gt;0,CR26,"NA")</f>
        <v>NA</v>
      </c>
      <c r="AB26" s="14">
        <f>IF(CR26=0,0,1)</f>
        <v>1</v>
      </c>
      <c r="AC26" s="14" t="str">
        <f>IF(CR26&gt;0,CS26,"NA")</f>
        <v>NA</v>
      </c>
      <c r="AD26" s="14" t="str">
        <f>IF(BW26&gt;0,BW26,"NA")</f>
        <v>NA</v>
      </c>
      <c r="AE26" s="14" t="str">
        <f>IF(BW26&gt;0,AJ26,"NA")</f>
        <v>NA</v>
      </c>
      <c r="AF26" s="16">
        <f>DT26/(1.04)+DS26/1.04^2+DR26/1.04^3+DQ26/1.04^4+DP26/1.04^5+((DO26/5)*(1-1.04^-5)/0.04)/1.04^5</f>
        <v>5.8061634443687327</v>
      </c>
      <c r="AG26" s="3" t="s">
        <v>281</v>
      </c>
      <c r="AH26" s="4" t="s">
        <v>174</v>
      </c>
      <c r="AI26" s="3" t="s">
        <v>175</v>
      </c>
      <c r="AJ26" s="5">
        <v>6894.5</v>
      </c>
      <c r="AK26" s="7">
        <v>68.040000000000006</v>
      </c>
      <c r="AL26" s="8">
        <v>1E-3</v>
      </c>
      <c r="AM26" s="8">
        <v>1E-3</v>
      </c>
      <c r="AN26" s="8">
        <v>1.4999999999999999E-2</v>
      </c>
      <c r="AO26" s="8">
        <v>0.67400000000000004</v>
      </c>
      <c r="AP26" s="8">
        <v>0.56100000000000005</v>
      </c>
      <c r="AQ26" s="7">
        <v>-2.1</v>
      </c>
      <c r="AR26" s="5">
        <v>31.9</v>
      </c>
      <c r="AS26" s="8">
        <v>0.39900000000000002</v>
      </c>
      <c r="AT26" s="9"/>
      <c r="AU26" s="9"/>
      <c r="AV26" s="9"/>
      <c r="AW26" s="7">
        <v>-4.37</v>
      </c>
      <c r="AX26" s="9"/>
      <c r="AY26" s="9"/>
      <c r="AZ26" s="9"/>
      <c r="BA26" s="9"/>
      <c r="BB26" s="9"/>
      <c r="BC26" s="9"/>
      <c r="BD26" s="9"/>
      <c r="BE26" s="9"/>
      <c r="BF26" s="9"/>
      <c r="BG26" s="9"/>
      <c r="BH26" s="9"/>
      <c r="BI26" s="9"/>
      <c r="BJ26" s="9"/>
      <c r="BK26" s="9"/>
      <c r="BL26" s="9"/>
      <c r="BM26" s="7">
        <v>13.15</v>
      </c>
      <c r="BN26" s="7">
        <v>12.66</v>
      </c>
      <c r="BO26" s="4" t="s">
        <v>300</v>
      </c>
      <c r="BP26" s="11" t="s">
        <v>398</v>
      </c>
      <c r="BQ26" s="4" t="s">
        <v>285</v>
      </c>
      <c r="BR26" s="12">
        <v>2010</v>
      </c>
      <c r="BS26" s="5">
        <v>6753.2</v>
      </c>
      <c r="BT26" s="10">
        <v>0</v>
      </c>
      <c r="BU26" s="5">
        <v>-141.6</v>
      </c>
      <c r="BV26" s="5">
        <v>-142.30000000000001</v>
      </c>
      <c r="BW26" s="5">
        <v>-142</v>
      </c>
      <c r="BX26" s="5">
        <v>38.5</v>
      </c>
      <c r="BY26" s="7">
        <v>2.16</v>
      </c>
      <c r="BZ26" s="5">
        <v>162.80000000000001</v>
      </c>
      <c r="CA26" s="10">
        <v>0</v>
      </c>
      <c r="CB26" s="5">
        <v>117</v>
      </c>
      <c r="CC26" s="7">
        <v>1.29</v>
      </c>
      <c r="CD26" s="9"/>
      <c r="CE26" s="5">
        <v>19.399999999999999</v>
      </c>
      <c r="CF26" s="9"/>
      <c r="CG26" s="5">
        <v>122.9</v>
      </c>
      <c r="CH26" s="5">
        <v>96.4</v>
      </c>
      <c r="CI26" s="5">
        <v>76.400000000000006</v>
      </c>
      <c r="CJ26" s="5">
        <v>51.8</v>
      </c>
      <c r="CK26" s="5">
        <v>45</v>
      </c>
      <c r="CL26" s="5">
        <v>40.299999999999997</v>
      </c>
      <c r="CM26" s="9"/>
      <c r="CN26" s="5">
        <v>-142.30000000000001</v>
      </c>
      <c r="CO26" s="9"/>
      <c r="CP26" s="8">
        <v>0.32400000000000001</v>
      </c>
      <c r="CQ26" s="9"/>
      <c r="CR26" s="5">
        <v>-142</v>
      </c>
      <c r="CS26" s="9"/>
      <c r="CT26" s="9"/>
      <c r="CU26" s="7">
        <v>-4.7300000000000004</v>
      </c>
      <c r="CV26" s="7">
        <v>-4.7300000000000004</v>
      </c>
      <c r="CW26" s="7">
        <v>-2.96</v>
      </c>
      <c r="CX26" s="7">
        <v>-4.7300000000000004</v>
      </c>
      <c r="CY26" s="7">
        <v>-4.7300000000000004</v>
      </c>
      <c r="CZ26" s="9"/>
      <c r="DA26" s="9"/>
      <c r="DB26" s="9"/>
      <c r="DC26" s="7">
        <v>5.29</v>
      </c>
      <c r="DD26" s="7">
        <v>3.48</v>
      </c>
      <c r="DE26" s="7">
        <v>1.33</v>
      </c>
      <c r="DF26" s="9"/>
      <c r="DG26" s="5">
        <v>15</v>
      </c>
      <c r="DH26" s="9"/>
      <c r="DI26" s="5">
        <v>16.399999999999999</v>
      </c>
      <c r="DJ26" s="9"/>
      <c r="DK26" s="9"/>
      <c r="DL26" s="9"/>
      <c r="DM26" s="9"/>
      <c r="DN26" s="9"/>
      <c r="DO26" s="9"/>
      <c r="DP26" s="8">
        <v>0.308</v>
      </c>
      <c r="DQ26" s="7">
        <v>1.61</v>
      </c>
      <c r="DR26" s="7">
        <v>1.56</v>
      </c>
      <c r="DS26" s="7">
        <v>1.52</v>
      </c>
      <c r="DT26" s="7">
        <v>1.44</v>
      </c>
      <c r="DU26" s="5">
        <v>-29.6</v>
      </c>
      <c r="DV26" s="9"/>
      <c r="DW26" s="9"/>
      <c r="DX26" s="9"/>
      <c r="DY26" s="5">
        <v>136</v>
      </c>
      <c r="DZ26" s="9"/>
      <c r="EA26" s="9"/>
      <c r="EB26" s="5">
        <v>-62</v>
      </c>
      <c r="EC26" s="9"/>
      <c r="ED26" s="9"/>
      <c r="EE26" s="7">
        <v>4.3099999999999996</v>
      </c>
      <c r="EF26" s="9"/>
      <c r="EG26" s="9"/>
      <c r="EH26" s="9"/>
      <c r="EI26" s="5">
        <v>120</v>
      </c>
      <c r="EJ26" s="5">
        <v>117</v>
      </c>
      <c r="EK26" s="7">
        <v>216</v>
      </c>
      <c r="EL26" s="7">
        <v>1.75</v>
      </c>
      <c r="EM26" s="4" t="s">
        <v>176</v>
      </c>
      <c r="EN26" s="9"/>
      <c r="EO26" s="5">
        <v>-141.6</v>
      </c>
      <c r="EP26" s="5">
        <v>-142</v>
      </c>
      <c r="EQ26" s="10">
        <v>0</v>
      </c>
      <c r="ER26" s="5">
        <v>-138.30000000000001</v>
      </c>
      <c r="ES26" s="7">
        <v>25</v>
      </c>
      <c r="ET26" s="13" t="s">
        <v>399</v>
      </c>
      <c r="EU26" s="9"/>
      <c r="EV26" s="4" t="s">
        <v>177</v>
      </c>
      <c r="EW26" s="9"/>
      <c r="EX26" s="7">
        <v>279.37</v>
      </c>
      <c r="EY26" s="5">
        <v>53.6</v>
      </c>
      <c r="EZ26" s="9"/>
      <c r="FA26" s="10">
        <v>0</v>
      </c>
      <c r="FB26" s="9"/>
      <c r="FC26" s="5">
        <v>43</v>
      </c>
      <c r="FD26" s="9"/>
      <c r="FE26" s="9"/>
      <c r="FF26" s="5">
        <v>84</v>
      </c>
      <c r="FG26" s="5">
        <v>54.3</v>
      </c>
      <c r="FH26" s="5">
        <v>69</v>
      </c>
      <c r="FI26" s="9"/>
      <c r="FJ26" s="9"/>
      <c r="FK26" s="9"/>
      <c r="FL26" s="7">
        <v>6.68</v>
      </c>
      <c r="FM26" s="5">
        <v>120</v>
      </c>
      <c r="FN26" s="5">
        <v>149.4</v>
      </c>
      <c r="FO26" s="5">
        <v>96.4</v>
      </c>
      <c r="FP26" s="5">
        <v>10.7</v>
      </c>
      <c r="FQ26" s="7">
        <v>8.58</v>
      </c>
      <c r="FR26" s="9"/>
      <c r="FS26" s="7">
        <v>1.75</v>
      </c>
      <c r="FT26" s="7">
        <v>3.98</v>
      </c>
      <c r="FU26" s="7">
        <v>89.55</v>
      </c>
      <c r="FV26" s="9">
        <v>1</v>
      </c>
      <c r="FW26" s="9"/>
      <c r="FX26" s="11"/>
      <c r="FY26" s="9"/>
      <c r="FZ26" s="9"/>
      <c r="GA26" s="9"/>
      <c r="GB26" s="9"/>
      <c r="GC26" s="9"/>
      <c r="GD26" s="9"/>
      <c r="GE26" s="8">
        <v>-2.1000000000000001E-2</v>
      </c>
      <c r="GF26" s="5">
        <v>-10.199999999999999</v>
      </c>
      <c r="GG26" s="5">
        <v>-74.5</v>
      </c>
      <c r="GH26" s="5">
        <v>-54.8</v>
      </c>
      <c r="GI26" s="9"/>
      <c r="GJ26" s="9"/>
      <c r="GK26" s="9"/>
      <c r="GL26" s="9"/>
      <c r="GM26" s="9"/>
      <c r="GN26" s="9"/>
      <c r="GO26" s="8">
        <v>-2.1000000000000001E-2</v>
      </c>
      <c r="GP26" s="5">
        <v>-10.199999999999999</v>
      </c>
      <c r="GQ26" s="5">
        <v>-74.400000000000006</v>
      </c>
      <c r="GR26" s="5">
        <v>-54.7</v>
      </c>
      <c r="GS26" s="3"/>
      <c r="GT26" s="3"/>
      <c r="GU26" s="9"/>
      <c r="GV26" s="11"/>
    </row>
    <row r="27" spans="1:204" ht="50">
      <c r="A27" s="1" t="s">
        <v>249</v>
      </c>
      <c r="B27" s="1" t="s">
        <v>277</v>
      </c>
      <c r="C27" s="17">
        <f>IF(BT27&gt;0,BU27/BT27,"NA")</f>
        <v>-64.770114942528735</v>
      </c>
      <c r="D27" s="17">
        <f>IF(BT27&gt;0,O27/BT27,"NA")</f>
        <v>-42.103448275862071</v>
      </c>
      <c r="E27" s="17">
        <f>CZ27/100</f>
        <v>0</v>
      </c>
      <c r="F27" s="17">
        <f>IF(M27&gt;0,O27*(1-E27)/M27,"NA")</f>
        <v>-0.18640272759655999</v>
      </c>
      <c r="G27" s="17">
        <f>IF(CB27&gt;0,N27/CB27,"NA")</f>
        <v>-1.053529666522304</v>
      </c>
      <c r="H27" s="17" t="str">
        <f>IF(BA27=0,"NA",BA27/100)</f>
        <v>NA</v>
      </c>
      <c r="I27" s="17" t="str">
        <f>IF(AZ27=0,"NA",AZ27/100)</f>
        <v>NA</v>
      </c>
      <c r="J27" s="17">
        <f>IF(CB27&gt;0,(AF27+CA27)/(CB27+AF27+CA27),"NA")</f>
        <v>6.665776698962024E-2</v>
      </c>
      <c r="K27" s="17">
        <f>IF(AJ27&gt;0,(AF27+CA27)/(AJ27+AF27+CA27),"NA")</f>
        <v>2.4725645001359153E-3</v>
      </c>
      <c r="L27" s="16">
        <f>AJ27+CA27+AF27-BX27</f>
        <v>6649.3904981833512</v>
      </c>
      <c r="M27" s="16">
        <f>CA27+CB27-BX27+X27</f>
        <v>393.02</v>
      </c>
      <c r="N27" s="16">
        <f>BW27+CG27-(CH27+CI27+CJ27+CK27+CL27)/5</f>
        <v>-243.26</v>
      </c>
      <c r="O27" s="16">
        <f>BV27+CG27-(CH27+CI27+CJ27+CK27+CL27)/5</f>
        <v>-73.260000000000005</v>
      </c>
      <c r="P27" s="16">
        <f>CA27+AF27</f>
        <v>16.490498183351942</v>
      </c>
      <c r="Q27" s="14" t="str">
        <f>IF(BW27&gt;0,AJ27/BW27,"NA")</f>
        <v>NA</v>
      </c>
      <c r="R27" s="15">
        <f>(AJ27-BX27)/(BW27-CP27)</f>
        <v>-23.421257062146893</v>
      </c>
      <c r="S27" s="15" t="str">
        <f>IF(N27&gt;0,AJ27/N27,"NA")</f>
        <v>NA</v>
      </c>
      <c r="T27" s="14">
        <f>IF(BT27=0,"NA",L27/BT27)</f>
        <v>3821.4887920593974</v>
      </c>
      <c r="U27" s="14" t="str">
        <f>IF(O27&gt;0,L27/O27,"NA")</f>
        <v>NA</v>
      </c>
      <c r="V27" s="14">
        <f>IF(M27&gt;0,L27/M27,"NA")</f>
        <v>16.918707694731442</v>
      </c>
      <c r="W27" s="14" t="str">
        <f>IF(BU27&gt;0,L27/BU27,"NA")</f>
        <v>NA</v>
      </c>
      <c r="X27" s="16">
        <f>CG27+CH27*0.8+CI27*0.6+CJ27*0.4+CK27*0.2</f>
        <v>182.12</v>
      </c>
      <c r="Y27" s="14" t="str">
        <f>IF(BU27&gt;0,L27/(BU27+CG27),"NA")</f>
        <v>NA</v>
      </c>
      <c r="Z27" s="14">
        <f>IF(FG27&gt;0,IF(AJ27&gt;0,IF(FG27*250/AJ27&gt;10,"NA",FG27*250/AJ27),"NA"),"NA")</f>
        <v>9.6649581385561181</v>
      </c>
      <c r="AA27" s="14" t="str">
        <f>IF(CR27&gt;0,CR27,"NA")</f>
        <v>NA</v>
      </c>
      <c r="AB27" s="14">
        <f>IF(CR27=0,0,1)</f>
        <v>1</v>
      </c>
      <c r="AC27" s="14" t="str">
        <f>IF(CR27&gt;0,CS27,"NA")</f>
        <v>NA</v>
      </c>
      <c r="AD27" s="14" t="str">
        <f>IF(BW27&gt;0,BW27,"NA")</f>
        <v>NA</v>
      </c>
      <c r="AE27" s="14" t="str">
        <f>IF(BW27&gt;0,AJ27,"NA")</f>
        <v>NA</v>
      </c>
      <c r="AF27" s="16">
        <f>DT27/(1.04)+DS27/1.04^2+DR27/1.04^3+DQ27/1.04^4+DP27/1.04^5+((DO27/5)*(1-1.04^-5)/0.04)/1.04^5</f>
        <v>16.490498183351942</v>
      </c>
      <c r="AG27" s="3" t="s">
        <v>281</v>
      </c>
      <c r="AH27" s="4" t="s">
        <v>174</v>
      </c>
      <c r="AI27" s="3" t="s">
        <v>175</v>
      </c>
      <c r="AJ27" s="5">
        <v>6652.9</v>
      </c>
      <c r="AK27" s="7">
        <v>63.07</v>
      </c>
      <c r="AL27" s="8">
        <v>3.0000000000000001E-3</v>
      </c>
      <c r="AM27" s="8">
        <v>1E-3</v>
      </c>
      <c r="AN27" s="8">
        <v>0.12</v>
      </c>
      <c r="AO27" s="8">
        <v>0.375</v>
      </c>
      <c r="AP27" s="7">
        <v>1.08</v>
      </c>
      <c r="AQ27" s="7">
        <v>-9.4499999999999993</v>
      </c>
      <c r="AR27" s="5">
        <v>22.6</v>
      </c>
      <c r="AS27" s="8">
        <v>0.55500000000000005</v>
      </c>
      <c r="AT27" s="9"/>
      <c r="AU27" s="7">
        <v>-6.17</v>
      </c>
      <c r="AV27" s="9"/>
      <c r="AW27" s="7">
        <v>-8.67</v>
      </c>
      <c r="AX27" s="9"/>
      <c r="AY27" s="9"/>
      <c r="AZ27" s="9"/>
      <c r="BA27" s="9"/>
      <c r="BB27" s="9"/>
      <c r="BC27" s="9"/>
      <c r="BD27" s="9"/>
      <c r="BE27" s="9"/>
      <c r="BF27" s="9"/>
      <c r="BG27" s="9"/>
      <c r="BH27" s="9"/>
      <c r="BI27" s="7">
        <v>-1.19</v>
      </c>
      <c r="BJ27" s="9"/>
      <c r="BK27" s="9"/>
      <c r="BL27" s="7">
        <v>28.52</v>
      </c>
      <c r="BM27" s="7">
        <v>2.5299999999999998</v>
      </c>
      <c r="BN27" s="7">
        <v>2.17</v>
      </c>
      <c r="BO27" s="4" t="s">
        <v>300</v>
      </c>
      <c r="BP27" s="11" t="s">
        <v>395</v>
      </c>
      <c r="BQ27" s="4" t="s">
        <v>285</v>
      </c>
      <c r="BR27" s="12">
        <v>2002</v>
      </c>
      <c r="BS27" s="5">
        <v>6413.2</v>
      </c>
      <c r="BT27" s="7">
        <v>1.74</v>
      </c>
      <c r="BU27" s="5">
        <v>-112.7</v>
      </c>
      <c r="BV27" s="5">
        <v>-113.2</v>
      </c>
      <c r="BW27" s="5">
        <v>-283.2</v>
      </c>
      <c r="BX27" s="5">
        <v>20</v>
      </c>
      <c r="BY27" s="7">
        <v>5.85</v>
      </c>
      <c r="BZ27" s="5">
        <v>254.1</v>
      </c>
      <c r="CA27" s="10">
        <v>0</v>
      </c>
      <c r="CB27" s="5">
        <v>230.9</v>
      </c>
      <c r="CC27" s="7">
        <v>4.6399999999999997</v>
      </c>
      <c r="CD27" s="9"/>
      <c r="CE27" s="5">
        <v>34.6</v>
      </c>
      <c r="CF27" s="9"/>
      <c r="CG27" s="5">
        <v>80.3</v>
      </c>
      <c r="CH27" s="5">
        <v>66.2</v>
      </c>
      <c r="CI27" s="5">
        <v>47.2</v>
      </c>
      <c r="CJ27" s="5">
        <v>37.4</v>
      </c>
      <c r="CK27" s="5">
        <v>27.9</v>
      </c>
      <c r="CL27" s="5">
        <v>23.1</v>
      </c>
      <c r="CM27" s="9"/>
      <c r="CN27" s="5">
        <v>-113.2</v>
      </c>
      <c r="CO27" s="9"/>
      <c r="CP27" s="9"/>
      <c r="CQ27" s="9"/>
      <c r="CR27" s="5">
        <v>-283.2</v>
      </c>
      <c r="CS27" s="9"/>
      <c r="CT27" s="9"/>
      <c r="CU27" s="5">
        <v>-13.6</v>
      </c>
      <c r="CV27" s="5">
        <v>-13.6</v>
      </c>
      <c r="CW27" s="7">
        <v>-8.52</v>
      </c>
      <c r="CX27" s="5">
        <v>-13.6</v>
      </c>
      <c r="CY27" s="5">
        <v>-13.6</v>
      </c>
      <c r="CZ27" s="9"/>
      <c r="DA27" s="7">
        <v>1.0900000000000001</v>
      </c>
      <c r="DB27" s="9"/>
      <c r="DC27" s="9"/>
      <c r="DD27" s="7">
        <v>6.53</v>
      </c>
      <c r="DE27" s="8">
        <v>0.67900000000000005</v>
      </c>
      <c r="DF27" s="9"/>
      <c r="DG27" s="7">
        <v>3.13</v>
      </c>
      <c r="DH27" s="9"/>
      <c r="DI27" s="9"/>
      <c r="DJ27" s="9"/>
      <c r="DK27" s="9"/>
      <c r="DL27" s="9"/>
      <c r="DM27" s="9"/>
      <c r="DN27" s="7">
        <v>7.4</v>
      </c>
      <c r="DO27" s="7">
        <v>8.35</v>
      </c>
      <c r="DP27" s="7">
        <v>2.38</v>
      </c>
      <c r="DQ27" s="7">
        <v>2.62</v>
      </c>
      <c r="DR27" s="7">
        <v>2.5299999999999998</v>
      </c>
      <c r="DS27" s="7">
        <v>2.2799999999999998</v>
      </c>
      <c r="DT27" s="7">
        <v>1.9</v>
      </c>
      <c r="DU27" s="7">
        <v>-2.91</v>
      </c>
      <c r="DV27" s="9"/>
      <c r="DW27" s="9"/>
      <c r="DX27" s="9"/>
      <c r="DY27" s="5">
        <v>191</v>
      </c>
      <c r="DZ27" s="9"/>
      <c r="EA27" s="9"/>
      <c r="EB27" s="5">
        <v>-91.9</v>
      </c>
      <c r="EC27" s="9"/>
      <c r="ED27" s="9"/>
      <c r="EE27" s="7">
        <v>6.2</v>
      </c>
      <c r="EF27" s="9"/>
      <c r="EG27" s="9"/>
      <c r="EH27" s="9"/>
      <c r="EI27" s="5">
        <v>136</v>
      </c>
      <c r="EJ27" s="5">
        <v>230.9</v>
      </c>
      <c r="EK27" s="7">
        <v>293.91000000000003</v>
      </c>
      <c r="EL27" s="7">
        <v>1.7</v>
      </c>
      <c r="EM27" s="4" t="s">
        <v>176</v>
      </c>
      <c r="EN27" s="7">
        <v>1.74</v>
      </c>
      <c r="EO27" s="5">
        <v>-112.7</v>
      </c>
      <c r="EP27" s="5">
        <v>-283.2</v>
      </c>
      <c r="EQ27" s="7">
        <v>1.66</v>
      </c>
      <c r="ER27" s="5">
        <v>-164.9</v>
      </c>
      <c r="ES27" s="7">
        <v>7.69</v>
      </c>
      <c r="ET27" s="13" t="s">
        <v>396</v>
      </c>
      <c r="EU27" s="5">
        <v>419.5</v>
      </c>
      <c r="EV27" s="4" t="s">
        <v>188</v>
      </c>
      <c r="EW27" s="9"/>
      <c r="EX27" s="7">
        <v>349.08</v>
      </c>
      <c r="EY27" s="5">
        <v>128.5</v>
      </c>
      <c r="EZ27" s="7">
        <v>1.74</v>
      </c>
      <c r="FA27" s="10">
        <v>0</v>
      </c>
      <c r="FB27" s="9"/>
      <c r="FC27" s="5">
        <v>13.4</v>
      </c>
      <c r="FD27" s="9"/>
      <c r="FE27" s="9"/>
      <c r="FF27" s="5">
        <v>82.4</v>
      </c>
      <c r="FG27" s="5">
        <v>257.2</v>
      </c>
      <c r="FH27" s="5">
        <v>63.3</v>
      </c>
      <c r="FI27" s="9"/>
      <c r="FJ27" s="9"/>
      <c r="FK27" s="9"/>
      <c r="FL27" s="7">
        <v>7.92</v>
      </c>
      <c r="FM27" s="5">
        <v>136</v>
      </c>
      <c r="FN27" s="5">
        <v>245.8</v>
      </c>
      <c r="FO27" s="5">
        <v>147.6</v>
      </c>
      <c r="FP27" s="7">
        <v>3.2</v>
      </c>
      <c r="FQ27" s="7">
        <v>4.0599999999999996</v>
      </c>
      <c r="FR27" s="7">
        <v>1.62</v>
      </c>
      <c r="FS27" s="7">
        <v>1.7</v>
      </c>
      <c r="FT27" s="7">
        <v>1.44</v>
      </c>
      <c r="FU27" s="7">
        <v>75.81</v>
      </c>
      <c r="FV27" s="9">
        <v>1</v>
      </c>
      <c r="FW27" s="9"/>
      <c r="FX27" s="11"/>
      <c r="FY27" s="9"/>
      <c r="FZ27" s="9"/>
      <c r="GA27" s="9"/>
      <c r="GB27" s="9"/>
      <c r="GC27" s="9"/>
      <c r="GD27" s="9"/>
      <c r="GE27" s="5">
        <v>-16.399999999999999</v>
      </c>
      <c r="GF27" s="5">
        <v>-13.8</v>
      </c>
      <c r="GG27" s="5">
        <v>-18.899999999999999</v>
      </c>
      <c r="GH27" s="5">
        <v>-39.5</v>
      </c>
      <c r="GI27" s="9"/>
      <c r="GJ27" s="9"/>
      <c r="GK27" s="9"/>
      <c r="GL27" s="9"/>
      <c r="GM27" s="9"/>
      <c r="GN27" s="9"/>
      <c r="GO27" s="5">
        <v>-15.1</v>
      </c>
      <c r="GP27" s="5">
        <v>-12.7</v>
      </c>
      <c r="GQ27" s="5">
        <v>-43.6</v>
      </c>
      <c r="GR27" s="5">
        <v>-67.8</v>
      </c>
      <c r="GS27" s="3"/>
      <c r="GT27" s="3"/>
      <c r="GU27" s="7">
        <v>1.74</v>
      </c>
      <c r="GV27" s="11" t="s">
        <v>397</v>
      </c>
    </row>
    <row r="28" spans="1:204" ht="30">
      <c r="A28" s="1" t="s">
        <v>247</v>
      </c>
      <c r="B28" s="1" t="s">
        <v>275</v>
      </c>
      <c r="C28" s="17">
        <f>IF(BT28&gt;0,BU28/BT28,"NA")</f>
        <v>-1.0362239297475304</v>
      </c>
      <c r="D28" s="17">
        <f>IF(BT28&gt;0,O28/BT28,"NA")</f>
        <v>-0.97782656421514802</v>
      </c>
      <c r="E28" s="17">
        <f>CZ28/100</f>
        <v>0</v>
      </c>
      <c r="F28" s="17">
        <f>IF(M28&gt;0,O28*(1-E28)/M28,"NA")</f>
        <v>-7.9137201947336602E-2</v>
      </c>
      <c r="G28" s="17">
        <f>IF(CB28&gt;0,N28/CB28,"NA")</f>
        <v>-0.18126121814048099</v>
      </c>
      <c r="H28" s="17" t="str">
        <f>IF(BA28=0,"NA",BA28/100)</f>
        <v>NA</v>
      </c>
      <c r="I28" s="17" t="str">
        <f>IF(AZ28=0,"NA",AZ28/100)</f>
        <v>NA</v>
      </c>
      <c r="J28" s="17">
        <f>IF(CB28&gt;0,(AF28+CA28)/(CB28+AF28+CA28),"NA")</f>
        <v>0.15838599762099168</v>
      </c>
      <c r="K28" s="17">
        <f>IF(AJ28&gt;0,(AF28+CA28)/(AJ28+AF28+CA28),"NA")</f>
        <v>2.3468776069640571E-2</v>
      </c>
      <c r="L28" s="16">
        <f>AJ28+CA28+AF28-BX28</f>
        <v>6604.473022831975</v>
      </c>
      <c r="M28" s="16">
        <f>CA28+CB28-BX28+X28</f>
        <v>1125.6400000000001</v>
      </c>
      <c r="N28" s="16">
        <f>BW28+CG28-(CH28+CI28+CJ28+CK28+CL28)/5</f>
        <v>-151.47999999999996</v>
      </c>
      <c r="O28" s="16">
        <f>BV28+CG28-(CH28+CI28+CJ28+CK28+CL28)/5</f>
        <v>-89.079999999999984</v>
      </c>
      <c r="P28" s="16">
        <f>CA28+AF28</f>
        <v>157.27302283197395</v>
      </c>
      <c r="Q28" s="14" t="str">
        <f>IF(BW28&gt;0,AJ28/BW28,"NA")</f>
        <v>NA</v>
      </c>
      <c r="R28" s="15">
        <f>(AJ28-BX28)/(BW28-CP28)</f>
        <v>-37.381356865791943</v>
      </c>
      <c r="S28" s="15" t="str">
        <f>IF(N28&gt;0,AJ28/N28,"NA")</f>
        <v>NA</v>
      </c>
      <c r="T28" s="14">
        <f>IF(BT28=0,"NA",L28/BT28)</f>
        <v>72.496959635916298</v>
      </c>
      <c r="U28" s="14" t="str">
        <f>IF(O28&gt;0,L28/O28,"NA")</f>
        <v>NA</v>
      </c>
      <c r="V28" s="14">
        <f>IF(M28&gt;0,L28/M28,"NA")</f>
        <v>5.8673048424291734</v>
      </c>
      <c r="W28" s="14" t="str">
        <f>IF(BU28&gt;0,L28/BU28,"NA")</f>
        <v>NA</v>
      </c>
      <c r="X28" s="16">
        <f>CG28+CH28*0.8+CI28*0.6+CJ28*0.4+CK28*0.2</f>
        <v>239.54000000000002</v>
      </c>
      <c r="Y28" s="14" t="str">
        <f>IF(BU28&gt;0,L28/(BU28+CG28),"NA")</f>
        <v>NA</v>
      </c>
      <c r="Z28" s="14">
        <f>IF(FG28&gt;0,IF(AJ28&gt;0,IF(FG28*250/AJ28&gt;10,"NA",FG28*250/AJ28),"NA"),"NA")</f>
        <v>1.2721382619458748</v>
      </c>
      <c r="AA28" s="14" t="str">
        <f>IF(CR28&gt;0,CR28,"NA")</f>
        <v>NA</v>
      </c>
      <c r="AB28" s="14">
        <f>IF(CR28=0,0,1)</f>
        <v>1</v>
      </c>
      <c r="AC28" s="14" t="str">
        <f>IF(CR28&gt;0,CS28,"NA")</f>
        <v>NA</v>
      </c>
      <c r="AD28" s="14" t="str">
        <f>IF(BW28&gt;0,BW28,"NA")</f>
        <v>NA</v>
      </c>
      <c r="AE28" s="14" t="str">
        <f>IF(BW28&gt;0,AJ28,"NA")</f>
        <v>NA</v>
      </c>
      <c r="AF28" s="16">
        <f>DT28/(1.04)+DS28/1.04^2+DR28/1.04^3+DQ28/1.04^4+DP28/1.04^5+((DO28/5)*(1-1.04^-5)/0.04)/1.04^5</f>
        <v>9.9730228319739442</v>
      </c>
      <c r="AG28" s="3" t="s">
        <v>281</v>
      </c>
      <c r="AH28" s="4" t="s">
        <v>174</v>
      </c>
      <c r="AI28" s="3" t="s">
        <v>175</v>
      </c>
      <c r="AJ28" s="5">
        <v>6544.1</v>
      </c>
      <c r="AK28" s="7">
        <v>18.87</v>
      </c>
      <c r="AL28" s="8">
        <v>0.05</v>
      </c>
      <c r="AM28" s="8">
        <v>2.9000000000000001E-2</v>
      </c>
      <c r="AN28" s="8">
        <v>9.2999999999999999E-2</v>
      </c>
      <c r="AO28" s="8">
        <v>0.65100000000000002</v>
      </c>
      <c r="AP28" s="8">
        <v>0.58799999999999997</v>
      </c>
      <c r="AQ28" s="8">
        <v>0.96199999999999997</v>
      </c>
      <c r="AR28" s="5">
        <v>451.6</v>
      </c>
      <c r="AS28" s="7">
        <v>2.76</v>
      </c>
      <c r="AT28" s="9"/>
      <c r="AU28" s="9"/>
      <c r="AV28" s="9"/>
      <c r="AW28" s="8">
        <v>-0.32</v>
      </c>
      <c r="AX28" s="9"/>
      <c r="AY28" s="9"/>
      <c r="AZ28" s="9"/>
      <c r="BA28" s="9"/>
      <c r="BB28" s="9"/>
      <c r="BC28" s="9"/>
      <c r="BD28" s="9"/>
      <c r="BE28" s="5">
        <v>83.2</v>
      </c>
      <c r="BF28" s="9"/>
      <c r="BG28" s="9"/>
      <c r="BH28" s="9"/>
      <c r="BI28" s="5">
        <v>48.2</v>
      </c>
      <c r="BJ28" s="9"/>
      <c r="BK28" s="9"/>
      <c r="BL28" s="9"/>
      <c r="BM28" s="7">
        <v>8.7200000000000006</v>
      </c>
      <c r="BN28" s="8">
        <v>0.44600000000000001</v>
      </c>
      <c r="BO28" s="4" t="s">
        <v>300</v>
      </c>
      <c r="BP28" s="11" t="s">
        <v>388</v>
      </c>
      <c r="BQ28" s="4" t="s">
        <v>285</v>
      </c>
      <c r="BR28" s="9"/>
      <c r="BS28" s="5">
        <v>6588.1</v>
      </c>
      <c r="BT28" s="5">
        <v>91.1</v>
      </c>
      <c r="BU28" s="5">
        <v>-94.4</v>
      </c>
      <c r="BV28" s="5">
        <v>-109.3</v>
      </c>
      <c r="BW28" s="5">
        <v>-171.7</v>
      </c>
      <c r="BX28" s="5">
        <v>96.9</v>
      </c>
      <c r="BY28" s="5">
        <v>16.399999999999999</v>
      </c>
      <c r="BZ28" s="5">
        <v>1267.7</v>
      </c>
      <c r="CA28" s="5">
        <v>147.30000000000001</v>
      </c>
      <c r="CB28" s="5">
        <v>835.7</v>
      </c>
      <c r="CC28" s="7">
        <v>4.7300000000000004</v>
      </c>
      <c r="CD28" s="9"/>
      <c r="CE28" s="5">
        <v>57.9</v>
      </c>
      <c r="CF28" s="9"/>
      <c r="CG28" s="5">
        <v>85.9</v>
      </c>
      <c r="CH28" s="5">
        <v>85.1</v>
      </c>
      <c r="CI28" s="5">
        <v>76.599999999999994</v>
      </c>
      <c r="CJ28" s="5">
        <v>69.8</v>
      </c>
      <c r="CK28" s="5">
        <v>58.4</v>
      </c>
      <c r="CL28" s="5">
        <v>38.5</v>
      </c>
      <c r="CM28" s="5">
        <v>10.9</v>
      </c>
      <c r="CN28" s="5">
        <v>-109.3</v>
      </c>
      <c r="CO28" s="5">
        <v>-12.3</v>
      </c>
      <c r="CP28" s="8">
        <v>0.77100000000000002</v>
      </c>
      <c r="CQ28" s="9"/>
      <c r="CR28" s="5">
        <v>-174.6</v>
      </c>
      <c r="CS28" s="8">
        <v>2.4E-2</v>
      </c>
      <c r="CT28" s="9"/>
      <c r="CU28" s="8">
        <v>-0.40699999999999997</v>
      </c>
      <c r="CV28" s="8">
        <v>-0.40699999999999997</v>
      </c>
      <c r="CW28" s="8">
        <v>-0.20100000000000001</v>
      </c>
      <c r="CX28" s="8">
        <v>-0.40699999999999997</v>
      </c>
      <c r="CY28" s="8">
        <v>-0.40699999999999997</v>
      </c>
      <c r="CZ28" s="9"/>
      <c r="DA28" s="5">
        <v>20</v>
      </c>
      <c r="DB28" s="5">
        <v>16.600000000000001</v>
      </c>
      <c r="DC28" s="7">
        <v>5.34</v>
      </c>
      <c r="DD28" s="5">
        <v>26.9</v>
      </c>
      <c r="DE28" s="5">
        <v>10.5</v>
      </c>
      <c r="DF28" s="5">
        <v>224.3</v>
      </c>
      <c r="DG28" s="7">
        <v>8.74</v>
      </c>
      <c r="DH28" s="7">
        <v>3.24</v>
      </c>
      <c r="DI28" s="5">
        <v>27.4</v>
      </c>
      <c r="DJ28" s="5">
        <v>133.9</v>
      </c>
      <c r="DK28" s="7">
        <v>-6.4</v>
      </c>
      <c r="DL28" s="9"/>
      <c r="DM28" s="9"/>
      <c r="DN28" s="7">
        <v>-5.6</v>
      </c>
      <c r="DO28" s="7">
        <v>3.26</v>
      </c>
      <c r="DP28" s="8">
        <v>0.65300000000000002</v>
      </c>
      <c r="DQ28" s="7">
        <v>1.1499999999999999</v>
      </c>
      <c r="DR28" s="7">
        <v>1.48</v>
      </c>
      <c r="DS28" s="7">
        <v>2.29</v>
      </c>
      <c r="DT28" s="7">
        <v>2.74</v>
      </c>
      <c r="DU28" s="7">
        <v>-1.34</v>
      </c>
      <c r="DV28" s="9"/>
      <c r="DW28" s="9"/>
      <c r="DX28" s="9"/>
      <c r="DY28" s="5">
        <v>12.9</v>
      </c>
      <c r="DZ28" s="5">
        <v>-28.4</v>
      </c>
      <c r="EA28" s="5">
        <v>26.4</v>
      </c>
      <c r="EB28" s="8">
        <v>0.74199999999999999</v>
      </c>
      <c r="EC28" s="9"/>
      <c r="ED28" s="7">
        <v>-1.68</v>
      </c>
      <c r="EE28" s="7">
        <v>-3.85</v>
      </c>
      <c r="EF28" s="7">
        <v>-1.75</v>
      </c>
      <c r="EG28" s="7">
        <v>-3.92</v>
      </c>
      <c r="EH28" s="7">
        <v>4.88</v>
      </c>
      <c r="EI28" s="5">
        <v>674</v>
      </c>
      <c r="EJ28" s="5">
        <v>842.1</v>
      </c>
      <c r="EK28" s="7">
        <v>14.49</v>
      </c>
      <c r="EL28" s="7">
        <v>2.6</v>
      </c>
      <c r="EM28" s="4" t="s">
        <v>176</v>
      </c>
      <c r="EN28" s="5">
        <v>91.1</v>
      </c>
      <c r="EO28" s="5">
        <v>-94.4</v>
      </c>
      <c r="EP28" s="5">
        <v>-171.7</v>
      </c>
      <c r="EQ28" s="5">
        <v>99.6</v>
      </c>
      <c r="ER28" s="5">
        <v>-99.3</v>
      </c>
      <c r="ES28" s="7">
        <v>27.27</v>
      </c>
      <c r="ET28" s="13" t="s">
        <v>389</v>
      </c>
      <c r="EU28" s="5">
        <v>64</v>
      </c>
      <c r="EV28" s="4" t="s">
        <v>181</v>
      </c>
      <c r="EW28" s="9"/>
      <c r="EX28" s="7">
        <v>15.23</v>
      </c>
      <c r="EY28" s="7">
        <v>7.82</v>
      </c>
      <c r="EZ28" s="7">
        <v>3.17</v>
      </c>
      <c r="FA28" s="5">
        <v>227.7</v>
      </c>
      <c r="FB28" s="7">
        <v>-3.43</v>
      </c>
      <c r="FC28" s="5">
        <v>185.8</v>
      </c>
      <c r="FD28" s="5">
        <v>226.4</v>
      </c>
      <c r="FE28" s="9"/>
      <c r="FF28" s="5">
        <v>876.4</v>
      </c>
      <c r="FG28" s="5">
        <v>33.299999999999997</v>
      </c>
      <c r="FH28" s="5">
        <v>52.6</v>
      </c>
      <c r="FI28" s="9"/>
      <c r="FJ28" s="5">
        <v>65</v>
      </c>
      <c r="FK28" s="9"/>
      <c r="FL28" s="7">
        <v>7.58</v>
      </c>
      <c r="FM28" s="5">
        <v>674</v>
      </c>
      <c r="FN28" s="5">
        <v>142.9</v>
      </c>
      <c r="FO28" s="5">
        <v>242.7</v>
      </c>
      <c r="FP28" s="5">
        <v>13.4</v>
      </c>
      <c r="FQ28" s="5">
        <v>24</v>
      </c>
      <c r="FR28" s="5">
        <v>41.9</v>
      </c>
      <c r="FS28" s="7">
        <v>2.6</v>
      </c>
      <c r="FT28" s="5">
        <v>23.3</v>
      </c>
      <c r="FU28" s="7">
        <v>5.5</v>
      </c>
      <c r="FV28" s="9">
        <v>1</v>
      </c>
      <c r="FW28" s="5">
        <v>91.1</v>
      </c>
      <c r="FX28" s="11" t="s">
        <v>390</v>
      </c>
      <c r="FY28" s="9"/>
      <c r="FZ28" s="9"/>
      <c r="GA28" s="7">
        <v>-1.77</v>
      </c>
      <c r="GB28" s="5">
        <v>-23.4</v>
      </c>
      <c r="GC28" s="5">
        <v>-37.200000000000003</v>
      </c>
      <c r="GD28" s="5">
        <v>-20.100000000000001</v>
      </c>
      <c r="GE28" s="5">
        <v>-11.1</v>
      </c>
      <c r="GF28" s="5">
        <v>-23.2</v>
      </c>
      <c r="GG28" s="5">
        <v>-36.5</v>
      </c>
      <c r="GH28" s="5">
        <v>-72.7</v>
      </c>
      <c r="GI28" s="9"/>
      <c r="GJ28" s="9"/>
      <c r="GK28" s="7">
        <v>-1.75</v>
      </c>
      <c r="GL28" s="5">
        <v>-268.39999999999998</v>
      </c>
      <c r="GM28" s="5">
        <v>-39.799999999999997</v>
      </c>
      <c r="GN28" s="5">
        <v>-30.1</v>
      </c>
      <c r="GO28" s="5">
        <v>-18.899999999999999</v>
      </c>
      <c r="GP28" s="7">
        <v>-1.28</v>
      </c>
      <c r="GQ28" s="5">
        <v>-29</v>
      </c>
      <c r="GR28" s="5">
        <v>-114.4</v>
      </c>
      <c r="GS28" s="3"/>
      <c r="GT28" s="3"/>
      <c r="GU28" s="5">
        <v>91.1</v>
      </c>
      <c r="GV28" s="11" t="s">
        <v>391</v>
      </c>
    </row>
    <row r="29" spans="1:204" ht="30">
      <c r="A29" s="1" t="s">
        <v>243</v>
      </c>
      <c r="B29" s="1" t="s">
        <v>271</v>
      </c>
      <c r="C29" s="17">
        <f>IF(BT29&gt;0,BU29/BT29,"NA")</f>
        <v>0.35120553026471085</v>
      </c>
      <c r="D29" s="17">
        <f>IF(BT29&gt;0,O29/BT29,"NA")</f>
        <v>0.26528410048895629</v>
      </c>
      <c r="E29" s="17">
        <f>CZ29/100</f>
        <v>0.39399999999999996</v>
      </c>
      <c r="F29" s="17">
        <f>IF(M29&gt;0,O29*(1-E29)/M29,"NA")</f>
        <v>6.2927692713833153E-2</v>
      </c>
      <c r="G29" s="17">
        <f>IF(CB29&gt;0,N29/CB29,"NA")</f>
        <v>0.11101344364012408</v>
      </c>
      <c r="H29" s="17">
        <f>IF(BA29=0,"NA",BA29/100)</f>
        <v>0.27899999999999997</v>
      </c>
      <c r="I29" s="17">
        <f>IF(AZ29=0,"NA",AZ29/100)</f>
        <v>0.43200000000000005</v>
      </c>
      <c r="J29" s="17">
        <f>IF(CB29&gt;0,(AF29+CA29)/(CB29+AF29+CA29),"NA")</f>
        <v>0.74583737674788309</v>
      </c>
      <c r="K29" s="17">
        <f>IF(AJ29&gt;0,(AF29+CA29)/(AJ29+AF29+CA29),"NA")</f>
        <v>0.17047656244998211</v>
      </c>
      <c r="L29" s="16">
        <f>AJ29+CA29+AF29-BX29</f>
        <v>6587.4602761127198</v>
      </c>
      <c r="M29" s="16">
        <f>CA29+CB29-BX29+X29</f>
        <v>1515.2</v>
      </c>
      <c r="N29" s="16">
        <f>BW29+CG29-(CH29+CI29+CJ29+CK29+CL29)/5</f>
        <v>42.94</v>
      </c>
      <c r="O29" s="16">
        <f>BV29+CG29-(CH29+CI29+CJ29+CK29+CL29)/5</f>
        <v>157.33999999999997</v>
      </c>
      <c r="P29" s="16">
        <f>CA29+AF29</f>
        <v>1135.0602761127202</v>
      </c>
      <c r="Q29" s="14">
        <f>IF(BW29&gt;0,AJ29/BW29,"NA")</f>
        <v>156.4617563739377</v>
      </c>
      <c r="R29" s="15">
        <f>(AJ29-BX29)/(BW29-CP29)</f>
        <v>154.4589235127479</v>
      </c>
      <c r="S29" s="15">
        <f>IF(N29&gt;0,AJ29/N29,"NA")</f>
        <v>128.62366092221706</v>
      </c>
      <c r="T29" s="14">
        <f>IF(BT29=0,"NA",L29/BT29)</f>
        <v>11.106828993614432</v>
      </c>
      <c r="U29" s="14">
        <f>IF(O29&gt;0,L29/O29,"NA")</f>
        <v>41.867676853392148</v>
      </c>
      <c r="V29" s="14">
        <f>IF(M29&gt;0,L29/M29,"NA")</f>
        <v>4.3475846595252898</v>
      </c>
      <c r="W29" s="14">
        <f>IF(BU29&gt;0,L29/BU29,"NA")</f>
        <v>31.624869304429762</v>
      </c>
      <c r="X29" s="16">
        <f>CG29+CH29*0.8+CI29*0.6+CJ29*0.4+CK29*0.2</f>
        <v>74.2</v>
      </c>
      <c r="Y29" s="14">
        <f>IF(BU29&gt;0,L29/(BU29+CG29),"NA")</f>
        <v>27.7366748467904</v>
      </c>
      <c r="Z29" s="14">
        <f>IF(FG29&gt;0,IF(AJ29&gt;0,IF(FG29*250/AJ29&gt;10,"NA",FG29*250/AJ29),"NA"),"NA")</f>
        <v>4.3770708478933926</v>
      </c>
      <c r="AA29" s="14">
        <f>IF(CR29&gt;0,CR29,"NA")</f>
        <v>59.1</v>
      </c>
      <c r="AB29" s="14">
        <f>IF(CR29=0,0,1)</f>
        <v>1</v>
      </c>
      <c r="AC29" s="14">
        <f>IF(CR29&gt;0,CS29,"NA")</f>
        <v>23.3</v>
      </c>
      <c r="AD29" s="14">
        <f>IF(BW29&gt;0,BW29,"NA")</f>
        <v>35.299999999999997</v>
      </c>
      <c r="AE29" s="14">
        <f>IF(BW29&gt;0,AJ29,"NA")</f>
        <v>5523.1</v>
      </c>
      <c r="AF29" s="16">
        <f>DT29/(1.04)+DS29/1.04^2+DR29/1.04^3+DQ29/1.04^4+DP29/1.04^5+((DO29/5)*(1-1.04^-5)/0.04)/1.04^5</f>
        <v>10.160276112720107</v>
      </c>
      <c r="AG29" s="3" t="s">
        <v>280</v>
      </c>
      <c r="AH29" s="4" t="s">
        <v>174</v>
      </c>
      <c r="AI29" s="3" t="s">
        <v>175</v>
      </c>
      <c r="AJ29" s="5">
        <v>5523.1</v>
      </c>
      <c r="AK29" s="7">
        <v>82.23</v>
      </c>
      <c r="AL29" s="8">
        <v>4.1000000000000002E-2</v>
      </c>
      <c r="AM29" s="8">
        <v>0.02</v>
      </c>
      <c r="AN29" s="8">
        <v>8.9999999999999993E-3</v>
      </c>
      <c r="AO29" s="8">
        <v>0.83099999999999996</v>
      </c>
      <c r="AP29" s="8">
        <v>0.53900000000000003</v>
      </c>
      <c r="AQ29" s="8">
        <v>0.317</v>
      </c>
      <c r="AR29" s="5">
        <v>113.9</v>
      </c>
      <c r="AS29" s="7">
        <v>1.41</v>
      </c>
      <c r="AT29" s="5">
        <v>42.7</v>
      </c>
      <c r="AU29" s="5">
        <v>26.1</v>
      </c>
      <c r="AV29" s="9"/>
      <c r="AW29" s="7">
        <v>1.96</v>
      </c>
      <c r="AX29" s="9"/>
      <c r="AY29" s="5">
        <v>56.8</v>
      </c>
      <c r="AZ29" s="5">
        <v>43.2</v>
      </c>
      <c r="BA29" s="5">
        <v>27.9</v>
      </c>
      <c r="BB29" s="9"/>
      <c r="BC29" s="9"/>
      <c r="BD29" s="9"/>
      <c r="BE29" s="5">
        <v>50.9</v>
      </c>
      <c r="BF29" s="7">
        <v>-6.34</v>
      </c>
      <c r="BG29" s="5">
        <v>63.9</v>
      </c>
      <c r="BH29" s="5">
        <v>74.400000000000006</v>
      </c>
      <c r="BI29" s="5">
        <v>63</v>
      </c>
      <c r="BJ29" s="5">
        <v>-32.5</v>
      </c>
      <c r="BK29" s="5">
        <v>64.3</v>
      </c>
      <c r="BL29" s="9"/>
      <c r="BM29" s="7">
        <v>30.59</v>
      </c>
      <c r="BN29" s="7">
        <v>1.9</v>
      </c>
      <c r="BO29" s="4" t="s">
        <v>283</v>
      </c>
      <c r="BP29" s="11" t="s">
        <v>374</v>
      </c>
      <c r="BQ29" s="4" t="s">
        <v>285</v>
      </c>
      <c r="BR29" s="12">
        <v>1971</v>
      </c>
      <c r="BS29" s="5">
        <v>6570.1</v>
      </c>
      <c r="BT29" s="5">
        <v>593.1</v>
      </c>
      <c r="BU29" s="5">
        <v>208.3</v>
      </c>
      <c r="BV29" s="5">
        <v>149.69999999999999</v>
      </c>
      <c r="BW29" s="5">
        <v>35.299999999999997</v>
      </c>
      <c r="BX29" s="5">
        <v>70.7</v>
      </c>
      <c r="BY29" s="5">
        <v>143.80000000000001</v>
      </c>
      <c r="BZ29" s="5">
        <v>1906.9</v>
      </c>
      <c r="CA29" s="5">
        <v>1124.9000000000001</v>
      </c>
      <c r="CB29" s="5">
        <v>386.8</v>
      </c>
      <c r="CC29" s="5">
        <v>29.6</v>
      </c>
      <c r="CD29" s="9"/>
      <c r="CE29" s="5">
        <v>95.5</v>
      </c>
      <c r="CF29" s="9"/>
      <c r="CG29" s="5">
        <v>29.2</v>
      </c>
      <c r="CH29" s="5">
        <v>25.4</v>
      </c>
      <c r="CI29" s="5">
        <v>22.3</v>
      </c>
      <c r="CJ29" s="5">
        <v>18.3</v>
      </c>
      <c r="CK29" s="5">
        <v>19.899999999999999</v>
      </c>
      <c r="CL29" s="5">
        <v>21.9</v>
      </c>
      <c r="CM29" s="5">
        <v>44.1</v>
      </c>
      <c r="CN29" s="5">
        <v>149.69999999999999</v>
      </c>
      <c r="CO29" s="5">
        <v>-47.8</v>
      </c>
      <c r="CP29" s="9"/>
      <c r="CQ29" s="9"/>
      <c r="CR29" s="5">
        <v>59.1</v>
      </c>
      <c r="CS29" s="5">
        <v>23.3</v>
      </c>
      <c r="CT29" s="9"/>
      <c r="CU29" s="8">
        <v>0.34200000000000003</v>
      </c>
      <c r="CV29" s="8">
        <v>0.34599999999999997</v>
      </c>
      <c r="CW29" s="8">
        <v>0.61799999999999999</v>
      </c>
      <c r="CX29" s="8">
        <v>0.33400000000000002</v>
      </c>
      <c r="CY29" s="8">
        <v>0.33900000000000002</v>
      </c>
      <c r="CZ29" s="5">
        <v>39.4</v>
      </c>
      <c r="DA29" s="5">
        <v>220.7</v>
      </c>
      <c r="DB29" s="5">
        <v>131.30000000000001</v>
      </c>
      <c r="DC29" s="5">
        <v>33.5</v>
      </c>
      <c r="DD29" s="5">
        <v>211.9</v>
      </c>
      <c r="DE29" s="5">
        <v>68.099999999999994</v>
      </c>
      <c r="DF29" s="5">
        <v>278.8</v>
      </c>
      <c r="DG29" s="5">
        <v>44.1</v>
      </c>
      <c r="DH29" s="9"/>
      <c r="DI29" s="7">
        <v>7.48</v>
      </c>
      <c r="DJ29" s="5">
        <v>1114.5</v>
      </c>
      <c r="DK29" s="9"/>
      <c r="DL29" s="9"/>
      <c r="DM29" s="5">
        <v>100.9</v>
      </c>
      <c r="DN29" s="5">
        <v>86.7</v>
      </c>
      <c r="DO29" s="7">
        <v>3.18</v>
      </c>
      <c r="DP29" s="8">
        <v>0.46600000000000003</v>
      </c>
      <c r="DQ29" s="8">
        <v>0.76900000000000002</v>
      </c>
      <c r="DR29" s="7">
        <v>2.23</v>
      </c>
      <c r="DS29" s="7">
        <v>2.5299999999999998</v>
      </c>
      <c r="DT29" s="7">
        <v>2.57</v>
      </c>
      <c r="DU29" s="5">
        <v>219.2</v>
      </c>
      <c r="DV29" s="9"/>
      <c r="DW29" s="9"/>
      <c r="DX29" s="9"/>
      <c r="DY29" s="5">
        <v>17</v>
      </c>
      <c r="DZ29" s="5">
        <v>-85</v>
      </c>
      <c r="EA29" s="5">
        <v>1045</v>
      </c>
      <c r="EB29" s="5">
        <v>-94.2</v>
      </c>
      <c r="EC29" s="9"/>
      <c r="ED29" s="5">
        <v>-902.1</v>
      </c>
      <c r="EE29" s="5">
        <v>11</v>
      </c>
      <c r="EF29" s="5">
        <v>-15.3</v>
      </c>
      <c r="EG29" s="5">
        <v>-95.5</v>
      </c>
      <c r="EH29" s="7">
        <v>5.19</v>
      </c>
      <c r="EI29" s="5">
        <v>1644</v>
      </c>
      <c r="EJ29" s="5">
        <v>386.8</v>
      </c>
      <c r="EK29" s="7">
        <v>48.48</v>
      </c>
      <c r="EL29" s="7">
        <v>3.3</v>
      </c>
      <c r="EM29" s="4" t="s">
        <v>176</v>
      </c>
      <c r="EN29" s="5">
        <v>593.1</v>
      </c>
      <c r="EO29" s="5">
        <v>208.3</v>
      </c>
      <c r="EP29" s="5">
        <v>35.299999999999997</v>
      </c>
      <c r="EQ29" s="5">
        <v>967.5</v>
      </c>
      <c r="ER29" s="5">
        <v>452.7</v>
      </c>
      <c r="ES29" s="10">
        <v>0</v>
      </c>
      <c r="ET29" s="13" t="s">
        <v>375</v>
      </c>
      <c r="EU29" s="5">
        <v>35.1</v>
      </c>
      <c r="EV29" s="4" t="s">
        <v>180</v>
      </c>
      <c r="EW29" s="5">
        <v>37.799999999999997</v>
      </c>
      <c r="EX29" s="7">
        <v>55.86</v>
      </c>
      <c r="EY29" s="5">
        <v>20.5</v>
      </c>
      <c r="EZ29" s="5">
        <v>318.39999999999998</v>
      </c>
      <c r="FA29" s="5">
        <v>108.8</v>
      </c>
      <c r="FB29" s="9"/>
      <c r="FC29" s="5">
        <v>34.200000000000003</v>
      </c>
      <c r="FD29" s="5">
        <v>29.8</v>
      </c>
      <c r="FE29" s="9"/>
      <c r="FF29" s="5">
        <v>260.2</v>
      </c>
      <c r="FG29" s="5">
        <v>96.7</v>
      </c>
      <c r="FH29" s="5">
        <v>69.400000000000006</v>
      </c>
      <c r="FI29" s="9"/>
      <c r="FJ29" s="7">
        <v>7.78</v>
      </c>
      <c r="FK29" s="5">
        <v>92.7</v>
      </c>
      <c r="FL29" s="7">
        <v>8.26</v>
      </c>
      <c r="FM29" s="5">
        <v>1644</v>
      </c>
      <c r="FN29" s="5">
        <v>494.3</v>
      </c>
      <c r="FO29" s="5">
        <v>168.9</v>
      </c>
      <c r="FP29" s="5">
        <v>23</v>
      </c>
      <c r="FQ29" s="5">
        <v>22.1</v>
      </c>
      <c r="FR29" s="5">
        <v>16.2</v>
      </c>
      <c r="FS29" s="7">
        <v>3.3</v>
      </c>
      <c r="FT29" s="7">
        <v>6.39</v>
      </c>
      <c r="FU29" s="7">
        <v>11.44</v>
      </c>
      <c r="FV29" s="9">
        <v>1</v>
      </c>
      <c r="FW29" s="5">
        <v>593.1</v>
      </c>
      <c r="FX29" s="11" t="s">
        <v>376</v>
      </c>
      <c r="FY29" s="7">
        <v>1.67</v>
      </c>
      <c r="FZ29" s="7">
        <v>-7.48</v>
      </c>
      <c r="GA29" s="7">
        <v>-4.91</v>
      </c>
      <c r="GB29" s="5">
        <v>-19.8</v>
      </c>
      <c r="GC29" s="7">
        <v>-7.18</v>
      </c>
      <c r="GD29" s="5">
        <v>-13.6</v>
      </c>
      <c r="GE29" s="5">
        <v>11.3</v>
      </c>
      <c r="GF29" s="5">
        <v>34</v>
      </c>
      <c r="GG29" s="5">
        <v>77.900000000000006</v>
      </c>
      <c r="GH29" s="5">
        <v>91.1</v>
      </c>
      <c r="GI29" s="7">
        <v>-3.03</v>
      </c>
      <c r="GJ29" s="7">
        <v>-8.61</v>
      </c>
      <c r="GK29" s="7">
        <v>-5.96</v>
      </c>
      <c r="GL29" s="5">
        <v>-19.2</v>
      </c>
      <c r="GM29" s="7">
        <v>-7.94</v>
      </c>
      <c r="GN29" s="5">
        <v>-25.3</v>
      </c>
      <c r="GO29" s="5">
        <v>21.8</v>
      </c>
      <c r="GP29" s="5">
        <v>43</v>
      </c>
      <c r="GQ29" s="5">
        <v>35.4</v>
      </c>
      <c r="GR29" s="5">
        <v>52.4</v>
      </c>
      <c r="GS29" s="3" t="s">
        <v>194</v>
      </c>
      <c r="GT29" s="3" t="s">
        <v>194</v>
      </c>
      <c r="GU29" s="5">
        <v>593.1</v>
      </c>
      <c r="GV29" s="11" t="s">
        <v>377</v>
      </c>
    </row>
    <row r="30" spans="1:204" ht="40">
      <c r="A30" s="1" t="s">
        <v>251</v>
      </c>
      <c r="B30" s="1" t="s">
        <v>279</v>
      </c>
      <c r="C30" s="17" t="str">
        <f>IF(BT30&gt;0,BU30/BT30,"NA")</f>
        <v>NA</v>
      </c>
      <c r="D30" s="17" t="str">
        <f>IF(BT30&gt;0,O30/BT30,"NA")</f>
        <v>NA</v>
      </c>
      <c r="E30" s="17">
        <f>CZ30/100</f>
        <v>0</v>
      </c>
      <c r="F30" s="17">
        <f>IF(M30&gt;0,O30*(1-E30)/M30,"NA")</f>
        <v>-0.1279926335174954</v>
      </c>
      <c r="G30" s="17">
        <f>IF(CB30&gt;0,N30/CB30,"NA")</f>
        <v>-0.15727155727155728</v>
      </c>
      <c r="H30" s="17" t="str">
        <f>IF(BA30=0,"NA",BA30/100)</f>
        <v>NA</v>
      </c>
      <c r="I30" s="17" t="str">
        <f>IF(AZ30=0,"NA",AZ30/100)</f>
        <v>NA</v>
      </c>
      <c r="J30" s="17">
        <f>IF(CB30&gt;0,(AF30+CA30)/(CB30+AF30+CA30),"NA")</f>
        <v>1.611261597530643E-2</v>
      </c>
      <c r="K30" s="17">
        <f>IF(AJ30&gt;0,(AF30+CA30)/(AJ30+AF30+CA30),"NA")</f>
        <v>1.2415476386693279E-3</v>
      </c>
      <c r="L30" s="16">
        <f>AJ30+CA30+AF30-BX30</f>
        <v>4768.4622640233483</v>
      </c>
      <c r="M30" s="16">
        <f>CA30+CB30-BX30+X30</f>
        <v>325.8</v>
      </c>
      <c r="N30" s="16">
        <f>BW30+CG30-(CH30+CI30+CJ30+CK30+CL30)/5</f>
        <v>-61.100000000000009</v>
      </c>
      <c r="O30" s="16">
        <f>BV30+CG30-(CH30+CI30+CJ30+CK30+CL30)/5</f>
        <v>-41.7</v>
      </c>
      <c r="P30" s="16">
        <f>CA30+AF30</f>
        <v>6.3622640233482661</v>
      </c>
      <c r="Q30" s="14" t="str">
        <f>IF(BW30&gt;0,AJ30/BW30,"NA")</f>
        <v>NA</v>
      </c>
      <c r="R30" s="15">
        <f>(AJ30-BX30)/(BW30-CP30)</f>
        <v>-19.559368954569166</v>
      </c>
      <c r="S30" s="15" t="str">
        <f>IF(N30&gt;0,AJ30/N30,"NA")</f>
        <v>NA</v>
      </c>
      <c r="T30" s="14" t="str">
        <f>IF(BT30=0,"NA",L30/BT30)</f>
        <v>NA</v>
      </c>
      <c r="U30" s="14" t="str">
        <f>IF(O30&gt;0,L30/O30,"NA")</f>
        <v>NA</v>
      </c>
      <c r="V30" s="14">
        <f>IF(M30&gt;0,L30/M30,"NA")</f>
        <v>14.636164100746925</v>
      </c>
      <c r="W30" s="14" t="str">
        <f>IF(BU30&gt;0,L30/BU30,"NA")</f>
        <v>NA</v>
      </c>
      <c r="X30" s="16">
        <f>CG30+CH30*0.8+CI30*0.6+CJ30*0.4+CK30*0.2</f>
        <v>293.3</v>
      </c>
      <c r="Y30" s="14" t="str">
        <f>IF(BU30&gt;0,L30/(BU30+CG30),"NA")</f>
        <v>NA</v>
      </c>
      <c r="Z30" s="14">
        <f>IF(FG30&gt;0,IF(AJ30&gt;0,IF(FG30*250/AJ30&gt;10,"NA",FG30*250/AJ30),"NA"),"NA")</f>
        <v>3.4827377347062383</v>
      </c>
      <c r="AA30" s="14" t="str">
        <f>IF(CR30&gt;0,CR30,"NA")</f>
        <v>NA</v>
      </c>
      <c r="AB30" s="14">
        <f>IF(CR30=0,0,1)</f>
        <v>1</v>
      </c>
      <c r="AC30" s="14" t="str">
        <f>IF(CR30&gt;0,CS30,"NA")</f>
        <v>NA</v>
      </c>
      <c r="AD30" s="14" t="str">
        <f>IF(BW30&gt;0,BW30,"NA")</f>
        <v>NA</v>
      </c>
      <c r="AE30" s="14" t="str">
        <f>IF(BW30&gt;0,AJ30,"NA")</f>
        <v>NA</v>
      </c>
      <c r="AF30" s="16">
        <f>DT30/(1.04)+DS30/1.04^2+DR30/1.04^3+DQ30/1.04^4+DP30/1.04^5+((DO30/5)*(1-1.04^-5)/0.04)/1.04^5</f>
        <v>6.3622640233482661</v>
      </c>
      <c r="AG30" s="3" t="s">
        <v>281</v>
      </c>
      <c r="AH30" s="4" t="s">
        <v>174</v>
      </c>
      <c r="AI30" s="3" t="s">
        <v>175</v>
      </c>
      <c r="AJ30" s="5">
        <v>5118.1000000000004</v>
      </c>
      <c r="AK30" s="7">
        <v>25.07</v>
      </c>
      <c r="AL30" s="9"/>
      <c r="AM30" s="9"/>
      <c r="AN30" s="9"/>
      <c r="AO30" s="9"/>
      <c r="AP30" s="9"/>
      <c r="AQ30" s="9"/>
      <c r="AR30" s="5">
        <v>90.4</v>
      </c>
      <c r="AS30" s="7">
        <v>2.0699999999999998</v>
      </c>
      <c r="AT30" s="9"/>
      <c r="AU30" s="9"/>
      <c r="AV30" s="9"/>
      <c r="AW30" s="7">
        <v>-1.67</v>
      </c>
      <c r="AX30" s="9"/>
      <c r="AY30" s="9"/>
      <c r="AZ30" s="9"/>
      <c r="BA30" s="9"/>
      <c r="BB30" s="9"/>
      <c r="BC30" s="9"/>
      <c r="BD30" s="9"/>
      <c r="BE30" s="9"/>
      <c r="BF30" s="9"/>
      <c r="BG30" s="9"/>
      <c r="BH30" s="9"/>
      <c r="BI30" s="9"/>
      <c r="BJ30" s="9"/>
      <c r="BK30" s="9"/>
      <c r="BL30" s="7">
        <v>4.3600000000000003</v>
      </c>
      <c r="BM30" s="7">
        <v>6.83</v>
      </c>
      <c r="BN30" s="7">
        <v>3.01</v>
      </c>
      <c r="BO30" s="4" t="s">
        <v>300</v>
      </c>
      <c r="BP30" s="11" t="s">
        <v>400</v>
      </c>
      <c r="BQ30" s="4" t="s">
        <v>285</v>
      </c>
      <c r="BR30" s="12">
        <v>2013</v>
      </c>
      <c r="BS30" s="5">
        <v>4682.5</v>
      </c>
      <c r="BT30" s="10">
        <v>0</v>
      </c>
      <c r="BU30" s="5">
        <v>-223.6</v>
      </c>
      <c r="BV30" s="5">
        <v>-224</v>
      </c>
      <c r="BW30" s="5">
        <v>-243.4</v>
      </c>
      <c r="BX30" s="5">
        <v>356</v>
      </c>
      <c r="BY30" s="7">
        <v>4.0199999999999996</v>
      </c>
      <c r="BZ30" s="5">
        <v>489.2</v>
      </c>
      <c r="CA30" s="10">
        <v>0</v>
      </c>
      <c r="CB30" s="5">
        <v>388.5</v>
      </c>
      <c r="CC30" s="7">
        <v>2.96</v>
      </c>
      <c r="CD30" s="9"/>
      <c r="CE30" s="5">
        <v>19.5</v>
      </c>
      <c r="CF30" s="9"/>
      <c r="CG30" s="5">
        <v>204.5</v>
      </c>
      <c r="CH30" s="5">
        <v>111</v>
      </c>
      <c r="CI30" s="9"/>
      <c r="CJ30" s="9"/>
      <c r="CK30" s="9"/>
      <c r="CL30" s="9"/>
      <c r="CM30" s="9"/>
      <c r="CN30" s="5">
        <v>-224</v>
      </c>
      <c r="CO30" s="9"/>
      <c r="CP30" s="8">
        <v>6.9000000000000006E-2</v>
      </c>
      <c r="CQ30" s="9"/>
      <c r="CR30" s="5">
        <v>-243.4</v>
      </c>
      <c r="CS30" s="9"/>
      <c r="CT30" s="5">
        <v>67.5</v>
      </c>
      <c r="CU30" s="5">
        <v>-36.799999999999997</v>
      </c>
      <c r="CV30" s="5">
        <v>-36.799999999999997</v>
      </c>
      <c r="CW30" s="5">
        <v>-16.600000000000001</v>
      </c>
      <c r="CX30" s="5">
        <v>-36.799999999999997</v>
      </c>
      <c r="CY30" s="5">
        <v>-36.799999999999997</v>
      </c>
      <c r="CZ30" s="9"/>
      <c r="DA30" s="9"/>
      <c r="DB30" s="9"/>
      <c r="DC30" s="9"/>
      <c r="DD30" s="7">
        <v>4.22</v>
      </c>
      <c r="DE30" s="8">
        <v>0.19900000000000001</v>
      </c>
      <c r="DF30" s="9"/>
      <c r="DG30" s="7">
        <v>1.1000000000000001</v>
      </c>
      <c r="DH30" s="9"/>
      <c r="DI30" s="5">
        <v>87.3</v>
      </c>
      <c r="DJ30" s="9"/>
      <c r="DK30" s="9"/>
      <c r="DL30" s="9"/>
      <c r="DM30" s="9"/>
      <c r="DN30" s="9"/>
      <c r="DO30" s="7">
        <v>1.78</v>
      </c>
      <c r="DP30" s="9"/>
      <c r="DQ30" s="9"/>
      <c r="DR30" s="8">
        <v>0.89700000000000002</v>
      </c>
      <c r="DS30" s="7">
        <v>1.75</v>
      </c>
      <c r="DT30" s="7">
        <v>2.75</v>
      </c>
      <c r="DU30" s="5">
        <v>-86</v>
      </c>
      <c r="DV30" s="9"/>
      <c r="DW30" s="9"/>
      <c r="DX30" s="9"/>
      <c r="DY30" s="5">
        <v>281.39999999999998</v>
      </c>
      <c r="DZ30" s="9"/>
      <c r="EA30" s="9"/>
      <c r="EB30" s="5">
        <v>-121.8</v>
      </c>
      <c r="EC30" s="9"/>
      <c r="ED30" s="9"/>
      <c r="EE30" s="8">
        <v>-0.51100000000000001</v>
      </c>
      <c r="EF30" s="9"/>
      <c r="EG30" s="9"/>
      <c r="EH30" s="9"/>
      <c r="EI30" s="5">
        <v>95</v>
      </c>
      <c r="EJ30" s="5">
        <v>388.5</v>
      </c>
      <c r="EK30" s="7">
        <v>56.6</v>
      </c>
      <c r="EL30" s="8">
        <v>0.9</v>
      </c>
      <c r="EM30" s="4" t="s">
        <v>176</v>
      </c>
      <c r="EN30" s="9"/>
      <c r="EO30" s="5">
        <v>-223.6</v>
      </c>
      <c r="EP30" s="5">
        <v>-243.4</v>
      </c>
      <c r="EQ30" s="10">
        <v>0</v>
      </c>
      <c r="ER30" s="5">
        <v>-132.5</v>
      </c>
      <c r="ES30" s="7">
        <v>33.33</v>
      </c>
      <c r="ET30" s="13" t="s">
        <v>401</v>
      </c>
      <c r="EU30" s="9"/>
      <c r="EV30" s="4" t="s">
        <v>347</v>
      </c>
      <c r="EW30" s="9"/>
      <c r="EX30" s="7">
        <v>62.5</v>
      </c>
      <c r="EY30" s="5">
        <v>34.700000000000003</v>
      </c>
      <c r="EZ30" s="9"/>
      <c r="FA30" s="10">
        <v>0</v>
      </c>
      <c r="FB30" s="9"/>
      <c r="FC30" s="5">
        <v>36</v>
      </c>
      <c r="FD30" s="9"/>
      <c r="FE30" s="5">
        <v>72.599999999999994</v>
      </c>
      <c r="FF30" s="5">
        <v>-43.7</v>
      </c>
      <c r="FG30" s="5">
        <v>71.3</v>
      </c>
      <c r="FH30" s="5">
        <v>47.5</v>
      </c>
      <c r="FI30" s="9"/>
      <c r="FJ30" s="9"/>
      <c r="FK30" s="9"/>
      <c r="FL30" s="9"/>
      <c r="FM30" s="5">
        <v>95</v>
      </c>
      <c r="FN30" s="5">
        <v>439.2</v>
      </c>
      <c r="FO30" s="5">
        <v>36.1</v>
      </c>
      <c r="FP30" s="7">
        <v>1.1499999999999999</v>
      </c>
      <c r="FQ30" s="7">
        <v>9.48</v>
      </c>
      <c r="FR30" s="8">
        <v>0.49399999999999999</v>
      </c>
      <c r="FS30" s="8">
        <v>0.9</v>
      </c>
      <c r="FT30" s="7">
        <v>2.72</v>
      </c>
      <c r="FU30" s="7">
        <v>7.23</v>
      </c>
      <c r="FV30" s="9"/>
      <c r="FW30" s="9"/>
      <c r="FX30" s="11"/>
      <c r="FY30" s="9"/>
      <c r="FZ30" s="9"/>
      <c r="GA30" s="9"/>
      <c r="GB30" s="9"/>
      <c r="GC30" s="9"/>
      <c r="GD30" s="9"/>
      <c r="GE30" s="9"/>
      <c r="GF30" s="9"/>
      <c r="GG30" s="9"/>
      <c r="GH30" s="5">
        <v>-121.2</v>
      </c>
      <c r="GI30" s="9"/>
      <c r="GJ30" s="9"/>
      <c r="GK30" s="9"/>
      <c r="GL30" s="9"/>
      <c r="GM30" s="9"/>
      <c r="GN30" s="9"/>
      <c r="GO30" s="9"/>
      <c r="GP30" s="9"/>
      <c r="GQ30" s="9"/>
      <c r="GR30" s="5">
        <v>-124.4</v>
      </c>
      <c r="GS30" s="3"/>
      <c r="GT30" s="3"/>
      <c r="GU30" s="9"/>
      <c r="GV30" s="11"/>
    </row>
    <row r="31" spans="1:204">
      <c r="Q31">
        <v>24</v>
      </c>
    </row>
    <row r="32" spans="1:204">
      <c r="Q32">
        <v>28</v>
      </c>
    </row>
    <row r="33" spans="17:17">
      <c r="Q33">
        <v>32</v>
      </c>
    </row>
    <row r="34" spans="17:17">
      <c r="Q34">
        <v>26</v>
      </c>
    </row>
    <row r="35" spans="17:17">
      <c r="Q35">
        <v>40</v>
      </c>
    </row>
    <row r="36" spans="17:17">
      <c r="Q36">
        <v>50</v>
      </c>
    </row>
    <row r="37" spans="17:17">
      <c r="Q37">
        <v>75</v>
      </c>
    </row>
    <row r="38" spans="17:17">
      <c r="Q38">
        <v>100</v>
      </c>
    </row>
  </sheetData>
  <sortState ref="A2:GV30">
    <sortCondition descending="1" ref="AJ2:AJ30"/>
  </sortState>
  <pageMargins left="0.2" right="0.2" top="0.5" bottom="0.5" header="0.5" footer="0.5"/>
  <pageSetup fitToWidth="0" fitToHeight="0" orientation="landscape" horizontalDpi="300" verticalDpi="30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Screening</vt:lpstr>
    </vt:vector>
  </TitlesOfParts>
  <Manager/>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2004-07-20T21:40:42Z</dcterms:created>
  <dcterms:modified xsi:type="dcterms:W3CDTF">2015-04-08T12:20:56Z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By">
    <vt:lpwstr>SoftArtisans OfficeWriter for Excel 8.6.2.281 (http://officewriter.softartisans.com)</vt:lpwstr>
  </property>
</Properties>
</file>