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2/To Transfer/"/>
    </mc:Choice>
  </mc:AlternateContent>
  <xr:revisionPtr revIDLastSave="0" documentId="8_{9083F45C-ADB6-0B48-A867-386C4409607D}" xr6:coauthVersionLast="47" xr6:coauthVersionMax="47" xr10:uidLastSave="{00000000-0000-0000-0000-000000000000}"/>
  <bookViews>
    <workbookView xWindow="3320" yWindow="-17800" windowWidth="25640" windowHeight="13940" activeTab="1" xr2:uid="{906C36D5-648B-7F49-9995-CBB50C89C442}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8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" i="2" l="1"/>
  <c r="A8" i="2"/>
  <c r="A7" i="2"/>
  <c r="A29" i="2"/>
  <c r="A28" i="2"/>
  <c r="A37" i="2"/>
  <c r="A57" i="2"/>
  <c r="A61" i="2"/>
  <c r="A63" i="2"/>
  <c r="A67" i="2"/>
  <c r="A69" i="2"/>
  <c r="A75" i="2"/>
  <c r="A74" i="2"/>
  <c r="A73" i="2"/>
  <c r="A72" i="2"/>
  <c r="A82" i="2"/>
  <c r="A102" i="2"/>
  <c r="A101" i="2"/>
  <c r="A114" i="2"/>
  <c r="A109" i="2"/>
  <c r="A108" i="2"/>
  <c r="A123" i="2"/>
  <c r="A126" i="2"/>
  <c r="A134" i="2"/>
  <c r="A144" i="2"/>
  <c r="A148" i="2"/>
  <c r="A153" i="2"/>
  <c r="A158" i="2"/>
  <c r="A160" i="2"/>
  <c r="A165" i="2"/>
  <c r="A170" i="2"/>
  <c r="A191" i="2"/>
  <c r="A189" i="2"/>
  <c r="G31" i="1" l="1"/>
  <c r="F31" i="1"/>
  <c r="E31" i="1"/>
  <c r="D31" i="1"/>
  <c r="C31" i="1"/>
  <c r="B31" i="1"/>
  <c r="A31" i="1"/>
  <c r="H31" i="1" s="1"/>
  <c r="G54" i="1"/>
  <c r="F54" i="1"/>
  <c r="E54" i="1"/>
  <c r="D54" i="1"/>
  <c r="C54" i="1"/>
  <c r="B54" i="1"/>
  <c r="A54" i="1"/>
  <c r="H54" i="1" s="1"/>
  <c r="G90" i="1"/>
  <c r="F90" i="1"/>
  <c r="E90" i="1"/>
  <c r="D90" i="1"/>
  <c r="C90" i="1"/>
  <c r="B90" i="1"/>
  <c r="A90" i="1"/>
  <c r="H90" i="1" s="1"/>
  <c r="G117" i="1"/>
  <c r="F117" i="1"/>
  <c r="E117" i="1"/>
  <c r="D117" i="1"/>
  <c r="C117" i="1"/>
  <c r="B117" i="1"/>
  <c r="A117" i="1"/>
  <c r="H117" i="1" s="1"/>
  <c r="G89" i="1"/>
  <c r="F89" i="1"/>
  <c r="E89" i="1"/>
  <c r="D89" i="1"/>
  <c r="C89" i="1"/>
  <c r="B89" i="1"/>
  <c r="A89" i="1"/>
  <c r="H89" i="1" s="1"/>
  <c r="G132" i="1"/>
  <c r="F132" i="1"/>
  <c r="E132" i="1"/>
  <c r="D132" i="1"/>
  <c r="C132" i="1"/>
  <c r="B132" i="1"/>
  <c r="A132" i="1"/>
  <c r="H132" i="1" s="1"/>
  <c r="G158" i="1"/>
  <c r="F158" i="1"/>
  <c r="E158" i="1"/>
  <c r="D158" i="1"/>
  <c r="C158" i="1"/>
  <c r="B158" i="1"/>
  <c r="A158" i="1"/>
  <c r="H158" i="1" s="1"/>
  <c r="G130" i="1"/>
  <c r="F130" i="1"/>
  <c r="E130" i="1"/>
  <c r="D130" i="1"/>
  <c r="C130" i="1"/>
  <c r="B130" i="1"/>
  <c r="A130" i="1"/>
  <c r="H130" i="1" s="1"/>
  <c r="G116" i="1"/>
  <c r="F116" i="1"/>
  <c r="E116" i="1"/>
  <c r="D116" i="1"/>
  <c r="C116" i="1"/>
  <c r="B116" i="1"/>
  <c r="A116" i="1"/>
  <c r="H116" i="1" s="1"/>
  <c r="G30" i="1"/>
  <c r="F30" i="1"/>
  <c r="E30" i="1"/>
  <c r="D30" i="1"/>
  <c r="C30" i="1"/>
  <c r="B30" i="1"/>
  <c r="A30" i="1"/>
  <c r="H30" i="1" s="1"/>
  <c r="G71" i="1"/>
  <c r="F71" i="1"/>
  <c r="E71" i="1"/>
  <c r="D71" i="1"/>
  <c r="C71" i="1"/>
  <c r="B71" i="1"/>
  <c r="A71" i="1"/>
  <c r="H71" i="1" s="1"/>
  <c r="G157" i="1"/>
  <c r="F157" i="1"/>
  <c r="E157" i="1"/>
  <c r="D157" i="1"/>
  <c r="C157" i="1"/>
  <c r="B157" i="1"/>
  <c r="A157" i="1"/>
  <c r="H157" i="1" s="1"/>
  <c r="G29" i="1"/>
  <c r="F29" i="1"/>
  <c r="E29" i="1"/>
  <c r="D29" i="1"/>
  <c r="C29" i="1"/>
  <c r="B29" i="1"/>
  <c r="A29" i="1"/>
  <c r="H29" i="1" s="1"/>
  <c r="G70" i="1"/>
  <c r="F70" i="1"/>
  <c r="E70" i="1"/>
  <c r="D70" i="1"/>
  <c r="C70" i="1"/>
  <c r="B70" i="1"/>
  <c r="A70" i="1"/>
  <c r="H70" i="1" s="1"/>
  <c r="G28" i="1"/>
  <c r="F28" i="1"/>
  <c r="E28" i="1"/>
  <c r="D28" i="1"/>
  <c r="C28" i="1"/>
  <c r="B28" i="1"/>
  <c r="A28" i="1"/>
  <c r="H28" i="1" s="1"/>
  <c r="G53" i="1"/>
  <c r="F53" i="1"/>
  <c r="E53" i="1"/>
  <c r="D53" i="1"/>
  <c r="C53" i="1"/>
  <c r="B53" i="1"/>
  <c r="A53" i="1"/>
  <c r="H53" i="1" s="1"/>
  <c r="G27" i="1"/>
  <c r="F27" i="1"/>
  <c r="E27" i="1"/>
  <c r="D27" i="1"/>
  <c r="C27" i="1"/>
  <c r="B27" i="1"/>
  <c r="A27" i="1"/>
  <c r="H27" i="1" s="1"/>
  <c r="G115" i="1"/>
  <c r="F115" i="1"/>
  <c r="E115" i="1"/>
  <c r="D115" i="1"/>
  <c r="C115" i="1"/>
  <c r="B115" i="1"/>
  <c r="A115" i="1"/>
  <c r="H115" i="1" s="1"/>
  <c r="G52" i="1"/>
  <c r="F52" i="1"/>
  <c r="E52" i="1"/>
  <c r="D52" i="1"/>
  <c r="C52" i="1"/>
  <c r="B52" i="1"/>
  <c r="A52" i="1"/>
  <c r="H52" i="1" s="1"/>
  <c r="G156" i="1"/>
  <c r="F156" i="1"/>
  <c r="E156" i="1"/>
  <c r="D156" i="1"/>
  <c r="C156" i="1"/>
  <c r="B156" i="1"/>
  <c r="A156" i="1"/>
  <c r="H156" i="1" s="1"/>
  <c r="G155" i="1"/>
  <c r="F155" i="1"/>
  <c r="E155" i="1"/>
  <c r="D155" i="1"/>
  <c r="C155" i="1"/>
  <c r="B155" i="1"/>
  <c r="A155" i="1"/>
  <c r="H155" i="1" s="1"/>
  <c r="G26" i="1"/>
  <c r="F26" i="1"/>
  <c r="E26" i="1"/>
  <c r="D26" i="1"/>
  <c r="C26" i="1"/>
  <c r="B26" i="1"/>
  <c r="A26" i="1"/>
  <c r="H26" i="1" s="1"/>
  <c r="G88" i="1"/>
  <c r="F88" i="1"/>
  <c r="E88" i="1"/>
  <c r="D88" i="1"/>
  <c r="C88" i="1"/>
  <c r="B88" i="1"/>
  <c r="A88" i="1"/>
  <c r="H88" i="1" s="1"/>
  <c r="G69" i="1"/>
  <c r="F69" i="1"/>
  <c r="E69" i="1"/>
  <c r="D69" i="1"/>
  <c r="C69" i="1"/>
  <c r="B69" i="1"/>
  <c r="A69" i="1"/>
  <c r="H69" i="1" s="1"/>
  <c r="G68" i="1"/>
  <c r="F68" i="1"/>
  <c r="E68" i="1"/>
  <c r="D68" i="1"/>
  <c r="C68" i="1"/>
  <c r="B68" i="1"/>
  <c r="A68" i="1"/>
  <c r="H68" i="1" s="1"/>
  <c r="G51" i="1"/>
  <c r="F51" i="1"/>
  <c r="E51" i="1"/>
  <c r="D51" i="1"/>
  <c r="C51" i="1"/>
  <c r="B51" i="1"/>
  <c r="A51" i="1"/>
  <c r="H51" i="1" s="1"/>
  <c r="G154" i="1"/>
  <c r="F154" i="1"/>
  <c r="E154" i="1"/>
  <c r="D154" i="1"/>
  <c r="C154" i="1"/>
  <c r="B154" i="1"/>
  <c r="A154" i="1"/>
  <c r="H154" i="1" s="1"/>
  <c r="G25" i="1"/>
  <c r="F25" i="1"/>
  <c r="E25" i="1"/>
  <c r="D25" i="1"/>
  <c r="C25" i="1"/>
  <c r="B25" i="1"/>
  <c r="A25" i="1"/>
  <c r="H25" i="1" s="1"/>
  <c r="G50" i="1"/>
  <c r="F50" i="1"/>
  <c r="E50" i="1"/>
  <c r="D50" i="1"/>
  <c r="C50" i="1"/>
  <c r="B50" i="1"/>
  <c r="A50" i="1"/>
  <c r="H50" i="1" s="1"/>
  <c r="G114" i="1"/>
  <c r="F114" i="1"/>
  <c r="E114" i="1"/>
  <c r="D114" i="1"/>
  <c r="C114" i="1"/>
  <c r="B114" i="1"/>
  <c r="A114" i="1"/>
  <c r="H114" i="1" s="1"/>
  <c r="G113" i="1"/>
  <c r="F113" i="1"/>
  <c r="E113" i="1"/>
  <c r="D113" i="1"/>
  <c r="C113" i="1"/>
  <c r="B113" i="1"/>
  <c r="A113" i="1"/>
  <c r="H113" i="1" s="1"/>
  <c r="G49" i="1"/>
  <c r="F49" i="1"/>
  <c r="E49" i="1"/>
  <c r="D49" i="1"/>
  <c r="C49" i="1"/>
  <c r="B49" i="1"/>
  <c r="A49" i="1"/>
  <c r="H49" i="1" s="1"/>
  <c r="G129" i="1"/>
  <c r="F129" i="1"/>
  <c r="E129" i="1"/>
  <c r="D129" i="1"/>
  <c r="C129" i="1"/>
  <c r="B129" i="1"/>
  <c r="A129" i="1"/>
  <c r="H129" i="1" s="1"/>
  <c r="G112" i="1"/>
  <c r="F112" i="1"/>
  <c r="E112" i="1"/>
  <c r="D112" i="1"/>
  <c r="C112" i="1"/>
  <c r="B112" i="1"/>
  <c r="A112" i="1"/>
  <c r="H112" i="1" s="1"/>
  <c r="G24" i="1"/>
  <c r="F24" i="1"/>
  <c r="E24" i="1"/>
  <c r="D24" i="1"/>
  <c r="C24" i="1"/>
  <c r="B24" i="1"/>
  <c r="A24" i="1"/>
  <c r="H24" i="1" s="1"/>
  <c r="G128" i="1"/>
  <c r="F128" i="1"/>
  <c r="E128" i="1"/>
  <c r="D128" i="1"/>
  <c r="C128" i="1"/>
  <c r="B128" i="1"/>
  <c r="A128" i="1"/>
  <c r="H128" i="1" s="1"/>
  <c r="G23" i="1"/>
  <c r="F23" i="1"/>
  <c r="E23" i="1"/>
  <c r="D23" i="1"/>
  <c r="C23" i="1"/>
  <c r="B23" i="1"/>
  <c r="A23" i="1"/>
  <c r="H23" i="1" s="1"/>
  <c r="G111" i="1"/>
  <c r="F111" i="1"/>
  <c r="E111" i="1"/>
  <c r="D111" i="1"/>
  <c r="C111" i="1"/>
  <c r="B111" i="1"/>
  <c r="A111" i="1"/>
  <c r="H111" i="1" s="1"/>
  <c r="G110" i="1"/>
  <c r="F110" i="1"/>
  <c r="E110" i="1"/>
  <c r="D110" i="1"/>
  <c r="C110" i="1"/>
  <c r="B110" i="1"/>
  <c r="A110" i="1"/>
  <c r="H110" i="1" s="1"/>
  <c r="G127" i="1"/>
  <c r="F127" i="1"/>
  <c r="E127" i="1"/>
  <c r="D127" i="1"/>
  <c r="C127" i="1"/>
  <c r="B127" i="1"/>
  <c r="A127" i="1"/>
  <c r="H127" i="1" s="1"/>
  <c r="G126" i="1"/>
  <c r="F126" i="1"/>
  <c r="E126" i="1"/>
  <c r="D126" i="1"/>
  <c r="C126" i="1"/>
  <c r="B126" i="1"/>
  <c r="A126" i="1"/>
  <c r="H126" i="1" s="1"/>
  <c r="G153" i="1"/>
  <c r="F153" i="1"/>
  <c r="E153" i="1"/>
  <c r="D153" i="1"/>
  <c r="C153" i="1"/>
  <c r="B153" i="1"/>
  <c r="A153" i="1"/>
  <c r="H153" i="1" s="1"/>
  <c r="G109" i="1"/>
  <c r="F109" i="1"/>
  <c r="E109" i="1"/>
  <c r="D109" i="1"/>
  <c r="C109" i="1"/>
  <c r="B109" i="1"/>
  <c r="A109" i="1"/>
  <c r="H109" i="1" s="1"/>
  <c r="G48" i="1"/>
  <c r="F48" i="1"/>
  <c r="E48" i="1"/>
  <c r="D48" i="1"/>
  <c r="C48" i="1"/>
  <c r="B48" i="1"/>
  <c r="A48" i="1"/>
  <c r="H48" i="1" s="1"/>
  <c r="G87" i="1"/>
  <c r="F87" i="1"/>
  <c r="E87" i="1"/>
  <c r="D87" i="1"/>
  <c r="C87" i="1"/>
  <c r="B87" i="1"/>
  <c r="A87" i="1"/>
  <c r="H87" i="1" s="1"/>
  <c r="G86" i="1"/>
  <c r="F86" i="1"/>
  <c r="E86" i="1"/>
  <c r="D86" i="1"/>
  <c r="C86" i="1"/>
  <c r="B86" i="1"/>
  <c r="A86" i="1"/>
  <c r="H86" i="1" s="1"/>
  <c r="G47" i="1"/>
  <c r="F47" i="1"/>
  <c r="E47" i="1"/>
  <c r="D47" i="1"/>
  <c r="C47" i="1"/>
  <c r="B47" i="1"/>
  <c r="A47" i="1"/>
  <c r="H47" i="1" s="1"/>
  <c r="G85" i="1"/>
  <c r="F85" i="1"/>
  <c r="E85" i="1"/>
  <c r="D85" i="1"/>
  <c r="C85" i="1"/>
  <c r="B85" i="1"/>
  <c r="A85" i="1"/>
  <c r="H85" i="1" s="1"/>
  <c r="G46" i="1"/>
  <c r="F46" i="1"/>
  <c r="E46" i="1"/>
  <c r="D46" i="1"/>
  <c r="C46" i="1"/>
  <c r="B46" i="1"/>
  <c r="A46" i="1"/>
  <c r="H46" i="1" s="1"/>
  <c r="G125" i="1"/>
  <c r="F125" i="1"/>
  <c r="E125" i="1"/>
  <c r="D125" i="1"/>
  <c r="C125" i="1"/>
  <c r="B125" i="1"/>
  <c r="A125" i="1"/>
  <c r="H125" i="1" s="1"/>
  <c r="G152" i="1"/>
  <c r="F152" i="1"/>
  <c r="E152" i="1"/>
  <c r="D152" i="1"/>
  <c r="C152" i="1"/>
  <c r="B152" i="1"/>
  <c r="A152" i="1"/>
  <c r="H152" i="1" s="1"/>
  <c r="G22" i="1"/>
  <c r="F22" i="1"/>
  <c r="E22" i="1"/>
  <c r="D22" i="1"/>
  <c r="C22" i="1"/>
  <c r="B22" i="1"/>
  <c r="A22" i="1"/>
  <c r="H22" i="1" s="1"/>
  <c r="G21" i="1"/>
  <c r="F21" i="1"/>
  <c r="E21" i="1"/>
  <c r="D21" i="1"/>
  <c r="C21" i="1"/>
  <c r="B21" i="1"/>
  <c r="A21" i="1"/>
  <c r="H21" i="1" s="1"/>
  <c r="G84" i="1"/>
  <c r="F84" i="1"/>
  <c r="E84" i="1"/>
  <c r="D84" i="1"/>
  <c r="C84" i="1"/>
  <c r="B84" i="1"/>
  <c r="A84" i="1"/>
  <c r="H84" i="1" s="1"/>
  <c r="G57" i="1"/>
  <c r="F57" i="1"/>
  <c r="E57" i="1"/>
  <c r="D57" i="1"/>
  <c r="C57" i="1"/>
  <c r="B57" i="1"/>
  <c r="A57" i="1"/>
  <c r="H57" i="1" s="1"/>
  <c r="G151" i="1"/>
  <c r="F151" i="1"/>
  <c r="E151" i="1"/>
  <c r="D151" i="1"/>
  <c r="C151" i="1"/>
  <c r="B151" i="1"/>
  <c r="A151" i="1"/>
  <c r="H151" i="1" s="1"/>
  <c r="G20" i="1"/>
  <c r="F20" i="1"/>
  <c r="E20" i="1"/>
  <c r="D20" i="1"/>
  <c r="C20" i="1"/>
  <c r="B20" i="1"/>
  <c r="A20" i="1"/>
  <c r="H20" i="1" s="1"/>
  <c r="G19" i="1"/>
  <c r="F19" i="1"/>
  <c r="E19" i="1"/>
  <c r="D19" i="1"/>
  <c r="C19" i="1"/>
  <c r="B19" i="1"/>
  <c r="A19" i="1"/>
  <c r="H19" i="1" s="1"/>
  <c r="G18" i="1"/>
  <c r="F18" i="1"/>
  <c r="E18" i="1"/>
  <c r="D18" i="1"/>
  <c r="C18" i="1"/>
  <c r="B18" i="1"/>
  <c r="A18" i="1"/>
  <c r="H18" i="1" s="1"/>
  <c r="G67" i="1"/>
  <c r="F67" i="1"/>
  <c r="E67" i="1"/>
  <c r="D67" i="1"/>
  <c r="C67" i="1"/>
  <c r="B67" i="1"/>
  <c r="A67" i="1"/>
  <c r="H67" i="1" s="1"/>
  <c r="G108" i="1"/>
  <c r="F108" i="1"/>
  <c r="E108" i="1"/>
  <c r="D108" i="1"/>
  <c r="C108" i="1"/>
  <c r="B108" i="1"/>
  <c r="A108" i="1"/>
  <c r="H108" i="1" s="1"/>
  <c r="G45" i="1"/>
  <c r="F45" i="1"/>
  <c r="E45" i="1"/>
  <c r="D45" i="1"/>
  <c r="C45" i="1"/>
  <c r="B45" i="1"/>
  <c r="A45" i="1"/>
  <c r="H45" i="1" s="1"/>
  <c r="G107" i="1"/>
  <c r="F107" i="1"/>
  <c r="E107" i="1"/>
  <c r="D107" i="1"/>
  <c r="C107" i="1"/>
  <c r="B107" i="1"/>
  <c r="A107" i="1"/>
  <c r="H107" i="1" s="1"/>
  <c r="G83" i="1"/>
  <c r="F83" i="1"/>
  <c r="E83" i="1"/>
  <c r="D83" i="1"/>
  <c r="C83" i="1"/>
  <c r="B83" i="1"/>
  <c r="A83" i="1"/>
  <c r="H83" i="1" s="1"/>
  <c r="G17" i="1"/>
  <c r="F17" i="1"/>
  <c r="E17" i="1"/>
  <c r="D17" i="1"/>
  <c r="C17" i="1"/>
  <c r="B17" i="1"/>
  <c r="A17" i="1"/>
  <c r="H17" i="1" s="1"/>
  <c r="G150" i="1"/>
  <c r="F150" i="1"/>
  <c r="E150" i="1"/>
  <c r="D150" i="1"/>
  <c r="C150" i="1"/>
  <c r="B150" i="1"/>
  <c r="A150" i="1"/>
  <c r="H150" i="1" s="1"/>
  <c r="G16" i="1"/>
  <c r="F16" i="1"/>
  <c r="E16" i="1"/>
  <c r="D16" i="1"/>
  <c r="C16" i="1"/>
  <c r="B16" i="1"/>
  <c r="A16" i="1"/>
  <c r="H16" i="1" s="1"/>
  <c r="G44" i="1"/>
  <c r="F44" i="1"/>
  <c r="E44" i="1"/>
  <c r="D44" i="1"/>
  <c r="C44" i="1"/>
  <c r="B44" i="1"/>
  <c r="A44" i="1"/>
  <c r="H44" i="1" s="1"/>
  <c r="G43" i="1"/>
  <c r="F43" i="1"/>
  <c r="E43" i="1"/>
  <c r="D43" i="1"/>
  <c r="C43" i="1"/>
  <c r="B43" i="1"/>
  <c r="A43" i="1"/>
  <c r="H43" i="1" s="1"/>
  <c r="G106" i="1"/>
  <c r="F106" i="1"/>
  <c r="E106" i="1"/>
  <c r="D106" i="1"/>
  <c r="C106" i="1"/>
  <c r="B106" i="1"/>
  <c r="A106" i="1"/>
  <c r="H106" i="1" s="1"/>
  <c r="G42" i="1"/>
  <c r="F42" i="1"/>
  <c r="E42" i="1"/>
  <c r="D42" i="1"/>
  <c r="C42" i="1"/>
  <c r="B42" i="1"/>
  <c r="A42" i="1"/>
  <c r="H42" i="1" s="1"/>
  <c r="G149" i="1"/>
  <c r="F149" i="1"/>
  <c r="E149" i="1"/>
  <c r="D149" i="1"/>
  <c r="C149" i="1"/>
  <c r="B149" i="1"/>
  <c r="A149" i="1"/>
  <c r="H149" i="1" s="1"/>
  <c r="G105" i="1"/>
  <c r="F105" i="1"/>
  <c r="E105" i="1"/>
  <c r="D105" i="1"/>
  <c r="C105" i="1"/>
  <c r="B105" i="1"/>
  <c r="A105" i="1"/>
  <c r="H105" i="1" s="1"/>
  <c r="G148" i="1"/>
  <c r="F148" i="1"/>
  <c r="E148" i="1"/>
  <c r="D148" i="1"/>
  <c r="C148" i="1"/>
  <c r="B148" i="1"/>
  <c r="A148" i="1"/>
  <c r="H148" i="1" s="1"/>
  <c r="G124" i="1"/>
  <c r="F124" i="1"/>
  <c r="E124" i="1"/>
  <c r="D124" i="1"/>
  <c r="C124" i="1"/>
  <c r="B124" i="1"/>
  <c r="A124" i="1"/>
  <c r="H124" i="1" s="1"/>
  <c r="G104" i="1"/>
  <c r="F104" i="1"/>
  <c r="E104" i="1"/>
  <c r="D104" i="1"/>
  <c r="C104" i="1"/>
  <c r="B104" i="1"/>
  <c r="A104" i="1"/>
  <c r="H104" i="1" s="1"/>
  <c r="G41" i="1"/>
  <c r="F41" i="1"/>
  <c r="E41" i="1"/>
  <c r="D41" i="1"/>
  <c r="C41" i="1"/>
  <c r="B41" i="1"/>
  <c r="A41" i="1"/>
  <c r="H41" i="1" s="1"/>
  <c r="G103" i="1"/>
  <c r="F103" i="1"/>
  <c r="E103" i="1"/>
  <c r="D103" i="1"/>
  <c r="C103" i="1"/>
  <c r="B103" i="1"/>
  <c r="A103" i="1"/>
  <c r="H103" i="1" s="1"/>
  <c r="G123" i="1"/>
  <c r="F123" i="1"/>
  <c r="E123" i="1"/>
  <c r="D123" i="1"/>
  <c r="C123" i="1"/>
  <c r="B123" i="1"/>
  <c r="A123" i="1"/>
  <c r="H123" i="1" s="1"/>
  <c r="G40" i="1"/>
  <c r="F40" i="1"/>
  <c r="E40" i="1"/>
  <c r="D40" i="1"/>
  <c r="C40" i="1"/>
  <c r="B40" i="1"/>
  <c r="A40" i="1"/>
  <c r="H40" i="1" s="1"/>
  <c r="G15" i="1"/>
  <c r="F15" i="1"/>
  <c r="E15" i="1"/>
  <c r="D15" i="1"/>
  <c r="C15" i="1"/>
  <c r="B15" i="1"/>
  <c r="A15" i="1"/>
  <c r="H15" i="1" s="1"/>
  <c r="G102" i="1"/>
  <c r="F102" i="1"/>
  <c r="E102" i="1"/>
  <c r="D102" i="1"/>
  <c r="C102" i="1"/>
  <c r="B102" i="1"/>
  <c r="A102" i="1"/>
  <c r="H102" i="1" s="1"/>
  <c r="G122" i="1"/>
  <c r="F122" i="1"/>
  <c r="E122" i="1"/>
  <c r="D122" i="1"/>
  <c r="C122" i="1"/>
  <c r="B122" i="1"/>
  <c r="A122" i="1"/>
  <c r="H122" i="1" s="1"/>
  <c r="G147" i="1"/>
  <c r="F147" i="1"/>
  <c r="E147" i="1"/>
  <c r="D147" i="1"/>
  <c r="C147" i="1"/>
  <c r="B147" i="1"/>
  <c r="A147" i="1"/>
  <c r="H147" i="1" s="1"/>
  <c r="G39" i="1"/>
  <c r="F39" i="1"/>
  <c r="E39" i="1"/>
  <c r="D39" i="1"/>
  <c r="C39" i="1"/>
  <c r="B39" i="1"/>
  <c r="A39" i="1"/>
  <c r="H39" i="1" s="1"/>
  <c r="G66" i="1"/>
  <c r="F66" i="1"/>
  <c r="E66" i="1"/>
  <c r="D66" i="1"/>
  <c r="C66" i="1"/>
  <c r="B66" i="1"/>
  <c r="A66" i="1"/>
  <c r="H66" i="1" s="1"/>
  <c r="G146" i="1"/>
  <c r="F146" i="1"/>
  <c r="E146" i="1"/>
  <c r="D146" i="1"/>
  <c r="C146" i="1"/>
  <c r="B146" i="1"/>
  <c r="A146" i="1"/>
  <c r="H146" i="1" s="1"/>
  <c r="G121" i="1"/>
  <c r="F121" i="1"/>
  <c r="E121" i="1"/>
  <c r="D121" i="1"/>
  <c r="C121" i="1"/>
  <c r="B121" i="1"/>
  <c r="A121" i="1"/>
  <c r="H121" i="1" s="1"/>
  <c r="G145" i="1"/>
  <c r="F145" i="1"/>
  <c r="E145" i="1"/>
  <c r="D145" i="1"/>
  <c r="C145" i="1"/>
  <c r="B145" i="1"/>
  <c r="A145" i="1"/>
  <c r="H145" i="1" s="1"/>
  <c r="G144" i="1"/>
  <c r="F144" i="1"/>
  <c r="E144" i="1"/>
  <c r="D144" i="1"/>
  <c r="C144" i="1"/>
  <c r="B144" i="1"/>
  <c r="A144" i="1"/>
  <c r="H144" i="1" s="1"/>
  <c r="G120" i="1"/>
  <c r="F120" i="1"/>
  <c r="E120" i="1"/>
  <c r="D120" i="1"/>
  <c r="C120" i="1"/>
  <c r="B120" i="1"/>
  <c r="A120" i="1"/>
  <c r="H120" i="1" s="1"/>
  <c r="G38" i="1"/>
  <c r="F38" i="1"/>
  <c r="E38" i="1"/>
  <c r="D38" i="1"/>
  <c r="C38" i="1"/>
  <c r="B38" i="1"/>
  <c r="A38" i="1"/>
  <c r="H38" i="1" s="1"/>
  <c r="G37" i="1"/>
  <c r="F37" i="1"/>
  <c r="E37" i="1"/>
  <c r="D37" i="1"/>
  <c r="C37" i="1"/>
  <c r="B37" i="1"/>
  <c r="A37" i="1"/>
  <c r="H37" i="1" s="1"/>
  <c r="G143" i="1"/>
  <c r="F143" i="1"/>
  <c r="E143" i="1"/>
  <c r="D143" i="1"/>
  <c r="C143" i="1"/>
  <c r="B143" i="1"/>
  <c r="A143" i="1"/>
  <c r="H143" i="1" s="1"/>
  <c r="G101" i="1"/>
  <c r="F101" i="1"/>
  <c r="E101" i="1"/>
  <c r="D101" i="1"/>
  <c r="C101" i="1"/>
  <c r="B101" i="1"/>
  <c r="A101" i="1"/>
  <c r="H101" i="1" s="1"/>
  <c r="G36" i="1"/>
  <c r="F36" i="1"/>
  <c r="E36" i="1"/>
  <c r="D36" i="1"/>
  <c r="C36" i="1"/>
  <c r="B36" i="1"/>
  <c r="A36" i="1"/>
  <c r="H36" i="1" s="1"/>
  <c r="G82" i="1"/>
  <c r="F82" i="1"/>
  <c r="E82" i="1"/>
  <c r="D82" i="1"/>
  <c r="C82" i="1"/>
  <c r="B82" i="1"/>
  <c r="A82" i="1"/>
  <c r="H82" i="1" s="1"/>
  <c r="G142" i="1"/>
  <c r="F142" i="1"/>
  <c r="E142" i="1"/>
  <c r="D142" i="1"/>
  <c r="C142" i="1"/>
  <c r="B142" i="1"/>
  <c r="A142" i="1"/>
  <c r="H142" i="1" s="1"/>
  <c r="G81" i="1"/>
  <c r="F81" i="1"/>
  <c r="E81" i="1"/>
  <c r="D81" i="1"/>
  <c r="C81" i="1"/>
  <c r="B81" i="1"/>
  <c r="A81" i="1"/>
  <c r="H81" i="1" s="1"/>
  <c r="G141" i="1"/>
  <c r="F141" i="1"/>
  <c r="E141" i="1"/>
  <c r="D141" i="1"/>
  <c r="C141" i="1"/>
  <c r="B141" i="1"/>
  <c r="A141" i="1"/>
  <c r="H141" i="1" s="1"/>
  <c r="G14" i="1"/>
  <c r="F14" i="1"/>
  <c r="E14" i="1"/>
  <c r="D14" i="1"/>
  <c r="C14" i="1"/>
  <c r="B14" i="1"/>
  <c r="A14" i="1"/>
  <c r="H14" i="1" s="1"/>
  <c r="G140" i="1"/>
  <c r="F140" i="1"/>
  <c r="E140" i="1"/>
  <c r="D140" i="1"/>
  <c r="C140" i="1"/>
  <c r="B140" i="1"/>
  <c r="A140" i="1"/>
  <c r="H140" i="1" s="1"/>
  <c r="G100" i="1"/>
  <c r="F100" i="1"/>
  <c r="E100" i="1"/>
  <c r="D100" i="1"/>
  <c r="C100" i="1"/>
  <c r="B100" i="1"/>
  <c r="A100" i="1"/>
  <c r="H100" i="1" s="1"/>
  <c r="G13" i="1"/>
  <c r="F13" i="1"/>
  <c r="E13" i="1"/>
  <c r="D13" i="1"/>
  <c r="C13" i="1"/>
  <c r="B13" i="1"/>
  <c r="A13" i="1"/>
  <c r="H13" i="1" s="1"/>
  <c r="G139" i="1"/>
  <c r="F139" i="1"/>
  <c r="E139" i="1"/>
  <c r="D139" i="1"/>
  <c r="C139" i="1"/>
  <c r="B139" i="1"/>
  <c r="A139" i="1"/>
  <c r="H139" i="1" s="1"/>
  <c r="G138" i="1"/>
  <c r="F138" i="1"/>
  <c r="E138" i="1"/>
  <c r="D138" i="1"/>
  <c r="C138" i="1"/>
  <c r="B138" i="1"/>
  <c r="A138" i="1"/>
  <c r="H138" i="1" s="1"/>
  <c r="G35" i="1"/>
  <c r="F35" i="1"/>
  <c r="E35" i="1"/>
  <c r="D35" i="1"/>
  <c r="C35" i="1"/>
  <c r="B35" i="1"/>
  <c r="A35" i="1"/>
  <c r="H35" i="1" s="1"/>
  <c r="G12" i="1"/>
  <c r="F12" i="1"/>
  <c r="E12" i="1"/>
  <c r="D12" i="1"/>
  <c r="C12" i="1"/>
  <c r="B12" i="1"/>
  <c r="A12" i="1"/>
  <c r="H12" i="1" s="1"/>
  <c r="G99" i="1"/>
  <c r="F99" i="1"/>
  <c r="E99" i="1"/>
  <c r="D99" i="1"/>
  <c r="C99" i="1"/>
  <c r="B99" i="1"/>
  <c r="A99" i="1"/>
  <c r="H99" i="1" s="1"/>
  <c r="G80" i="1"/>
  <c r="F80" i="1"/>
  <c r="E80" i="1"/>
  <c r="D80" i="1"/>
  <c r="C80" i="1"/>
  <c r="B80" i="1"/>
  <c r="A80" i="1"/>
  <c r="H80" i="1" s="1"/>
  <c r="G11" i="1"/>
  <c r="F11" i="1"/>
  <c r="E11" i="1"/>
  <c r="D11" i="1"/>
  <c r="C11" i="1"/>
  <c r="B11" i="1"/>
  <c r="A11" i="1"/>
  <c r="H11" i="1" s="1"/>
  <c r="G79" i="1"/>
  <c r="F79" i="1"/>
  <c r="E79" i="1"/>
  <c r="D79" i="1"/>
  <c r="C79" i="1"/>
  <c r="B79" i="1"/>
  <c r="A79" i="1"/>
  <c r="H79" i="1" s="1"/>
  <c r="G65" i="1"/>
  <c r="F65" i="1"/>
  <c r="E65" i="1"/>
  <c r="D65" i="1"/>
  <c r="C65" i="1"/>
  <c r="B65" i="1"/>
  <c r="A65" i="1"/>
  <c r="H65" i="1" s="1"/>
  <c r="G137" i="1"/>
  <c r="F137" i="1"/>
  <c r="E137" i="1"/>
  <c r="D137" i="1"/>
  <c r="C137" i="1"/>
  <c r="B137" i="1"/>
  <c r="A137" i="1"/>
  <c r="H137" i="1" s="1"/>
  <c r="G98" i="1"/>
  <c r="F98" i="1"/>
  <c r="E98" i="1"/>
  <c r="D98" i="1"/>
  <c r="C98" i="1"/>
  <c r="B98" i="1"/>
  <c r="A98" i="1"/>
  <c r="H98" i="1" s="1"/>
  <c r="G136" i="1"/>
  <c r="F136" i="1"/>
  <c r="E136" i="1"/>
  <c r="D136" i="1"/>
  <c r="C136" i="1"/>
  <c r="B136" i="1"/>
  <c r="A136" i="1"/>
  <c r="H136" i="1" s="1"/>
  <c r="G64" i="1"/>
  <c r="F64" i="1"/>
  <c r="E64" i="1"/>
  <c r="D64" i="1"/>
  <c r="C64" i="1"/>
  <c r="B64" i="1"/>
  <c r="A64" i="1"/>
  <c r="H64" i="1" s="1"/>
  <c r="G63" i="1"/>
  <c r="F63" i="1"/>
  <c r="E63" i="1"/>
  <c r="D63" i="1"/>
  <c r="C63" i="1"/>
  <c r="B63" i="1"/>
  <c r="A63" i="1"/>
  <c r="H63" i="1" s="1"/>
  <c r="G97" i="1"/>
  <c r="F97" i="1"/>
  <c r="E97" i="1"/>
  <c r="D97" i="1"/>
  <c r="C97" i="1"/>
  <c r="B97" i="1"/>
  <c r="A97" i="1"/>
  <c r="H97" i="1" s="1"/>
  <c r="G10" i="1"/>
  <c r="F10" i="1"/>
  <c r="E10" i="1"/>
  <c r="D10" i="1"/>
  <c r="C10" i="1"/>
  <c r="B10" i="1"/>
  <c r="A10" i="1"/>
  <c r="H10" i="1" s="1"/>
  <c r="G78" i="1"/>
  <c r="F78" i="1"/>
  <c r="E78" i="1"/>
  <c r="D78" i="1"/>
  <c r="C78" i="1"/>
  <c r="B78" i="1"/>
  <c r="A78" i="1"/>
  <c r="H78" i="1" s="1"/>
  <c r="G56" i="1"/>
  <c r="F56" i="1"/>
  <c r="E56" i="1"/>
  <c r="D56" i="1"/>
  <c r="C56" i="1"/>
  <c r="B56" i="1"/>
  <c r="A56" i="1"/>
  <c r="H56" i="1" s="1"/>
  <c r="G9" i="1"/>
  <c r="F9" i="1"/>
  <c r="E9" i="1"/>
  <c r="D9" i="1"/>
  <c r="C9" i="1"/>
  <c r="B9" i="1"/>
  <c r="A9" i="1"/>
  <c r="H9" i="1" s="1"/>
  <c r="G8" i="1"/>
  <c r="F8" i="1"/>
  <c r="E8" i="1"/>
  <c r="D8" i="1"/>
  <c r="C8" i="1"/>
  <c r="B8" i="1"/>
  <c r="A8" i="1"/>
  <c r="H8" i="1" s="1"/>
  <c r="G77" i="1"/>
  <c r="F77" i="1"/>
  <c r="E77" i="1"/>
  <c r="D77" i="1"/>
  <c r="C77" i="1"/>
  <c r="B77" i="1"/>
  <c r="A77" i="1"/>
  <c r="H77" i="1" s="1"/>
  <c r="G34" i="1"/>
  <c r="F34" i="1"/>
  <c r="E34" i="1"/>
  <c r="D34" i="1"/>
  <c r="C34" i="1"/>
  <c r="B34" i="1"/>
  <c r="A34" i="1"/>
  <c r="H34" i="1" s="1"/>
  <c r="G76" i="1"/>
  <c r="F76" i="1"/>
  <c r="E76" i="1"/>
  <c r="D76" i="1"/>
  <c r="C76" i="1"/>
  <c r="B76" i="1"/>
  <c r="A76" i="1"/>
  <c r="H76" i="1" s="1"/>
  <c r="G62" i="1"/>
  <c r="F62" i="1"/>
  <c r="E62" i="1"/>
  <c r="D62" i="1"/>
  <c r="C62" i="1"/>
  <c r="B62" i="1"/>
  <c r="A62" i="1"/>
  <c r="H62" i="1" s="1"/>
  <c r="G7" i="1"/>
  <c r="F7" i="1"/>
  <c r="E7" i="1"/>
  <c r="D7" i="1"/>
  <c r="C7" i="1"/>
  <c r="B7" i="1"/>
  <c r="A7" i="1"/>
  <c r="H7" i="1" s="1"/>
  <c r="G131" i="1"/>
  <c r="F131" i="1"/>
  <c r="E131" i="1"/>
  <c r="D131" i="1"/>
  <c r="C131" i="1"/>
  <c r="B131" i="1"/>
  <c r="A131" i="1"/>
  <c r="H131" i="1" s="1"/>
  <c r="G6" i="1"/>
  <c r="F6" i="1"/>
  <c r="E6" i="1"/>
  <c r="D6" i="1"/>
  <c r="C6" i="1"/>
  <c r="B6" i="1"/>
  <c r="A6" i="1"/>
  <c r="H6" i="1" s="1"/>
  <c r="G33" i="1"/>
  <c r="F33" i="1"/>
  <c r="E33" i="1"/>
  <c r="D33" i="1"/>
  <c r="C33" i="1"/>
  <c r="B33" i="1"/>
  <c r="A33" i="1"/>
  <c r="H33" i="1" s="1"/>
  <c r="G5" i="1"/>
  <c r="F5" i="1"/>
  <c r="E5" i="1"/>
  <c r="D5" i="1"/>
  <c r="C5" i="1"/>
  <c r="B5" i="1"/>
  <c r="A5" i="1"/>
  <c r="H5" i="1" s="1"/>
  <c r="G96" i="1"/>
  <c r="F96" i="1"/>
  <c r="E96" i="1"/>
  <c r="D96" i="1"/>
  <c r="C96" i="1"/>
  <c r="B96" i="1"/>
  <c r="A96" i="1"/>
  <c r="H96" i="1" s="1"/>
  <c r="G75" i="1"/>
  <c r="F75" i="1"/>
  <c r="E75" i="1"/>
  <c r="D75" i="1"/>
  <c r="C75" i="1"/>
  <c r="B75" i="1"/>
  <c r="A75" i="1"/>
  <c r="H75" i="1" s="1"/>
  <c r="G4" i="1"/>
  <c r="F4" i="1"/>
  <c r="E4" i="1"/>
  <c r="D4" i="1"/>
  <c r="C4" i="1"/>
  <c r="B4" i="1"/>
  <c r="A4" i="1"/>
  <c r="H4" i="1" s="1"/>
  <c r="G95" i="1"/>
  <c r="F95" i="1"/>
  <c r="E95" i="1"/>
  <c r="D95" i="1"/>
  <c r="C95" i="1"/>
  <c r="B95" i="1"/>
  <c r="A95" i="1"/>
  <c r="H95" i="1" s="1"/>
  <c r="G74" i="1"/>
  <c r="F74" i="1"/>
  <c r="E74" i="1"/>
  <c r="D74" i="1"/>
  <c r="C74" i="1"/>
  <c r="B74" i="1"/>
  <c r="A74" i="1"/>
  <c r="H74" i="1" s="1"/>
  <c r="G61" i="1"/>
  <c r="F61" i="1"/>
  <c r="E61" i="1"/>
  <c r="D61" i="1"/>
  <c r="C61" i="1"/>
  <c r="B61" i="1"/>
  <c r="A61" i="1"/>
  <c r="H61" i="1" s="1"/>
  <c r="G3" i="1"/>
  <c r="F3" i="1"/>
  <c r="E3" i="1"/>
  <c r="D3" i="1"/>
  <c r="C3" i="1"/>
  <c r="B3" i="1"/>
  <c r="A3" i="1"/>
  <c r="H3" i="1" s="1"/>
  <c r="G73" i="1"/>
  <c r="F73" i="1"/>
  <c r="E73" i="1"/>
  <c r="D73" i="1"/>
  <c r="C73" i="1"/>
  <c r="B73" i="1"/>
  <c r="A73" i="1"/>
  <c r="H73" i="1" s="1"/>
  <c r="G135" i="1"/>
  <c r="F135" i="1"/>
  <c r="E135" i="1"/>
  <c r="D135" i="1"/>
  <c r="C135" i="1"/>
  <c r="B135" i="1"/>
  <c r="A135" i="1"/>
  <c r="H135" i="1" s="1"/>
  <c r="G94" i="1"/>
  <c r="F94" i="1"/>
  <c r="E94" i="1"/>
  <c r="D94" i="1"/>
  <c r="C94" i="1"/>
  <c r="B94" i="1"/>
  <c r="A94" i="1"/>
  <c r="H94" i="1" s="1"/>
  <c r="G60" i="1"/>
  <c r="F60" i="1"/>
  <c r="E60" i="1"/>
  <c r="D60" i="1"/>
  <c r="C60" i="1"/>
  <c r="B60" i="1"/>
  <c r="A60" i="1"/>
  <c r="H60" i="1" s="1"/>
  <c r="G32" i="1"/>
  <c r="F32" i="1"/>
  <c r="E32" i="1"/>
  <c r="D32" i="1"/>
  <c r="C32" i="1"/>
  <c r="B32" i="1"/>
  <c r="A32" i="1"/>
  <c r="H32" i="1" s="1"/>
  <c r="G119" i="1"/>
  <c r="F119" i="1"/>
  <c r="E119" i="1"/>
  <c r="D119" i="1"/>
  <c r="C119" i="1"/>
  <c r="B119" i="1"/>
  <c r="A119" i="1"/>
  <c r="H119" i="1" s="1"/>
  <c r="G59" i="1"/>
  <c r="F59" i="1"/>
  <c r="E59" i="1"/>
  <c r="D59" i="1"/>
  <c r="C59" i="1"/>
  <c r="B59" i="1"/>
  <c r="A59" i="1"/>
  <c r="H59" i="1" s="1"/>
  <c r="G93" i="1"/>
  <c r="F93" i="1"/>
  <c r="E93" i="1"/>
  <c r="D93" i="1"/>
  <c r="C93" i="1"/>
  <c r="B93" i="1"/>
  <c r="A93" i="1"/>
  <c r="H93" i="1" s="1"/>
  <c r="G134" i="1"/>
  <c r="F134" i="1"/>
  <c r="E134" i="1"/>
  <c r="D134" i="1"/>
  <c r="C134" i="1"/>
  <c r="B134" i="1"/>
  <c r="A134" i="1"/>
  <c r="H134" i="1" s="1"/>
  <c r="G55" i="1"/>
  <c r="F55" i="1"/>
  <c r="E55" i="1"/>
  <c r="D55" i="1"/>
  <c r="C55" i="1"/>
  <c r="B55" i="1"/>
  <c r="A55" i="1"/>
  <c r="H55" i="1" s="1"/>
  <c r="G58" i="1"/>
  <c r="F58" i="1"/>
  <c r="E58" i="1"/>
  <c r="D58" i="1"/>
  <c r="C58" i="1"/>
  <c r="B58" i="1"/>
  <c r="A58" i="1"/>
  <c r="H58" i="1" s="1"/>
  <c r="G92" i="1"/>
  <c r="F92" i="1"/>
  <c r="E92" i="1"/>
  <c r="D92" i="1"/>
  <c r="C92" i="1"/>
  <c r="B92" i="1"/>
  <c r="A92" i="1"/>
  <c r="H92" i="1" s="1"/>
  <c r="G72" i="1"/>
  <c r="F72" i="1"/>
  <c r="E72" i="1"/>
  <c r="D72" i="1"/>
  <c r="C72" i="1"/>
  <c r="B72" i="1"/>
  <c r="A72" i="1"/>
  <c r="H72" i="1" s="1"/>
  <c r="G2" i="1"/>
  <c r="F2" i="1"/>
  <c r="E2" i="1"/>
  <c r="D2" i="1"/>
  <c r="C2" i="1"/>
  <c r="B2" i="1"/>
  <c r="A2" i="1"/>
  <c r="H2" i="1" s="1"/>
  <c r="G133" i="1"/>
  <c r="F133" i="1"/>
  <c r="E133" i="1"/>
  <c r="D133" i="1"/>
  <c r="C133" i="1"/>
  <c r="B133" i="1"/>
  <c r="A133" i="1"/>
  <c r="H133" i="1" s="1"/>
  <c r="G91" i="1"/>
  <c r="F91" i="1"/>
  <c r="E91" i="1"/>
  <c r="D91" i="1"/>
  <c r="C91" i="1"/>
  <c r="B91" i="1"/>
  <c r="A91" i="1"/>
  <c r="H91" i="1" s="1"/>
  <c r="G118" i="1"/>
  <c r="F118" i="1"/>
  <c r="E118" i="1"/>
  <c r="D118" i="1"/>
  <c r="C118" i="1"/>
  <c r="B118" i="1"/>
  <c r="A118" i="1"/>
  <c r="H118" i="1" s="1"/>
  <c r="C1" i="1"/>
  <c r="B1" i="1"/>
  <c r="A1" i="1"/>
</calcChain>
</file>

<file path=xl/sharedStrings.xml><?xml version="1.0" encoding="utf-8"?>
<sst xmlns="http://schemas.openxmlformats.org/spreadsheetml/2006/main" count="582" uniqueCount="235">
  <si>
    <t>Adj. Default Spread</t>
  </si>
  <si>
    <t>Equity Risk Premium</t>
  </si>
  <si>
    <t>Country Risk Premium</t>
  </si>
  <si>
    <t>Corporate Tax Rate</t>
  </si>
  <si>
    <t>Region</t>
  </si>
  <si>
    <t>Moody's rating</t>
  </si>
  <si>
    <t>Aa2</t>
  </si>
  <si>
    <t>B1</t>
  </si>
  <si>
    <t>Baa2</t>
  </si>
  <si>
    <t>B3</t>
  </si>
  <si>
    <t>Ca</t>
  </si>
  <si>
    <t>Ba3</t>
  </si>
  <si>
    <t>Aaa</t>
  </si>
  <si>
    <t>Aa1</t>
  </si>
  <si>
    <t>Ba2</t>
  </si>
  <si>
    <t>B2</t>
  </si>
  <si>
    <t>Caa1</t>
  </si>
  <si>
    <t>Aa3</t>
  </si>
  <si>
    <t>Caa3</t>
  </si>
  <si>
    <t>A2</t>
  </si>
  <si>
    <t>A3</t>
  </si>
  <si>
    <t>Baa1</t>
  </si>
  <si>
    <t>A1</t>
  </si>
  <si>
    <t>Caa2</t>
  </si>
  <si>
    <t>Ba1</t>
  </si>
  <si>
    <t>Baa3</t>
  </si>
  <si>
    <t>C</t>
  </si>
  <si>
    <t>Country</t>
  </si>
  <si>
    <t>Abu Dhabi</t>
  </si>
  <si>
    <t>Albania</t>
  </si>
  <si>
    <t>Algeria</t>
  </si>
  <si>
    <t>Andorra (Principality of)</t>
  </si>
  <si>
    <t>Angola</t>
  </si>
  <si>
    <t>Anguilla</t>
  </si>
  <si>
    <t>Antigua &amp; Barbuda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</si>
  <si>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</si>
  <si>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</si>
  <si>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</si>
  <si>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</si>
  <si>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</si>
  <si>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</si>
  <si>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</si>
  <si>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</si>
  <si>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</si>
  <si>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</si>
  <si>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</si>
  <si>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</si>
  <si>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</si>
  <si>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</si>
  <si>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</si>
  <si>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Bolivia</t>
  </si>
  <si>
    <t>Bosnia and Herzegovina</t>
  </si>
  <si>
    <t>Botswana</t>
  </si>
  <si>
    <t>Brazil</t>
  </si>
  <si>
    <t>British Virgin Islands</t>
  </si>
  <si>
    <t>Brunei</t>
  </si>
  <si>
    <t>Bulgaria</t>
  </si>
  <si>
    <t>Burkina Faso</t>
  </si>
  <si>
    <t>Cambodia</t>
  </si>
  <si>
    <t>Cameroon</t>
  </si>
  <si>
    <t>Canada</t>
  </si>
  <si>
    <t>Cape Verde</t>
  </si>
  <si>
    <t>Cayman Islands</t>
  </si>
  <si>
    <t>Channel Islands</t>
  </si>
  <si>
    <t>Chile</t>
  </si>
  <si>
    <t>China</t>
  </si>
  <si>
    <t>Colombia</t>
  </si>
  <si>
    <t>Congo (Democratic Republic of)</t>
  </si>
  <si>
    <t>Congo (Republic of)</t>
  </si>
  <si>
    <t>Cook Islands</t>
  </si>
  <si>
    <t>Costa Rica</t>
  </si>
  <si>
    <t>Croatia</t>
  </si>
  <si>
    <t>Cuba</t>
  </si>
  <si>
    <t>Curaçao</t>
  </si>
  <si>
    <t>Cyprus</t>
  </si>
  <si>
    <t>Czech Republic</t>
  </si>
  <si>
    <t>Denmark</t>
  </si>
  <si>
    <t>Dominican Republic</t>
  </si>
  <si>
    <t>Ecuador</t>
  </si>
  <si>
    <t>Egypt</t>
  </si>
  <si>
    <t>El Salvador</t>
  </si>
  <si>
    <t>Estonia</t>
  </si>
  <si>
    <t>Ethiopia</t>
  </si>
  <si>
    <t>Falkland Islands</t>
  </si>
  <si>
    <t>Fiji</t>
  </si>
  <si>
    <t>Finland</t>
  </si>
  <si>
    <t>France</t>
  </si>
  <si>
    <t>French Guiana</t>
  </si>
  <si>
    <t>Gabon</t>
  </si>
  <si>
    <t>Gambia</t>
  </si>
  <si>
    <t>Georgia</t>
  </si>
  <si>
    <t>Germany</t>
  </si>
  <si>
    <t>Ghana</t>
  </si>
  <si>
    <t>Gibraltar</t>
  </si>
  <si>
    <t>Greece</t>
  </si>
  <si>
    <t>Greenland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</si>
  <si>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</si>
  <si>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</si>
  <si>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</si>
  <si>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</si>
  <si>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</si>
  <si>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</si>
  <si>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</si>
  <si>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</si>
  <si>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</si>
  <si>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</si>
  <si>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</si>
  <si>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</si>
  <si>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</si>
  <si>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</si>
  <si>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</si>
  <si>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</si>
  <si>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</si>
  <si>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</si>
  <si>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</si>
  <si>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</si>
  <si>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</si>
  <si>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</si>
  <si>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</si>
  <si>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</si>
  <si>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</si>
  <si>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Korea, D.P.R.</t>
  </si>
  <si>
    <t>Kuwait</t>
  </si>
  <si>
    <t>Kyrgyzstan</t>
  </si>
  <si>
    <t>Laos</t>
  </si>
  <si>
    <t>Latvia</t>
  </si>
  <si>
    <t>Lebanon</t>
  </si>
  <si>
    <t>Liberia</t>
  </si>
  <si>
    <t>Libya</t>
  </si>
  <si>
    <t>Liechtenstein</t>
  </si>
  <si>
    <t>Lithuania</t>
  </si>
  <si>
    <t>Luxembourg</t>
  </si>
  <si>
    <t>Macao</t>
  </si>
  <si>
    <t>Macedonia</t>
  </si>
  <si>
    <t>Madagascar</t>
  </si>
  <si>
    <t>Malawi</t>
  </si>
  <si>
    <t>Malaysia</t>
  </si>
  <si>
    <t>Mali</t>
  </si>
  <si>
    <t>Malta</t>
  </si>
  <si>
    <t>Martinique</t>
  </si>
  <si>
    <t>Mauritius</t>
  </si>
  <si>
    <t>Mexico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</si>
  <si>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</si>
  <si>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</si>
  <si>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</si>
  <si>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</si>
  <si>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</si>
  <si>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</si>
  <si>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</si>
  <si>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</si>
  <si>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Netherlands</t>
  </si>
  <si>
    <t>Netherlands Antilles</t>
  </si>
  <si>
    <t>New Zealand</t>
  </si>
  <si>
    <t>Nicaragua</t>
  </si>
  <si>
    <t>Niger</t>
  </si>
  <si>
    <t>Nigeria</t>
  </si>
  <si>
    <t>Norway</t>
  </si>
  <si>
    <t>Oman</t>
  </si>
  <si>
    <t>Pakistan</t>
  </si>
  <si>
    <t>Palestinian Authority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</si>
  <si>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</si>
  <si>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</si>
  <si>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</si>
  <si>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</si>
  <si>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</si>
  <si>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</si>
  <si>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</si>
  <si>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</si>
  <si>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Ras Al Khaimah (Emirate of)</t>
  </si>
  <si>
    <t>Reunion</t>
  </si>
  <si>
    <t>Romania</t>
  </si>
  <si>
    <t>Russia</t>
  </si>
  <si>
    <t>Rwanda</t>
  </si>
  <si>
    <t>Saint Lucia</t>
  </si>
  <si>
    <t>Saudi Arabia</t>
  </si>
  <si>
    <t>Senegal</t>
  </si>
  <si>
    <t>Serbia</t>
  </si>
  <si>
    <t>Sharjah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</si>
  <si>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</si>
  <si>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</si>
  <si>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</si>
  <si>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</si>
  <si>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</si>
  <si>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</si>
  <si>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</si>
  <si>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</si>
  <si>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Spain</t>
  </si>
  <si>
    <t>Sri Lanka</t>
  </si>
  <si>
    <t>St. Maarten</t>
  </si>
  <si>
    <t>St. Vincent &amp; the Grenadines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</si>
  <si>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</si>
  <si>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</si>
  <si>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</si>
  <si>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</si>
  <si>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</si>
  <si>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</si>
  <si>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</si>
  <si>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</si>
  <si>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</si>
  <si>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</si>
  <si>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Togo</t>
  </si>
  <si>
    <t>Trinidad and Tobago</t>
  </si>
  <si>
    <t>Tunisia</t>
  </si>
  <si>
    <t>Turkey</t>
  </si>
  <si>
    <t>Turks and Caicos Islands</t>
  </si>
  <si>
    <t>Uganda</t>
  </si>
  <si>
    <t>Ukraine</t>
  </si>
  <si>
    <t>United Arab Emirates</t>
  </si>
  <si>
    <t>United Kingdom</t>
  </si>
  <si>
    <t>United States</t>
  </si>
  <si>
    <t>Uruguay</t>
  </si>
  <si>
    <t>Venezuela</t>
  </si>
  <si>
    <t>Vietnam</t>
  </si>
  <si>
    <t>Yemen</t>
  </si>
  <si>
    <t>Zambia</t>
  </si>
  <si>
    <t>Zimbabwe</t>
  </si>
  <si>
    <t>Curacao</t>
  </si>
  <si>
    <t>Maldives</t>
  </si>
  <si>
    <t>Uzbekistan</t>
  </si>
  <si>
    <t>Yemen, Republic</t>
  </si>
  <si>
    <t>NR</t>
  </si>
  <si>
    <t>Weighted Average: ERP</t>
  </si>
  <si>
    <t>Weighted Average: CRP</t>
  </si>
  <si>
    <t>Weighted Average: Default Spreads</t>
  </si>
  <si>
    <t>Tax Rate</t>
  </si>
  <si>
    <t>Global</t>
  </si>
  <si>
    <t>Africa</t>
  </si>
  <si>
    <t>Asia</t>
  </si>
  <si>
    <t>Australia &amp; New Zealand</t>
  </si>
  <si>
    <t>Caribbean</t>
  </si>
  <si>
    <t>Central and South America</t>
  </si>
  <si>
    <t>Eastern Europe &amp; Russia</t>
  </si>
  <si>
    <t>Middle East</t>
  </si>
  <si>
    <t>North America</t>
  </si>
  <si>
    <t>Western Europe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</si>
</sst>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name val="Times"/>
      <family val="1"/>
    </font>
    <font>
      <sz val="12"/>
      <name val="Times"/>
      <family val="1"/>
    </font>
    <font>
      <sz val="12"/>
      <name val="Calibri"/>
      <family val="2"/>
      <scheme val="minor"/>
    </font>
    <font>
      <sz val="12"/>
      <color rgb="FFFF0000"/>
      <name val="Arial"/>
      <family val="2"/>
    </font>
    <font>
      <sz val="8"/>
      <color theme="1"/>
      <name val="Arial"/>
      <family val="2"/>
    </font>
    <font>
      <sz val="8"/>
      <color rgb="FFFF0000"/>
      <name val="Arial"/>
      <family val="2"/>
    </font>
    <font>
      <sz val="12"/>
      <color rgb="FFFF0000"/>
      <name val="Times"/>
      <family val="1"/>
    </font>
    <font>
      <sz val="8"/>
      <name val="Arial"/>
      <family val="2"/>
    </font>
    <font>
      <i/>
      <sz val="9"/>
      <name val="Genev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3" fillId="0" borderId="1" xfId="0" applyFont="1" applyBorder="1"/>
    <xf numFmtId="2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1" xfId="0" applyFont="1" applyBorder="1"/>
    <xf numFmtId="10" fontId="4" fillId="0" borderId="1" xfId="1" applyNumberFormat="1" applyFont="1" applyBorder="1" applyAlignment="1">
      <alignment horizontal="center"/>
    </xf>
    <xf numFmtId="10" fontId="4" fillId="0" borderId="1" xfId="1" applyNumberFormat="1" applyFont="1" applyBorder="1"/>
    <xf numFmtId="10" fontId="4" fillId="0" borderId="2" xfId="0" applyNumberFormat="1" applyFont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  <xf numFmtId="0" fontId="5" fillId="0" borderId="1" xfId="0" applyFont="1" applyBorder="1"/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9" fillId="0" borderId="1" xfId="0" applyFont="1" applyBorder="1"/>
    <xf numFmtId="0" fontId="10" fillId="0" borderId="0" xfId="0" applyFont="1"/>
    <xf numFmtId="0" fontId="2" fillId="0" borderId="1" xfId="0" applyFont="1" applyBorder="1"/>
    <xf numFmtId="10" fontId="5" fillId="0" borderId="1" xfId="1" applyNumberFormat="1" applyFont="1" applyBorder="1" applyAlignment="1">
      <alignment horizontal="center"/>
    </xf>
    <xf numFmtId="10" fontId="1" fillId="0" borderId="1" xfId="1" applyNumberFormat="1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10" fontId="2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0" fontId="2" fillId="0" borderId="3" xfId="0" applyNumberFormat="1" applyFon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trypremJan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planation and FAQ"/>
      <sheetName val="Country Lookup"/>
      <sheetName val="ERPs by country"/>
      <sheetName val="Relative Equity Volatility"/>
      <sheetName val="Regional Simple Averages"/>
      <sheetName val="Regional Weighted Averages"/>
      <sheetName val="Regional breakdown"/>
      <sheetName val="Sovereign Ratings (Moody's,S&amp;P)"/>
      <sheetName val="Regional lookup table"/>
      <sheetName val="Default Spreads for Ratings"/>
      <sheetName val="10-year CDS Spreads"/>
      <sheetName val="Equity vs Govt Bond vol"/>
      <sheetName val="Country GDP"/>
      <sheetName val="Ratings worksheet"/>
      <sheetName val="Country Tax Rates"/>
      <sheetName val="PRS Worksheet"/>
      <sheetName val="Data Update Sequence"/>
    </sheetNames>
    <sheetDataSet>
      <sheetData sheetId="0"/>
      <sheetData sheetId="1"/>
      <sheetData sheetId="2">
        <row r="8">
          <cell r="D8">
            <v>4.2218747505715949E-3</v>
          </cell>
          <cell r="E8">
            <v>4.730690122813145E-2</v>
          </cell>
          <cell r="F8">
            <v>4.9069012281314477E-3</v>
          </cell>
        </row>
        <row r="9">
          <cell r="D9">
            <v>3.8303918191549574E-2</v>
          </cell>
          <cell r="E9">
            <v>8.6918976597047143E-2</v>
          </cell>
          <cell r="F9">
            <v>4.451897659704715E-2</v>
          </cell>
        </row>
        <row r="10">
          <cell r="D10">
            <v>1.6196646770374669E-2</v>
          </cell>
          <cell r="E10">
            <v>6.1224657438831556E-2</v>
          </cell>
          <cell r="F10">
            <v>1.8824657438831559E-2</v>
          </cell>
        </row>
        <row r="11">
          <cell r="D11">
            <v>5.5344939912038545E-2</v>
          </cell>
          <cell r="E11">
            <v>0.10672501428150497</v>
          </cell>
          <cell r="F11">
            <v>6.4325014281504972E-2</v>
          </cell>
        </row>
        <row r="12">
          <cell r="D12">
            <v>0.10209260760473131</v>
          </cell>
          <cell r="E12">
            <v>0.16105779333481501</v>
          </cell>
          <cell r="F12">
            <v>0.11865779333481502</v>
          </cell>
        </row>
        <row r="13">
          <cell r="D13">
            <v>3.0627782281419401E-2</v>
          </cell>
          <cell r="E13">
            <v>7.7997338000444505E-2</v>
          </cell>
          <cell r="F13">
            <v>3.5597338000444512E-2</v>
          </cell>
        </row>
        <row r="14">
          <cell r="D14">
            <v>1.6196646770374669E-2</v>
          </cell>
          <cell r="E14">
            <v>6.1224657438831556E-2</v>
          </cell>
          <cell r="F14">
            <v>1.8824657438831559E-2</v>
          </cell>
        </row>
        <row r="15">
          <cell r="D15">
            <v>0</v>
          </cell>
          <cell r="E15">
            <v>4.24E-2</v>
          </cell>
          <cell r="F15">
            <v>0</v>
          </cell>
        </row>
        <row r="16">
          <cell r="D16">
            <v>3.3774998004572764E-3</v>
          </cell>
          <cell r="E16">
            <v>4.6325520982505156E-2</v>
          </cell>
          <cell r="F16">
            <v>3.925520982505158E-3</v>
          </cell>
        </row>
        <row r="17">
          <cell r="D17">
            <v>2.5561532580733477E-2</v>
          </cell>
          <cell r="E17">
            <v>7.2109056526686768E-2</v>
          </cell>
          <cell r="F17">
            <v>2.9709056526686765E-2</v>
          </cell>
        </row>
        <row r="18">
          <cell r="D18">
            <v>3.0627782281419401E-2</v>
          </cell>
          <cell r="E18">
            <v>7.7997338000444505E-2</v>
          </cell>
          <cell r="F18">
            <v>3.5597338000444512E-2</v>
          </cell>
        </row>
        <row r="19">
          <cell r="D19">
            <v>4.6824429051794063E-2</v>
          </cell>
          <cell r="E19">
            <v>9.6821995439276054E-2</v>
          </cell>
          <cell r="F19">
            <v>5.4421995439276061E-2</v>
          </cell>
        </row>
        <row r="20">
          <cell r="D20">
            <v>3.0627782281419401E-2</v>
          </cell>
          <cell r="E20">
            <v>7.7997338000444505E-2</v>
          </cell>
          <cell r="F20">
            <v>3.5597338000444512E-2</v>
          </cell>
        </row>
        <row r="21">
          <cell r="D21">
            <v>6.3788689413181762E-2</v>
          </cell>
          <cell r="E21">
            <v>0.11653881673776789</v>
          </cell>
          <cell r="F21">
            <v>7.4138816737767899E-2</v>
          </cell>
        </row>
        <row r="22">
          <cell r="D22">
            <v>5.5344939912038545E-2</v>
          </cell>
          <cell r="E22">
            <v>0.10672501428150497</v>
          </cell>
          <cell r="F22">
            <v>6.4325014281504972E-2</v>
          </cell>
        </row>
        <row r="23">
          <cell r="D23">
            <v>5.1430110597872171E-3</v>
          </cell>
          <cell r="E23">
            <v>4.8377497859723763E-2</v>
          </cell>
          <cell r="F23">
            <v>5.9774978597237644E-3</v>
          </cell>
        </row>
        <row r="24">
          <cell r="D24">
            <v>8.5051585884242345E-2</v>
          </cell>
          <cell r="E24">
            <v>0.14125175565035719</v>
          </cell>
          <cell r="F24">
            <v>9.8851755650357198E-2</v>
          </cell>
        </row>
        <row r="25">
          <cell r="D25">
            <v>3.8303918191549574E-2</v>
          </cell>
          <cell r="E25">
            <v>8.6918976597047143E-2</v>
          </cell>
          <cell r="F25">
            <v>4.451897659704715E-2</v>
          </cell>
        </row>
        <row r="26">
          <cell r="D26">
            <v>7.2155677555223634E-3</v>
          </cell>
          <cell r="E26">
            <v>5.0786340280806475E-2</v>
          </cell>
          <cell r="F26">
            <v>8.3863402808064744E-3</v>
          </cell>
        </row>
        <row r="27">
          <cell r="D27">
            <v>4.6824429051794063E-2</v>
          </cell>
          <cell r="E27">
            <v>9.6821995439276054E-2</v>
          </cell>
          <cell r="F27">
            <v>5.4421995439276061E-2</v>
          </cell>
        </row>
        <row r="28">
          <cell r="D28">
            <v>5.5344939912038545E-2</v>
          </cell>
          <cell r="E28">
            <v>0.10672501428150497</v>
          </cell>
          <cell r="F28">
            <v>6.4325014281504972E-2</v>
          </cell>
        </row>
        <row r="29">
          <cell r="D29">
            <v>1.0209260760473134E-2</v>
          </cell>
          <cell r="E29">
            <v>5.4265779333481506E-2</v>
          </cell>
          <cell r="F29">
            <v>1.1865779333481504E-2</v>
          </cell>
        </row>
        <row r="30">
          <cell r="D30">
            <v>2.5561532580733477E-2</v>
          </cell>
          <cell r="E30">
            <v>7.2109056526686768E-2</v>
          </cell>
          <cell r="F30">
            <v>2.9709056526686765E-2</v>
          </cell>
        </row>
        <row r="31">
          <cell r="D31">
            <v>1.358676056093041E-2</v>
          </cell>
          <cell r="E31">
            <v>5.8191300315986662E-2</v>
          </cell>
          <cell r="F31">
            <v>1.5791300315986662E-2</v>
          </cell>
        </row>
        <row r="32">
          <cell r="D32">
            <v>4.6824429051794063E-2</v>
          </cell>
          <cell r="E32">
            <v>9.6821995439276054E-2</v>
          </cell>
          <cell r="F32">
            <v>5.4421995439276061E-2</v>
          </cell>
        </row>
        <row r="33">
          <cell r="D33">
            <v>4.6824429051794063E-2</v>
          </cell>
          <cell r="E33">
            <v>9.6821995439276054E-2</v>
          </cell>
          <cell r="F33">
            <v>5.4421995439276061E-2</v>
          </cell>
        </row>
        <row r="34">
          <cell r="D34">
            <v>4.6824429051794063E-2</v>
          </cell>
          <cell r="E34">
            <v>9.6821995439276054E-2</v>
          </cell>
          <cell r="F34">
            <v>5.4421995439276061E-2</v>
          </cell>
        </row>
        <row r="35">
          <cell r="D35">
            <v>0</v>
          </cell>
          <cell r="E35">
            <v>4.24E-2</v>
          </cell>
          <cell r="F35">
            <v>0</v>
          </cell>
        </row>
        <row r="36">
          <cell r="D36">
            <v>5.5344939912038545E-2</v>
          </cell>
          <cell r="E36">
            <v>0.10672501428150497</v>
          </cell>
          <cell r="F36">
            <v>6.4325014281504972E-2</v>
          </cell>
        </row>
        <row r="37">
          <cell r="D37">
            <v>5.1430110597872171E-3</v>
          </cell>
          <cell r="E37">
            <v>4.8377497859723763E-2</v>
          </cell>
          <cell r="F37">
            <v>5.9774978597237644E-3</v>
          </cell>
        </row>
        <row r="38">
          <cell r="D38">
            <v>5.987386009901537E-3</v>
          </cell>
          <cell r="E38">
            <v>4.9358878105350057E-2</v>
          </cell>
          <cell r="F38">
            <v>6.958878105350055E-3</v>
          </cell>
        </row>
        <row r="39">
          <cell r="D39">
            <v>5.987386009901537E-3</v>
          </cell>
          <cell r="E39">
            <v>4.9358878105350057E-2</v>
          </cell>
          <cell r="F39">
            <v>6.958878105350055E-3</v>
          </cell>
        </row>
        <row r="40">
          <cell r="D40">
            <v>1.6196646770374669E-2</v>
          </cell>
          <cell r="E40">
            <v>6.1224657438831556E-2</v>
          </cell>
          <cell r="F40">
            <v>1.8824657438831559E-2</v>
          </cell>
        </row>
        <row r="41">
          <cell r="D41">
            <v>6.3788689413181762E-2</v>
          </cell>
          <cell r="E41">
            <v>0.11653881673776789</v>
          </cell>
          <cell r="F41">
            <v>7.4138816737767899E-2</v>
          </cell>
        </row>
        <row r="42">
          <cell r="D42">
            <v>7.6607836383099148E-2</v>
          </cell>
          <cell r="E42">
            <v>0.13143795319409429</v>
          </cell>
          <cell r="F42">
            <v>8.9037953194094299E-2</v>
          </cell>
        </row>
        <row r="43">
          <cell r="D43">
            <v>3.8303918191549574E-2</v>
          </cell>
          <cell r="E43">
            <v>8.6918976597047143E-2</v>
          </cell>
          <cell r="F43">
            <v>4.451897659704715E-2</v>
          </cell>
        </row>
        <row r="44">
          <cell r="D44">
            <v>4.6824429051794063E-2</v>
          </cell>
          <cell r="E44">
            <v>9.6821995439276054E-2</v>
          </cell>
          <cell r="F44">
            <v>5.4421995439276061E-2</v>
          </cell>
        </row>
        <row r="45">
          <cell r="D45">
            <v>3.0627782281419401E-2</v>
          </cell>
          <cell r="E45">
            <v>7.7997338000444505E-2</v>
          </cell>
          <cell r="F45">
            <v>3.5597338000444512E-2</v>
          </cell>
        </row>
        <row r="46">
          <cell r="D46">
            <v>2.1262896471060586E-2</v>
          </cell>
          <cell r="E46">
            <v>6.7112938912589293E-2</v>
          </cell>
          <cell r="F46">
            <v>2.47129389125893E-2</v>
          </cell>
        </row>
        <row r="47">
          <cell r="D47">
            <v>0.10209260760473131</v>
          </cell>
          <cell r="E47">
            <v>0.16105779333481501</v>
          </cell>
          <cell r="F47">
            <v>0.11865779333481502</v>
          </cell>
        </row>
        <row r="48">
          <cell r="D48">
            <v>1.6196646770374669E-2</v>
          </cell>
          <cell r="E48">
            <v>6.1224657438831556E-2</v>
          </cell>
          <cell r="F48">
            <v>1.8824657438831559E-2</v>
          </cell>
        </row>
        <row r="49">
          <cell r="D49">
            <v>2.1262896471060586E-2</v>
          </cell>
          <cell r="E49">
            <v>6.7112938912589293E-2</v>
          </cell>
          <cell r="F49">
            <v>2.47129389125893E-2</v>
          </cell>
        </row>
        <row r="50">
          <cell r="D50">
            <v>5.1430110597872171E-3</v>
          </cell>
          <cell r="E50">
            <v>4.8377497859723763E-2</v>
          </cell>
          <cell r="F50">
            <v>5.9774978597237644E-3</v>
          </cell>
        </row>
        <row r="51">
          <cell r="D51">
            <v>0</v>
          </cell>
          <cell r="E51">
            <v>4.24E-2</v>
          </cell>
          <cell r="F51">
            <v>0</v>
          </cell>
        </row>
        <row r="52">
          <cell r="D52">
            <v>3.0627782281419401E-2</v>
          </cell>
          <cell r="E52">
            <v>7.7997338000444505E-2</v>
          </cell>
          <cell r="F52">
            <v>3.5597338000444512E-2</v>
          </cell>
        </row>
        <row r="53">
          <cell r="D53">
            <v>8.5051585884242345E-2</v>
          </cell>
          <cell r="E53">
            <v>0.14125175565035719</v>
          </cell>
          <cell r="F53">
            <v>9.8851755650357198E-2</v>
          </cell>
        </row>
        <row r="54">
          <cell r="D54">
            <v>4.6824429051794063E-2</v>
          </cell>
          <cell r="E54">
            <v>9.6821995439276054E-2</v>
          </cell>
          <cell r="F54">
            <v>5.4421995439276061E-2</v>
          </cell>
        </row>
        <row r="55">
          <cell r="D55">
            <v>6.3788689413181762E-2</v>
          </cell>
          <cell r="E55">
            <v>0.11653881673776789</v>
          </cell>
          <cell r="F55">
            <v>7.4138816737767899E-2</v>
          </cell>
        </row>
        <row r="56">
          <cell r="D56">
            <v>5.987386009901537E-3</v>
          </cell>
          <cell r="E56">
            <v>4.9358878105350057E-2</v>
          </cell>
          <cell r="F56">
            <v>6.958878105350055E-3</v>
          </cell>
        </row>
        <row r="57">
          <cell r="D57">
            <v>7.6607836383099148E-2</v>
          </cell>
          <cell r="E57">
            <v>0.13143795319409429</v>
          </cell>
          <cell r="F57">
            <v>8.9037953194094299E-2</v>
          </cell>
        </row>
        <row r="58">
          <cell r="D58">
            <v>3.8303918191549574E-2</v>
          </cell>
          <cell r="E58">
            <v>8.6918976597047143E-2</v>
          </cell>
          <cell r="F58">
            <v>4.451897659704715E-2</v>
          </cell>
        </row>
        <row r="59">
          <cell r="D59">
            <v>3.3774998004572764E-3</v>
          </cell>
          <cell r="E59">
            <v>4.6325520982505156E-2</v>
          </cell>
          <cell r="F59">
            <v>3.925520982505158E-3</v>
          </cell>
        </row>
        <row r="60">
          <cell r="D60">
            <v>4.2218747505715949E-3</v>
          </cell>
          <cell r="E60">
            <v>4.730690122813145E-2</v>
          </cell>
          <cell r="F60">
            <v>4.9069012281314477E-3</v>
          </cell>
        </row>
        <row r="61">
          <cell r="D61">
            <v>6.3788689413181762E-2</v>
          </cell>
          <cell r="E61">
            <v>0.11653881673776789</v>
          </cell>
          <cell r="F61">
            <v>7.4138816737767899E-2</v>
          </cell>
        </row>
        <row r="62">
          <cell r="D62">
            <v>2.5561532580733477E-2</v>
          </cell>
          <cell r="E62">
            <v>7.2109056526686768E-2</v>
          </cell>
          <cell r="F62">
            <v>2.9709056526686765E-2</v>
          </cell>
        </row>
        <row r="63">
          <cell r="D63">
            <v>0</v>
          </cell>
          <cell r="E63">
            <v>4.24E-2</v>
          </cell>
          <cell r="F63">
            <v>0</v>
          </cell>
        </row>
        <row r="64">
          <cell r="D64">
            <v>5.5344939912038545E-2</v>
          </cell>
          <cell r="E64">
            <v>0.10672501428150497</v>
          </cell>
          <cell r="F64">
            <v>6.4325014281504972E-2</v>
          </cell>
        </row>
        <row r="65">
          <cell r="D65">
            <v>3.0627782281419401E-2</v>
          </cell>
          <cell r="E65">
            <v>7.7997338000444505E-2</v>
          </cell>
          <cell r="F65">
            <v>3.5597338000444512E-2</v>
          </cell>
        </row>
        <row r="66">
          <cell r="D66">
            <v>2.1262896471060586E-2</v>
          </cell>
          <cell r="E66">
            <v>6.7112938912589293E-2</v>
          </cell>
          <cell r="F66">
            <v>2.47129389125893E-2</v>
          </cell>
        </row>
        <row r="67">
          <cell r="D67">
            <v>5.1430110597872171E-3</v>
          </cell>
          <cell r="E67">
            <v>4.8377497859723763E-2</v>
          </cell>
          <cell r="F67">
            <v>5.9774978597237644E-3</v>
          </cell>
        </row>
        <row r="68">
          <cell r="D68">
            <v>3.8303918191549574E-2</v>
          </cell>
          <cell r="E68">
            <v>8.6918976597047143E-2</v>
          </cell>
          <cell r="F68">
            <v>4.451897659704715E-2</v>
          </cell>
        </row>
        <row r="69">
          <cell r="D69">
            <v>5.1430110597872171E-3</v>
          </cell>
          <cell r="E69">
            <v>4.8377497859723763E-2</v>
          </cell>
          <cell r="F69">
            <v>5.9774978597237644E-3</v>
          </cell>
        </row>
        <row r="70">
          <cell r="D70">
            <v>1.6196646770374669E-2</v>
          </cell>
          <cell r="E70">
            <v>6.1224657438831556E-2</v>
          </cell>
          <cell r="F70">
            <v>1.8824657438831559E-2</v>
          </cell>
        </row>
        <row r="71">
          <cell r="D71">
            <v>7.2155677555223634E-3</v>
          </cell>
          <cell r="E71">
            <v>5.0786340280806475E-2</v>
          </cell>
          <cell r="F71">
            <v>8.3863402808064744E-3</v>
          </cell>
        </row>
        <row r="72">
          <cell r="D72">
            <v>1.8729771620717626E-2</v>
          </cell>
          <cell r="E72">
            <v>6.4168798175710431E-2</v>
          </cell>
          <cell r="F72">
            <v>2.1768798175710428E-2</v>
          </cell>
        </row>
        <row r="73">
          <cell r="D73">
            <v>1.6196646770374669E-2</v>
          </cell>
          <cell r="E73">
            <v>6.1224657438831556E-2</v>
          </cell>
          <cell r="F73">
            <v>1.8824657438831559E-2</v>
          </cell>
        </row>
        <row r="74">
          <cell r="D74">
            <v>6.3788689413181762E-2</v>
          </cell>
          <cell r="E74">
            <v>0.11653881673776789</v>
          </cell>
          <cell r="F74">
            <v>7.4138816737767899E-2</v>
          </cell>
        </row>
        <row r="75">
          <cell r="D75">
            <v>7.2155677555223634E-3</v>
          </cell>
          <cell r="E75">
            <v>5.0786340280806475E-2</v>
          </cell>
          <cell r="F75">
            <v>8.3863402808064744E-3</v>
          </cell>
        </row>
        <row r="76">
          <cell r="D76">
            <v>5.1430110597872171E-3</v>
          </cell>
          <cell r="E76">
            <v>4.8377497859723763E-2</v>
          </cell>
          <cell r="F76">
            <v>5.9774978597237644E-3</v>
          </cell>
        </row>
        <row r="77">
          <cell r="D77">
            <v>5.987386009901537E-3</v>
          </cell>
          <cell r="E77">
            <v>4.9358878105350057E-2</v>
          </cell>
          <cell r="F77">
            <v>6.958878105350055E-3</v>
          </cell>
        </row>
        <row r="78">
          <cell r="D78">
            <v>1.8729771620717626E-2</v>
          </cell>
          <cell r="E78">
            <v>6.4168798175710431E-2</v>
          </cell>
          <cell r="F78">
            <v>2.1768798175710428E-2</v>
          </cell>
        </row>
        <row r="79">
          <cell r="D79">
            <v>4.6824429051794063E-2</v>
          </cell>
          <cell r="E79">
            <v>9.6821995439276054E-2</v>
          </cell>
          <cell r="F79">
            <v>5.4421995439276061E-2</v>
          </cell>
        </row>
        <row r="80">
          <cell r="D80">
            <v>5.987386009901537E-3</v>
          </cell>
          <cell r="E80">
            <v>4.9358878105350057E-2</v>
          </cell>
          <cell r="F80">
            <v>6.958878105350055E-3</v>
          </cell>
        </row>
        <row r="81">
          <cell r="D81">
            <v>0</v>
          </cell>
          <cell r="E81">
            <v>4.24E-2</v>
          </cell>
          <cell r="F81">
            <v>0</v>
          </cell>
        </row>
        <row r="82">
          <cell r="D82">
            <v>3.8303918191549574E-2</v>
          </cell>
          <cell r="E82">
            <v>8.6918976597047143E-2</v>
          </cell>
          <cell r="F82">
            <v>4.451897659704715E-2</v>
          </cell>
        </row>
        <row r="83">
          <cell r="D83">
            <v>1.6196646770374669E-2</v>
          </cell>
          <cell r="E83">
            <v>6.1224657438831556E-2</v>
          </cell>
          <cell r="F83">
            <v>1.8824657438831559E-2</v>
          </cell>
        </row>
        <row r="84">
          <cell r="D84">
            <v>4.6824429051794063E-2</v>
          </cell>
          <cell r="E84">
            <v>9.6821995439276054E-2</v>
          </cell>
          <cell r="F84">
            <v>5.4421995439276061E-2</v>
          </cell>
        </row>
        <row r="85">
          <cell r="D85">
            <v>4.2218747505715949E-3</v>
          </cell>
          <cell r="E85">
            <v>4.730690122813145E-2</v>
          </cell>
          <cell r="F85">
            <v>4.9069012281314477E-3</v>
          </cell>
        </row>
        <row r="86">
          <cell r="D86">
            <v>5.987386009901537E-3</v>
          </cell>
          <cell r="E86">
            <v>4.9358878105350057E-2</v>
          </cell>
          <cell r="F86">
            <v>6.958878105350055E-3</v>
          </cell>
        </row>
        <row r="87">
          <cell r="D87">
            <v>4.6824429051794063E-2</v>
          </cell>
          <cell r="E87">
            <v>9.6821995439276054E-2</v>
          </cell>
          <cell r="F87">
            <v>5.4421995439276061E-2</v>
          </cell>
        </row>
        <row r="88">
          <cell r="D88">
            <v>7.6607836383099148E-2</v>
          </cell>
          <cell r="E88">
            <v>0.13143795319409429</v>
          </cell>
          <cell r="F88">
            <v>8.9037953194094299E-2</v>
          </cell>
        </row>
        <row r="89">
          <cell r="D89">
            <v>1.0209260760473134E-2</v>
          </cell>
          <cell r="E89">
            <v>5.4265779333481506E-2</v>
          </cell>
          <cell r="F89">
            <v>1.1865779333481504E-2</v>
          </cell>
        </row>
        <row r="90">
          <cell r="D90">
            <v>0.17499999999999999</v>
          </cell>
          <cell r="E90">
            <v>0.24579488157642376</v>
          </cell>
          <cell r="F90">
            <v>0.20339488157642377</v>
          </cell>
        </row>
        <row r="91">
          <cell r="D91">
            <v>0</v>
          </cell>
          <cell r="E91">
            <v>4.24E-2</v>
          </cell>
          <cell r="F91">
            <v>0</v>
          </cell>
        </row>
        <row r="92">
          <cell r="D92">
            <v>7.2155677555223634E-3</v>
          </cell>
          <cell r="E92">
            <v>5.0786340280806475E-2</v>
          </cell>
          <cell r="F92">
            <v>8.3863402808064744E-3</v>
          </cell>
        </row>
        <row r="93">
          <cell r="D93">
            <v>0</v>
          </cell>
          <cell r="E93">
            <v>4.24E-2</v>
          </cell>
          <cell r="F93">
            <v>0</v>
          </cell>
        </row>
        <row r="94">
          <cell r="D94">
            <v>5.1430110597872171E-3</v>
          </cell>
          <cell r="E94">
            <v>4.8377497859723763E-2</v>
          </cell>
          <cell r="F94">
            <v>5.9774978597237644E-3</v>
          </cell>
        </row>
        <row r="95">
          <cell r="D95">
            <v>3.0627782281419401E-2</v>
          </cell>
          <cell r="E95">
            <v>7.7997338000444505E-2</v>
          </cell>
          <cell r="F95">
            <v>3.5597338000444512E-2</v>
          </cell>
        </row>
        <row r="96">
          <cell r="D96">
            <v>1.0209260760473134E-2</v>
          </cell>
          <cell r="E96">
            <v>5.4265779333481506E-2</v>
          </cell>
          <cell r="F96">
            <v>1.1865779333481504E-2</v>
          </cell>
        </row>
        <row r="97">
          <cell r="D97">
            <v>6.3788689413181762E-2</v>
          </cell>
          <cell r="E97">
            <v>0.11653881673776789</v>
          </cell>
          <cell r="F97">
            <v>7.4138816737767899E-2</v>
          </cell>
        </row>
        <row r="98">
          <cell r="D98">
            <v>6.3788689413181762E-2</v>
          </cell>
          <cell r="E98">
            <v>0.11653881673776789</v>
          </cell>
          <cell r="F98">
            <v>7.4138816737767899E-2</v>
          </cell>
        </row>
        <row r="99">
          <cell r="D99">
            <v>7.2155677555223634E-3</v>
          </cell>
          <cell r="E99">
            <v>5.0786340280806475E-2</v>
          </cell>
          <cell r="F99">
            <v>8.3863402808064744E-3</v>
          </cell>
        </row>
        <row r="100">
          <cell r="D100">
            <v>1.6196646770374669E-2</v>
          </cell>
          <cell r="E100">
            <v>6.1224657438831556E-2</v>
          </cell>
          <cell r="F100">
            <v>1.8824657438831559E-2</v>
          </cell>
        </row>
        <row r="101">
          <cell r="D101">
            <v>1.358676056093041E-2</v>
          </cell>
          <cell r="E101">
            <v>5.8191300315986662E-2</v>
          </cell>
          <cell r="F101">
            <v>1.5791300315986662E-2</v>
          </cell>
        </row>
        <row r="102">
          <cell r="D102">
            <v>5.5344939912038545E-2</v>
          </cell>
          <cell r="E102">
            <v>0.10672501428150497</v>
          </cell>
          <cell r="F102">
            <v>6.4325014281504972E-2</v>
          </cell>
        </row>
        <row r="103">
          <cell r="D103">
            <v>5.5344939912038545E-2</v>
          </cell>
          <cell r="E103">
            <v>0.10672501428150497</v>
          </cell>
          <cell r="F103">
            <v>6.4325014281504972E-2</v>
          </cell>
        </row>
        <row r="104">
          <cell r="D104">
            <v>3.8303918191549574E-2</v>
          </cell>
          <cell r="E104">
            <v>8.6918976597047143E-2</v>
          </cell>
          <cell r="F104">
            <v>4.451897659704715E-2</v>
          </cell>
        </row>
        <row r="105">
          <cell r="D105">
            <v>1.8729771620717626E-2</v>
          </cell>
          <cell r="E105">
            <v>6.4168798175710431E-2</v>
          </cell>
          <cell r="F105">
            <v>2.1768798175710428E-2</v>
          </cell>
        </row>
        <row r="106">
          <cell r="D106">
            <v>2.1262896471060586E-2</v>
          </cell>
          <cell r="E106">
            <v>6.7112938912589293E-2</v>
          </cell>
          <cell r="F106">
            <v>2.47129389125893E-2</v>
          </cell>
        </row>
        <row r="107">
          <cell r="D107">
            <v>7.6607836383099148E-2</v>
          </cell>
          <cell r="E107">
            <v>0.13143795319409429</v>
          </cell>
          <cell r="F107">
            <v>8.9037953194094299E-2</v>
          </cell>
        </row>
        <row r="108">
          <cell r="D108">
            <v>3.0627782281419401E-2</v>
          </cell>
          <cell r="E108">
            <v>7.7997338000444505E-2</v>
          </cell>
          <cell r="F108">
            <v>3.5597338000444512E-2</v>
          </cell>
        </row>
        <row r="109">
          <cell r="D109">
            <v>0</v>
          </cell>
          <cell r="E109">
            <v>4.24E-2</v>
          </cell>
          <cell r="F109">
            <v>0</v>
          </cell>
        </row>
        <row r="110">
          <cell r="D110">
            <v>0</v>
          </cell>
          <cell r="E110">
            <v>4.24E-2</v>
          </cell>
          <cell r="F110">
            <v>0</v>
          </cell>
        </row>
        <row r="111">
          <cell r="D111">
            <v>5.5344939912038545E-2</v>
          </cell>
          <cell r="E111">
            <v>0.10672501428150497</v>
          </cell>
          <cell r="F111">
            <v>6.4325014281504972E-2</v>
          </cell>
        </row>
        <row r="112">
          <cell r="D112">
            <v>5.5344939912038545E-2</v>
          </cell>
          <cell r="E112">
            <v>0.10672501428150497</v>
          </cell>
          <cell r="F112">
            <v>6.4325014281504972E-2</v>
          </cell>
        </row>
        <row r="113">
          <cell r="D113">
            <v>4.6824429051794063E-2</v>
          </cell>
          <cell r="E113">
            <v>9.6821995439276054E-2</v>
          </cell>
          <cell r="F113">
            <v>5.4421995439276061E-2</v>
          </cell>
        </row>
        <row r="114">
          <cell r="D114">
            <v>0</v>
          </cell>
          <cell r="E114">
            <v>4.24E-2</v>
          </cell>
          <cell r="F114">
            <v>0</v>
          </cell>
        </row>
        <row r="115">
          <cell r="D115">
            <v>3.0627782281419401E-2</v>
          </cell>
          <cell r="E115">
            <v>7.7997338000444505E-2</v>
          </cell>
          <cell r="F115">
            <v>3.5597338000444512E-2</v>
          </cell>
        </row>
        <row r="116">
          <cell r="D116">
            <v>5.5344939912038545E-2</v>
          </cell>
          <cell r="E116">
            <v>0.10672501428150497</v>
          </cell>
          <cell r="F116">
            <v>6.4325014281504972E-2</v>
          </cell>
        </row>
        <row r="117">
          <cell r="D117">
            <v>1.6196646770374669E-2</v>
          </cell>
          <cell r="E117">
            <v>6.1224657438831556E-2</v>
          </cell>
          <cell r="F117">
            <v>1.8824657438831559E-2</v>
          </cell>
        </row>
        <row r="118">
          <cell r="D118">
            <v>4.6824429051794063E-2</v>
          </cell>
          <cell r="E118">
            <v>9.6821995439276054E-2</v>
          </cell>
          <cell r="F118">
            <v>5.4421995439276061E-2</v>
          </cell>
        </row>
        <row r="119">
          <cell r="D119">
            <v>2.1262896471060586E-2</v>
          </cell>
          <cell r="E119">
            <v>6.7112938912589293E-2</v>
          </cell>
          <cell r="F119">
            <v>2.47129389125893E-2</v>
          </cell>
        </row>
        <row r="120">
          <cell r="D120">
            <v>1.358676056093041E-2</v>
          </cell>
          <cell r="E120">
            <v>5.8191300315986662E-2</v>
          </cell>
          <cell r="F120">
            <v>1.5791300315986662E-2</v>
          </cell>
        </row>
        <row r="121">
          <cell r="D121">
            <v>1.6196646770374669E-2</v>
          </cell>
          <cell r="E121">
            <v>6.1224657438831556E-2</v>
          </cell>
          <cell r="F121">
            <v>1.8824657438831559E-2</v>
          </cell>
        </row>
        <row r="122">
          <cell r="D122">
            <v>7.2155677555223634E-3</v>
          </cell>
          <cell r="E122">
            <v>5.0786340280806475E-2</v>
          </cell>
          <cell r="F122">
            <v>8.3863402808064744E-3</v>
          </cell>
        </row>
        <row r="123">
          <cell r="D123">
            <v>1.6196646770374669E-2</v>
          </cell>
          <cell r="E123">
            <v>6.1224657438831556E-2</v>
          </cell>
          <cell r="F123">
            <v>1.8824657438831559E-2</v>
          </cell>
        </row>
        <row r="124">
          <cell r="D124">
            <v>5.1430110597872171E-3</v>
          </cell>
          <cell r="E124">
            <v>4.8377497859723763E-2</v>
          </cell>
          <cell r="F124">
            <v>5.9774978597237644E-3</v>
          </cell>
        </row>
        <row r="125">
          <cell r="D125">
            <v>1.0209260760473134E-2</v>
          </cell>
          <cell r="E125">
            <v>5.4265779333481506E-2</v>
          </cell>
          <cell r="F125">
            <v>1.1865779333481504E-2</v>
          </cell>
        </row>
        <row r="126">
          <cell r="D126">
            <v>1.8729771620717626E-2</v>
          </cell>
          <cell r="E126">
            <v>6.4168798175710431E-2</v>
          </cell>
          <cell r="F126">
            <v>2.1768798175710428E-2</v>
          </cell>
        </row>
        <row r="127">
          <cell r="D127">
            <v>1.8729771620717626E-2</v>
          </cell>
          <cell r="E127">
            <v>6.4168798175710431E-2</v>
          </cell>
          <cell r="F127">
            <v>2.1768798175710428E-2</v>
          </cell>
        </row>
        <row r="128">
          <cell r="D128">
            <v>4.6824429051794063E-2</v>
          </cell>
          <cell r="E128">
            <v>9.6821995439276054E-2</v>
          </cell>
          <cell r="F128">
            <v>5.4421995439276061E-2</v>
          </cell>
        </row>
        <row r="129">
          <cell r="D129">
            <v>5.987386009901537E-3</v>
          </cell>
          <cell r="E129">
            <v>4.9358878105350057E-2</v>
          </cell>
          <cell r="F129">
            <v>6.958878105350055E-3</v>
          </cell>
        </row>
        <row r="130">
          <cell r="D130">
            <v>3.0627782281419401E-2</v>
          </cell>
          <cell r="E130">
            <v>7.7997338000444505E-2</v>
          </cell>
          <cell r="F130">
            <v>3.5597338000444512E-2</v>
          </cell>
        </row>
        <row r="131">
          <cell r="D131">
            <v>2.5561532580733477E-2</v>
          </cell>
          <cell r="E131">
            <v>7.2109056526686768E-2</v>
          </cell>
          <cell r="F131">
            <v>2.9709056526686765E-2</v>
          </cell>
        </row>
        <row r="132">
          <cell r="D132">
            <v>1.8729771620717626E-2</v>
          </cell>
          <cell r="E132">
            <v>6.4168798175710431E-2</v>
          </cell>
          <cell r="F132">
            <v>2.1768798175710428E-2</v>
          </cell>
        </row>
        <row r="133">
          <cell r="D133">
            <v>0</v>
          </cell>
          <cell r="E133">
            <v>4.24E-2</v>
          </cell>
          <cell r="F133">
            <v>0</v>
          </cell>
        </row>
        <row r="134">
          <cell r="D134">
            <v>7.2155677555223634E-3</v>
          </cell>
          <cell r="E134">
            <v>5.0786340280806475E-2</v>
          </cell>
          <cell r="F134">
            <v>8.3863402808064744E-3</v>
          </cell>
        </row>
        <row r="135">
          <cell r="D135">
            <v>1.0209260760473134E-2</v>
          </cell>
          <cell r="E135">
            <v>5.4265779333481506E-2</v>
          </cell>
          <cell r="F135">
            <v>1.1865779333481504E-2</v>
          </cell>
        </row>
        <row r="136">
          <cell r="D136">
            <v>6.3788689413181762E-2</v>
          </cell>
          <cell r="E136">
            <v>0.11653881673776789</v>
          </cell>
          <cell r="F136">
            <v>7.4138816737767899E-2</v>
          </cell>
        </row>
        <row r="137">
          <cell r="D137">
            <v>2.5561532580733477E-2</v>
          </cell>
          <cell r="E137">
            <v>7.2109056526686768E-2</v>
          </cell>
          <cell r="F137">
            <v>2.9709056526686765E-2</v>
          </cell>
        </row>
        <row r="138">
          <cell r="D138">
            <v>1.358676056093041E-2</v>
          </cell>
          <cell r="E138">
            <v>5.8191300315986662E-2</v>
          </cell>
          <cell r="F138">
            <v>1.5791300315986662E-2</v>
          </cell>
        </row>
        <row r="139">
          <cell r="D139">
            <v>7.6607836383099148E-2</v>
          </cell>
          <cell r="E139">
            <v>0.13143795319409429</v>
          </cell>
          <cell r="F139">
            <v>8.9037953194094299E-2</v>
          </cell>
        </row>
        <row r="140">
          <cell r="D140">
            <v>2.5561532580733477E-2</v>
          </cell>
          <cell r="E140">
            <v>7.2109056526686768E-2</v>
          </cell>
          <cell r="F140">
            <v>2.9709056526686765E-2</v>
          </cell>
        </row>
        <row r="141">
          <cell r="D141">
            <v>5.5344939912038545E-2</v>
          </cell>
          <cell r="E141">
            <v>0.10672501428150497</v>
          </cell>
          <cell r="F141">
            <v>6.4325014281504972E-2</v>
          </cell>
        </row>
        <row r="142">
          <cell r="D142">
            <v>8.5051585884242345E-2</v>
          </cell>
          <cell r="E142">
            <v>0.14125175565035719</v>
          </cell>
          <cell r="F142">
            <v>9.8851755650357198E-2</v>
          </cell>
        </row>
        <row r="143">
          <cell r="D143">
            <v>5.5344939912038545E-2</v>
          </cell>
          <cell r="E143">
            <v>0.10672501428150497</v>
          </cell>
          <cell r="F143">
            <v>6.4325014281504972E-2</v>
          </cell>
        </row>
        <row r="144">
          <cell r="D144">
            <v>0</v>
          </cell>
          <cell r="E144">
            <v>4.24E-2</v>
          </cell>
          <cell r="F144">
            <v>0</v>
          </cell>
        </row>
        <row r="145">
          <cell r="D145">
            <v>0</v>
          </cell>
          <cell r="E145">
            <v>4.24E-2</v>
          </cell>
          <cell r="F145">
            <v>0</v>
          </cell>
        </row>
        <row r="146">
          <cell r="D146">
            <v>5.1430110597872171E-3</v>
          </cell>
          <cell r="E146">
            <v>4.8377497859723763E-2</v>
          </cell>
          <cell r="F146">
            <v>5.9774978597237644E-3</v>
          </cell>
        </row>
        <row r="147">
          <cell r="D147">
            <v>5.5344939912038545E-2</v>
          </cell>
          <cell r="E147">
            <v>0.10672501428150497</v>
          </cell>
          <cell r="F147">
            <v>6.4325014281504972E-2</v>
          </cell>
        </row>
        <row r="148">
          <cell r="D148">
            <v>4.6824429051794063E-2</v>
          </cell>
          <cell r="E148">
            <v>9.6821995439276054E-2</v>
          </cell>
          <cell r="F148">
            <v>5.4421995439276061E-2</v>
          </cell>
        </row>
        <row r="149">
          <cell r="D149">
            <v>1.358676056093041E-2</v>
          </cell>
          <cell r="E149">
            <v>5.8191300315986662E-2</v>
          </cell>
          <cell r="F149">
            <v>1.5791300315986662E-2</v>
          </cell>
        </row>
        <row r="150">
          <cell r="D150">
            <v>5.5344939912038545E-2</v>
          </cell>
          <cell r="E150">
            <v>0.10672501428150497</v>
          </cell>
          <cell r="F150">
            <v>6.4325014281504972E-2</v>
          </cell>
        </row>
        <row r="151">
          <cell r="D151">
            <v>2.5561532580733477E-2</v>
          </cell>
          <cell r="E151">
            <v>7.2109056526686768E-2</v>
          </cell>
          <cell r="F151">
            <v>2.9709056526686765E-2</v>
          </cell>
        </row>
        <row r="152">
          <cell r="D152">
            <v>6.3788689413181762E-2</v>
          </cell>
          <cell r="E152">
            <v>0.11653881673776789</v>
          </cell>
          <cell r="F152">
            <v>7.4138816737767899E-2</v>
          </cell>
        </row>
        <row r="153">
          <cell r="D153">
            <v>4.6824429051794063E-2</v>
          </cell>
          <cell r="E153">
            <v>9.6821995439276054E-2</v>
          </cell>
          <cell r="F153">
            <v>5.4421995439276061E-2</v>
          </cell>
        </row>
        <row r="154">
          <cell r="D154">
            <v>1.358676056093041E-2</v>
          </cell>
          <cell r="E154">
            <v>5.8191300315986662E-2</v>
          </cell>
          <cell r="F154">
            <v>1.5791300315986662E-2</v>
          </cell>
        </row>
        <row r="155">
          <cell r="D155">
            <v>4.6824429051794063E-2</v>
          </cell>
          <cell r="E155">
            <v>9.6821995439276054E-2</v>
          </cell>
          <cell r="F155">
            <v>5.4421995439276061E-2</v>
          </cell>
        </row>
        <row r="156">
          <cell r="D156">
            <v>5.5344939912038545E-2</v>
          </cell>
          <cell r="E156">
            <v>0.10672501428150497</v>
          </cell>
          <cell r="F156">
            <v>6.4325014281504972E-2</v>
          </cell>
        </row>
        <row r="157">
          <cell r="D157">
            <v>4.2218747505715949E-3</v>
          </cell>
          <cell r="E157">
            <v>4.730690122813145E-2</v>
          </cell>
          <cell r="F157">
            <v>4.9069012281314477E-3</v>
          </cell>
        </row>
        <row r="158">
          <cell r="D158">
            <v>5.1430110597872171E-3</v>
          </cell>
          <cell r="E158">
            <v>4.8377497859723763E-2</v>
          </cell>
          <cell r="F158">
            <v>5.9774978597237644E-3</v>
          </cell>
        </row>
        <row r="159">
          <cell r="D159">
            <v>0</v>
          </cell>
          <cell r="E159">
            <v>4.24E-2</v>
          </cell>
          <cell r="F159">
            <v>0</v>
          </cell>
        </row>
        <row r="160">
          <cell r="D160">
            <v>1.6196646770374669E-2</v>
          </cell>
          <cell r="E160">
            <v>6.1224657438831556E-2</v>
          </cell>
          <cell r="F160">
            <v>1.8824657438831559E-2</v>
          </cell>
        </row>
        <row r="161">
          <cell r="D161">
            <v>3.8303918191549574E-2</v>
          </cell>
          <cell r="E161">
            <v>8.6918976597047143E-2</v>
          </cell>
          <cell r="F161">
            <v>4.451897659704715E-2</v>
          </cell>
        </row>
        <row r="162">
          <cell r="D162">
            <v>0.17499999999999999</v>
          </cell>
          <cell r="E162">
            <v>0.24579488157642376</v>
          </cell>
          <cell r="F162">
            <v>0.20339488157642377</v>
          </cell>
        </row>
        <row r="163">
          <cell r="D163">
            <v>3.0627782281419401E-2</v>
          </cell>
          <cell r="E163">
            <v>7.7997338000444505E-2</v>
          </cell>
          <cell r="F163">
            <v>3.5597338000444512E-2</v>
          </cell>
        </row>
        <row r="164">
          <cell r="D164">
            <v>0.10209260760473131</v>
          </cell>
          <cell r="E164">
            <v>0.16105779333481501</v>
          </cell>
          <cell r="F164">
            <v>0.11865779333481502</v>
          </cell>
        </row>
      </sheetData>
      <sheetData sheetId="3"/>
      <sheetData sheetId="4"/>
      <sheetData sheetId="5"/>
      <sheetData sheetId="6"/>
      <sheetData sheetId="7">
        <row r="1">
          <cell r="A1" t="str">
            <v>Country</v>
          </cell>
          <cell r="C1" t="str">
            <v>Moody's rating</v>
          </cell>
        </row>
        <row r="2">
          <cell r="A2" t="str">
            <v>Abu Dhabi</v>
          </cell>
          <cell r="C2" t="str">
            <v>Aa2</v>
          </cell>
        </row>
        <row r="3">
          <cell r="A3" t="str">
            <v>Albania</v>
          </cell>
          <cell r="C3" t="str">
            <v>B1</v>
          </cell>
        </row>
        <row r="4">
          <cell r="A4" t="str">
            <v>Andorra (Principality of)</v>
          </cell>
          <cell r="C4" t="str">
            <v>Baa2</v>
          </cell>
        </row>
        <row r="5">
          <cell r="A5" t="str">
            <v>Angola</v>
          </cell>
          <cell r="C5" t="str">
            <v>B3</v>
          </cell>
        </row>
        <row r="6">
          <cell r="A6" t="str">
            <v>Argentina</v>
          </cell>
          <cell r="C6" t="str">
            <v>Ca</v>
          </cell>
        </row>
        <row r="7">
          <cell r="A7" t="str">
            <v>Armenia</v>
          </cell>
          <cell r="C7" t="str">
            <v>Ba3</v>
          </cell>
        </row>
        <row r="8">
          <cell r="A8" t="str">
            <v>Aruba</v>
          </cell>
          <cell r="C8" t="str">
            <v>Baa2</v>
          </cell>
        </row>
        <row r="9">
          <cell r="A9" t="str">
            <v>Australia</v>
          </cell>
          <cell r="C9" t="str">
            <v>Aaa</v>
          </cell>
        </row>
        <row r="10">
          <cell r="A10" t="str">
            <v>Austria</v>
          </cell>
          <cell r="C10" t="str">
            <v>Aa1</v>
          </cell>
        </row>
        <row r="11">
          <cell r="A11" t="str">
            <v>Azerbaijan</v>
          </cell>
          <cell r="C11" t="str">
            <v>Ba2</v>
          </cell>
        </row>
        <row r="12">
          <cell r="A12" t="str">
            <v>Bahamas</v>
          </cell>
          <cell r="C12" t="str">
            <v>Ba3</v>
          </cell>
        </row>
        <row r="13">
          <cell r="A13" t="str">
            <v>Bahrain</v>
          </cell>
          <cell r="C13" t="str">
            <v>B2</v>
          </cell>
        </row>
        <row r="14">
          <cell r="A14" t="str">
            <v>Bangladesh</v>
          </cell>
          <cell r="C14" t="str">
            <v>Ba3</v>
          </cell>
        </row>
        <row r="15">
          <cell r="A15" t="str">
            <v>Barbados</v>
          </cell>
          <cell r="C15" t="str">
            <v>Caa1</v>
          </cell>
        </row>
        <row r="16">
          <cell r="A16" t="str">
            <v>Belarus</v>
          </cell>
          <cell r="C16" t="str">
            <v>B3</v>
          </cell>
        </row>
        <row r="17">
          <cell r="A17" t="str">
            <v>Belgium</v>
          </cell>
          <cell r="C17" t="str">
            <v>Aa3</v>
          </cell>
        </row>
        <row r="18">
          <cell r="A18" t="str">
            <v>Belize</v>
          </cell>
          <cell r="C18" t="str">
            <v>Caa3</v>
          </cell>
        </row>
        <row r="19">
          <cell r="A19" t="str">
            <v>Benin</v>
          </cell>
          <cell r="C19" t="str">
            <v>B1</v>
          </cell>
        </row>
        <row r="20">
          <cell r="A20" t="str">
            <v>Bermuda</v>
          </cell>
          <cell r="C20" t="str">
            <v>A2</v>
          </cell>
        </row>
        <row r="21">
          <cell r="A21" t="str">
            <v>Bolivia</v>
          </cell>
          <cell r="C21" t="str">
            <v>B2</v>
          </cell>
        </row>
        <row r="22">
          <cell r="A22" t="str">
            <v>Bosnia and Herzegovina</v>
          </cell>
          <cell r="C22" t="str">
            <v>B3</v>
          </cell>
        </row>
        <row r="23">
          <cell r="A23" t="str">
            <v>Botswana</v>
          </cell>
          <cell r="C23" t="str">
            <v>A3</v>
          </cell>
        </row>
        <row r="24">
          <cell r="A24" t="str">
            <v>Brazil</v>
          </cell>
          <cell r="C24" t="str">
            <v>Ba2</v>
          </cell>
        </row>
        <row r="25">
          <cell r="A25" t="str">
            <v>Bulgaria</v>
          </cell>
          <cell r="C25" t="str">
            <v>Baa1</v>
          </cell>
        </row>
        <row r="26">
          <cell r="A26" t="str">
            <v>Burkina Faso</v>
          </cell>
          <cell r="C26" t="str">
            <v>B2</v>
          </cell>
        </row>
        <row r="27">
          <cell r="A27" t="str">
            <v>Cambodia</v>
          </cell>
          <cell r="C27" t="str">
            <v>B2</v>
          </cell>
        </row>
        <row r="28">
          <cell r="A28" t="str">
            <v>Cameroon</v>
          </cell>
          <cell r="C28" t="str">
            <v>B2</v>
          </cell>
        </row>
        <row r="29">
          <cell r="A29" t="str">
            <v>Canada</v>
          </cell>
          <cell r="C29" t="str">
            <v>Aaa</v>
          </cell>
        </row>
        <row r="30">
          <cell r="A30" t="str">
            <v>Cape Verde</v>
          </cell>
          <cell r="C30" t="str">
            <v>B3</v>
          </cell>
        </row>
        <row r="31">
          <cell r="A31" t="str">
            <v>Cayman Islands</v>
          </cell>
          <cell r="C31" t="str">
            <v>Aa3</v>
          </cell>
        </row>
        <row r="32">
          <cell r="A32" t="str">
            <v>Chile</v>
          </cell>
          <cell r="C32" t="str">
            <v>A1</v>
          </cell>
        </row>
        <row r="33">
          <cell r="A33" t="str">
            <v>China</v>
          </cell>
          <cell r="C33" t="str">
            <v>A1</v>
          </cell>
        </row>
        <row r="34">
          <cell r="A34" t="str">
            <v>Colombia</v>
          </cell>
          <cell r="C34" t="str">
            <v>Baa2</v>
          </cell>
        </row>
        <row r="35">
          <cell r="A35" t="str">
            <v>Congo (Democratic Republic of)</v>
          </cell>
          <cell r="C35" t="str">
            <v>Caa1</v>
          </cell>
        </row>
        <row r="36">
          <cell r="A36" t="str">
            <v>Congo (Republic of)</v>
          </cell>
          <cell r="C36" t="str">
            <v>Caa2</v>
          </cell>
        </row>
        <row r="37">
          <cell r="A37" t="str">
            <v>Cook Islands</v>
          </cell>
          <cell r="C37" t="str">
            <v>B1</v>
          </cell>
        </row>
        <row r="38">
          <cell r="A38" t="str">
            <v>Costa Rica</v>
          </cell>
          <cell r="C38" t="str">
            <v>B2</v>
          </cell>
        </row>
        <row r="39">
          <cell r="A39" t="str">
            <v>Côte d'Ivoire</v>
          </cell>
          <cell r="C39" t="str">
            <v>Ba3</v>
          </cell>
        </row>
        <row r="40">
          <cell r="A40" t="str">
            <v>Croatia</v>
          </cell>
          <cell r="C40" t="str">
            <v>Ba1</v>
          </cell>
        </row>
        <row r="41">
          <cell r="A41" t="str">
            <v>Cuba</v>
          </cell>
          <cell r="C41" t="str">
            <v>Ca</v>
          </cell>
        </row>
        <row r="42">
          <cell r="A42" t="str">
            <v>Curacao</v>
          </cell>
          <cell r="C42" t="str">
            <v>Baa2</v>
          </cell>
        </row>
        <row r="43">
          <cell r="A43" t="str">
            <v>Cyprus</v>
          </cell>
          <cell r="C43" t="str">
            <v>Ba1</v>
          </cell>
        </row>
        <row r="44">
          <cell r="A44" t="str">
            <v>Czech Republic</v>
          </cell>
          <cell r="C44" t="str">
            <v>Aa3</v>
          </cell>
        </row>
        <row r="45">
          <cell r="A45" t="str">
            <v>Denmark</v>
          </cell>
          <cell r="C45" t="str">
            <v>Aaa</v>
          </cell>
        </row>
        <row r="46">
          <cell r="A46" t="str">
            <v>Dominican Republic</v>
          </cell>
          <cell r="C46" t="str">
            <v>Ba3</v>
          </cell>
        </row>
        <row r="47">
          <cell r="A47" t="str">
            <v>Ecuador</v>
          </cell>
          <cell r="C47" t="str">
            <v>Caa3</v>
          </cell>
        </row>
        <row r="48">
          <cell r="A48" t="str">
            <v>Egypt</v>
          </cell>
          <cell r="C48" t="str">
            <v>B2</v>
          </cell>
        </row>
        <row r="49">
          <cell r="A49" t="str">
            <v>El Salvador</v>
          </cell>
          <cell r="C49" t="str">
            <v>Caa1</v>
          </cell>
        </row>
        <row r="50">
          <cell r="A50" t="str">
            <v>Estonia</v>
          </cell>
          <cell r="C50" t="str">
            <v>A1</v>
          </cell>
        </row>
        <row r="51">
          <cell r="A51" t="str">
            <v>Ethiopia</v>
          </cell>
          <cell r="C51" t="str">
            <v>Caa2</v>
          </cell>
        </row>
        <row r="52">
          <cell r="A52" t="str">
            <v>Fiji</v>
          </cell>
          <cell r="C52" t="str">
            <v>B1</v>
          </cell>
        </row>
        <row r="53">
          <cell r="A53" t="str">
            <v>Finland</v>
          </cell>
          <cell r="C53" t="str">
            <v>Aa1</v>
          </cell>
        </row>
        <row r="54">
          <cell r="A54" t="str">
            <v>France</v>
          </cell>
          <cell r="C54" t="str">
            <v>Aa2</v>
          </cell>
        </row>
        <row r="55">
          <cell r="A55" t="str">
            <v>Gabon</v>
          </cell>
          <cell r="C55" t="str">
            <v>Caa1</v>
          </cell>
        </row>
        <row r="56">
          <cell r="A56" t="str">
            <v>Georgia</v>
          </cell>
          <cell r="C56" t="str">
            <v>Ba2</v>
          </cell>
        </row>
        <row r="57">
          <cell r="A57" t="str">
            <v>Germany</v>
          </cell>
          <cell r="C57" t="str">
            <v>Aaa</v>
          </cell>
        </row>
        <row r="58">
          <cell r="A58" t="str">
            <v>Ghana</v>
          </cell>
          <cell r="C58" t="str">
            <v>B3</v>
          </cell>
        </row>
        <row r="59">
          <cell r="A59" t="str">
            <v>Greece</v>
          </cell>
          <cell r="C59" t="str">
            <v>Ba3</v>
          </cell>
        </row>
        <row r="60">
          <cell r="A60" t="str">
            <v>Guatemala</v>
          </cell>
          <cell r="C60" t="str">
            <v>Ba1</v>
          </cell>
        </row>
        <row r="61">
          <cell r="A61" t="str">
            <v>Guernsey (States of)</v>
          </cell>
          <cell r="C61" t="str">
            <v>Aa3</v>
          </cell>
        </row>
        <row r="62">
          <cell r="A62" t="str">
            <v>Honduras</v>
          </cell>
          <cell r="C62" t="str">
            <v>B1</v>
          </cell>
        </row>
        <row r="63">
          <cell r="A63" t="str">
            <v>Hong Kong</v>
          </cell>
          <cell r="C63" t="str">
            <v>Aa3</v>
          </cell>
        </row>
        <row r="64">
          <cell r="A64" t="str">
            <v>Hungary</v>
          </cell>
          <cell r="C64" t="str">
            <v>Baa2</v>
          </cell>
        </row>
        <row r="65">
          <cell r="A65" t="str">
            <v>Iceland</v>
          </cell>
          <cell r="C65" t="str">
            <v>A2</v>
          </cell>
        </row>
        <row r="66">
          <cell r="A66" t="str">
            <v>India</v>
          </cell>
          <cell r="C66" t="str">
            <v>Baa3</v>
          </cell>
        </row>
        <row r="67">
          <cell r="A67" t="str">
            <v>Indonesia</v>
          </cell>
          <cell r="C67" t="str">
            <v>Baa2</v>
          </cell>
        </row>
        <row r="68">
          <cell r="A68" t="str">
            <v>Iraq</v>
          </cell>
          <cell r="C68" t="str">
            <v>Caa1</v>
          </cell>
        </row>
        <row r="69">
          <cell r="A69" t="str">
            <v>Ireland</v>
          </cell>
          <cell r="C69" t="str">
            <v>A2</v>
          </cell>
        </row>
        <row r="70">
          <cell r="A70" t="str">
            <v>Isle of Man</v>
          </cell>
          <cell r="C70" t="str">
            <v>Aa3</v>
          </cell>
        </row>
        <row r="71">
          <cell r="A71" t="str">
            <v>Israel</v>
          </cell>
          <cell r="C71" t="str">
            <v>A1</v>
          </cell>
        </row>
        <row r="72">
          <cell r="A72" t="str">
            <v>Italy</v>
          </cell>
          <cell r="C72" t="str">
            <v>Baa3</v>
          </cell>
        </row>
        <row r="73">
          <cell r="A73" t="str">
            <v>Jamaica</v>
          </cell>
          <cell r="C73" t="str">
            <v>B2</v>
          </cell>
        </row>
        <row r="74">
          <cell r="A74" t="str">
            <v>Japan</v>
          </cell>
          <cell r="C74" t="str">
            <v>A1</v>
          </cell>
        </row>
        <row r="75">
          <cell r="A75" t="str">
            <v>Jersey (States of)</v>
          </cell>
          <cell r="C75" t="str">
            <v>Aaa</v>
          </cell>
        </row>
        <row r="76">
          <cell r="A76" t="str">
            <v>Jordan</v>
          </cell>
          <cell r="C76" t="str">
            <v>B1</v>
          </cell>
        </row>
        <row r="77">
          <cell r="A77" t="str">
            <v>Kazakhstan</v>
          </cell>
          <cell r="C77" t="str">
            <v>Baa2</v>
          </cell>
        </row>
        <row r="78">
          <cell r="A78" t="str">
            <v>Kenya</v>
          </cell>
          <cell r="C78" t="str">
            <v>B2</v>
          </cell>
        </row>
        <row r="79">
          <cell r="A79" t="str">
            <v>Korea</v>
          </cell>
          <cell r="C79" t="str">
            <v>Aa2</v>
          </cell>
        </row>
        <row r="80">
          <cell r="A80" t="str">
            <v>Kuwait</v>
          </cell>
          <cell r="C80" t="str">
            <v>A1</v>
          </cell>
        </row>
        <row r="81">
          <cell r="A81" t="str">
            <v>Kyrgyzstan</v>
          </cell>
          <cell r="C81" t="str">
            <v>B2</v>
          </cell>
        </row>
        <row r="82">
          <cell r="A82" t="str">
            <v>Laos</v>
          </cell>
          <cell r="C82" t="str">
            <v>Caa2</v>
          </cell>
        </row>
        <row r="83">
          <cell r="A83" t="str">
            <v>Latvia</v>
          </cell>
          <cell r="C83" t="str">
            <v>A3</v>
          </cell>
        </row>
        <row r="84">
          <cell r="A84" t="str">
            <v>Lebanon</v>
          </cell>
          <cell r="C84" t="str">
            <v>C</v>
          </cell>
        </row>
        <row r="85">
          <cell r="A85" t="str">
            <v>Liechtenstein</v>
          </cell>
          <cell r="C85" t="str">
            <v>Aaa</v>
          </cell>
        </row>
        <row r="86">
          <cell r="A86" t="str">
            <v>Lithuania</v>
          </cell>
          <cell r="C86" t="str">
            <v>A2</v>
          </cell>
        </row>
        <row r="87">
          <cell r="A87" t="str">
            <v>Luxembourg</v>
          </cell>
          <cell r="C87" t="str">
            <v>Aaa</v>
          </cell>
        </row>
        <row r="88">
          <cell r="A88" t="str">
            <v>Macao</v>
          </cell>
          <cell r="C88" t="str">
            <v>Aa3</v>
          </cell>
        </row>
        <row r="89">
          <cell r="A89" t="str">
            <v>Macedonia</v>
          </cell>
          <cell r="C89" t="str">
            <v>Ba3</v>
          </cell>
        </row>
        <row r="90">
          <cell r="A90" t="str">
            <v>Malaysia</v>
          </cell>
          <cell r="C90" t="str">
            <v>A3</v>
          </cell>
        </row>
        <row r="91">
          <cell r="A91" t="str">
            <v>Maldives</v>
          </cell>
          <cell r="C91" t="str">
            <v>Caa1</v>
          </cell>
        </row>
        <row r="92">
          <cell r="A92" t="str">
            <v>Mali</v>
          </cell>
          <cell r="C92" t="str">
            <v>Caa1</v>
          </cell>
        </row>
        <row r="93">
          <cell r="A93" t="str">
            <v>Malta</v>
          </cell>
          <cell r="C93" t="str">
            <v>A2</v>
          </cell>
        </row>
        <row r="94">
          <cell r="A94" t="str">
            <v>Mauritius</v>
          </cell>
          <cell r="C94" t="str">
            <v>Baa2</v>
          </cell>
        </row>
        <row r="95">
          <cell r="A95" t="str">
            <v>Mexico</v>
          </cell>
          <cell r="C95" t="str">
            <v>Baa1</v>
          </cell>
        </row>
        <row r="96">
          <cell r="A96" t="str">
            <v>Moldova</v>
          </cell>
          <cell r="C96" t="str">
            <v>B3</v>
          </cell>
        </row>
        <row r="97">
          <cell r="A97" t="str">
            <v>Mongolia</v>
          </cell>
          <cell r="C97" t="str">
            <v>B3</v>
          </cell>
        </row>
        <row r="98">
          <cell r="A98" t="str">
            <v>Montenegro</v>
          </cell>
          <cell r="C98" t="str">
            <v>B1</v>
          </cell>
        </row>
        <row r="99">
          <cell r="A99" t="str">
            <v>Montserrat</v>
          </cell>
          <cell r="C99" t="str">
            <v>Baa3</v>
          </cell>
        </row>
        <row r="100">
          <cell r="A100" t="str">
            <v>Morocco</v>
          </cell>
          <cell r="C100" t="str">
            <v>Ba1</v>
          </cell>
        </row>
        <row r="101">
          <cell r="A101" t="str">
            <v>Mozambique</v>
          </cell>
          <cell r="C101" t="str">
            <v>Caa2</v>
          </cell>
        </row>
        <row r="102">
          <cell r="A102" t="str">
            <v>Namibia</v>
          </cell>
          <cell r="C102" t="str">
            <v>Ba3</v>
          </cell>
        </row>
        <row r="103">
          <cell r="A103" t="str">
            <v>Netherlands</v>
          </cell>
          <cell r="C103" t="str">
            <v>Aaa</v>
          </cell>
        </row>
        <row r="104">
          <cell r="A104" t="str">
            <v>New Zealand</v>
          </cell>
          <cell r="C104" t="str">
            <v>Aaa</v>
          </cell>
        </row>
        <row r="105">
          <cell r="A105" t="str">
            <v>Nicaragua</v>
          </cell>
          <cell r="C105" t="str">
            <v>B3</v>
          </cell>
        </row>
        <row r="106">
          <cell r="A106" t="str">
            <v>Niger</v>
          </cell>
          <cell r="C106" t="str">
            <v>B3</v>
          </cell>
        </row>
        <row r="107">
          <cell r="A107" t="str">
            <v>Nigeria</v>
          </cell>
          <cell r="C107" t="str">
            <v>B2</v>
          </cell>
        </row>
        <row r="108">
          <cell r="A108" t="str">
            <v>Norway</v>
          </cell>
          <cell r="C108" t="str">
            <v>Aaa</v>
          </cell>
        </row>
        <row r="109">
          <cell r="A109" t="str">
            <v>Oman</v>
          </cell>
          <cell r="C109" t="str">
            <v>Ba3</v>
          </cell>
        </row>
        <row r="110">
          <cell r="A110" t="str">
            <v>Pakistan</v>
          </cell>
          <cell r="C110" t="str">
            <v>B3</v>
          </cell>
        </row>
        <row r="111">
          <cell r="A111" t="str">
            <v>Panama</v>
          </cell>
          <cell r="C111" t="str">
            <v>Baa2</v>
          </cell>
        </row>
        <row r="112">
          <cell r="A112" t="str">
            <v>Papua New Guinea</v>
          </cell>
          <cell r="C112" t="str">
            <v>B2</v>
          </cell>
        </row>
        <row r="113">
          <cell r="A113" t="str">
            <v>Paraguay</v>
          </cell>
          <cell r="C113" t="str">
            <v>Ba1</v>
          </cell>
        </row>
        <row r="114">
          <cell r="A114" t="str">
            <v>Peru</v>
          </cell>
          <cell r="C114" t="str">
            <v>Baa1</v>
          </cell>
        </row>
        <row r="115">
          <cell r="A115" t="str">
            <v>Philippines</v>
          </cell>
          <cell r="C115" t="str">
            <v>Baa2</v>
          </cell>
        </row>
        <row r="116">
          <cell r="A116" t="str">
            <v>Poland</v>
          </cell>
          <cell r="C116" t="str">
            <v>A2</v>
          </cell>
        </row>
        <row r="117">
          <cell r="A117" t="str">
            <v>Portugal</v>
          </cell>
          <cell r="C117" t="str">
            <v>Baa2</v>
          </cell>
        </row>
        <row r="118">
          <cell r="A118" t="str">
            <v>Qatar</v>
          </cell>
          <cell r="C118" t="str">
            <v>Aa3</v>
          </cell>
        </row>
        <row r="119">
          <cell r="A119" t="str">
            <v>Ras Al Khaimah (Emirate of)</v>
          </cell>
          <cell r="C119" t="str">
            <v>A3</v>
          </cell>
        </row>
        <row r="120">
          <cell r="A120" t="str">
            <v>Romania</v>
          </cell>
          <cell r="C120" t="str">
            <v>Baa3</v>
          </cell>
        </row>
        <row r="121">
          <cell r="A121" t="str">
            <v>Russia</v>
          </cell>
          <cell r="C121" t="str">
            <v>Baa3</v>
          </cell>
        </row>
        <row r="122">
          <cell r="A122" t="str">
            <v>Rwanda</v>
          </cell>
          <cell r="C122" t="str">
            <v>B2</v>
          </cell>
        </row>
        <row r="123">
          <cell r="A123" t="str">
            <v>Saudi Arabia</v>
          </cell>
          <cell r="C123" t="str">
            <v>A1</v>
          </cell>
        </row>
        <row r="124">
          <cell r="A124" t="str">
            <v>Senegal</v>
          </cell>
          <cell r="C124" t="str">
            <v>Ba3</v>
          </cell>
        </row>
        <row r="125">
          <cell r="A125" t="str">
            <v>Serbia</v>
          </cell>
          <cell r="C125" t="str">
            <v>Ba2</v>
          </cell>
        </row>
        <row r="126">
          <cell r="A126" t="str">
            <v>Sharjah</v>
          </cell>
          <cell r="C126" t="str">
            <v>Baa3</v>
          </cell>
        </row>
        <row r="127">
          <cell r="A127" t="str">
            <v>Singapore</v>
          </cell>
          <cell r="C127" t="str">
            <v>Aaa</v>
          </cell>
        </row>
        <row r="128">
          <cell r="A128" t="str">
            <v>Slovakia</v>
          </cell>
          <cell r="C128" t="str">
            <v>A2</v>
          </cell>
        </row>
        <row r="129">
          <cell r="A129" t="str">
            <v>Slovenia</v>
          </cell>
          <cell r="C129" t="str">
            <v>A3</v>
          </cell>
        </row>
        <row r="130">
          <cell r="A130" t="str">
            <v>Solomon Islands</v>
          </cell>
          <cell r="C130" t="str">
            <v>Caa1</v>
          </cell>
        </row>
        <row r="131">
          <cell r="A131" t="str">
            <v>South Africa</v>
          </cell>
          <cell r="C131" t="str">
            <v>Ba2</v>
          </cell>
        </row>
        <row r="132">
          <cell r="A132" t="str">
            <v>Spain</v>
          </cell>
          <cell r="C132" t="str">
            <v>Baa1</v>
          </cell>
        </row>
        <row r="133">
          <cell r="A133" t="str">
            <v>Sri Lanka</v>
          </cell>
          <cell r="C133" t="str">
            <v>Caa2</v>
          </cell>
        </row>
        <row r="134">
          <cell r="A134" t="str">
            <v>St. Maarten</v>
          </cell>
          <cell r="C134" t="str">
            <v>Ba2</v>
          </cell>
        </row>
        <row r="135">
          <cell r="A135" t="str">
            <v>St. Vincent &amp; the Grenadines</v>
          </cell>
          <cell r="C135" t="str">
            <v>B3</v>
          </cell>
        </row>
        <row r="136">
          <cell r="A136" t="str">
            <v>Suriname</v>
          </cell>
          <cell r="C136" t="str">
            <v>Caa3</v>
          </cell>
        </row>
        <row r="137">
          <cell r="A137" t="str">
            <v>Swaziland</v>
          </cell>
          <cell r="C137" t="str">
            <v>B3</v>
          </cell>
        </row>
        <row r="138">
          <cell r="A138" t="str">
            <v>Sweden</v>
          </cell>
          <cell r="C138" t="str">
            <v>Aaa</v>
          </cell>
        </row>
        <row r="139">
          <cell r="A139" t="str">
            <v>Switzerland</v>
          </cell>
          <cell r="C139" t="str">
            <v>Aaa</v>
          </cell>
        </row>
        <row r="140">
          <cell r="A140" t="str">
            <v>Taiwan</v>
          </cell>
          <cell r="C140" t="str">
            <v>Aa3</v>
          </cell>
        </row>
        <row r="141">
          <cell r="A141" t="str">
            <v>Tajikistan</v>
          </cell>
          <cell r="C141" t="str">
            <v>B3</v>
          </cell>
        </row>
        <row r="142">
          <cell r="A142" t="str">
            <v>Tanzania</v>
          </cell>
          <cell r="C142" t="str">
            <v>B2</v>
          </cell>
        </row>
        <row r="143">
          <cell r="A143" t="str">
            <v>Thailand</v>
          </cell>
          <cell r="C143" t="str">
            <v>Baa1</v>
          </cell>
        </row>
        <row r="144">
          <cell r="A144" t="str">
            <v>Togo</v>
          </cell>
          <cell r="C144" t="str">
            <v>B3</v>
          </cell>
        </row>
        <row r="145">
          <cell r="A145" t="str">
            <v>Trinidad and Tobago</v>
          </cell>
          <cell r="C145" t="str">
            <v>Ba2</v>
          </cell>
        </row>
        <row r="146">
          <cell r="A146" t="str">
            <v>Tunisia</v>
          </cell>
          <cell r="C146" t="str">
            <v>Caa1</v>
          </cell>
        </row>
        <row r="147">
          <cell r="A147" t="str">
            <v>Turkey</v>
          </cell>
          <cell r="C147" t="str">
            <v>B2</v>
          </cell>
        </row>
        <row r="148">
          <cell r="A148" t="str">
            <v>Turks and Caicos Islands</v>
          </cell>
          <cell r="C148" t="str">
            <v>Baa1</v>
          </cell>
        </row>
        <row r="149">
          <cell r="A149" t="str">
            <v>Uganda</v>
          </cell>
          <cell r="C149" t="str">
            <v>B2</v>
          </cell>
        </row>
        <row r="150">
          <cell r="A150" t="str">
            <v>Ukraine</v>
          </cell>
          <cell r="C150" t="str">
            <v>B3</v>
          </cell>
        </row>
        <row r="151">
          <cell r="A151" t="str">
            <v>United Arab Emirates</v>
          </cell>
          <cell r="C151" t="str">
            <v>Aa2</v>
          </cell>
        </row>
        <row r="152">
          <cell r="A152" t="str">
            <v>United Kingdom</v>
          </cell>
          <cell r="C152" t="str">
            <v>Aa3</v>
          </cell>
        </row>
        <row r="153">
          <cell r="A153" t="str">
            <v>United States</v>
          </cell>
          <cell r="C153" t="str">
            <v>Aaa</v>
          </cell>
        </row>
        <row r="154">
          <cell r="A154" t="str">
            <v>Uruguay</v>
          </cell>
          <cell r="C154" t="str">
            <v>Baa2</v>
          </cell>
        </row>
        <row r="155">
          <cell r="A155" t="str">
            <v>Uzbekistan</v>
          </cell>
          <cell r="C155" t="str">
            <v>B1</v>
          </cell>
        </row>
        <row r="156">
          <cell r="A156" t="str">
            <v>Venezuela</v>
          </cell>
          <cell r="C156" t="str">
            <v>C</v>
          </cell>
        </row>
        <row r="157">
          <cell r="A157" t="str">
            <v>Vietnam</v>
          </cell>
          <cell r="C157" t="str">
            <v>Ba3</v>
          </cell>
        </row>
        <row r="158">
          <cell r="A158" t="str">
            <v>Zambia</v>
          </cell>
          <cell r="C158" t="str">
            <v>Ca</v>
          </cell>
        </row>
      </sheetData>
      <sheetData sheetId="8">
        <row r="2">
          <cell r="A2" t="str">
            <v>Abu Dhabi</v>
          </cell>
          <cell r="B2" t="str">
            <v>Middle East</v>
          </cell>
        </row>
        <row r="3">
          <cell r="A3" t="str">
            <v>Albania</v>
          </cell>
          <cell r="B3" t="str">
            <v>Eastern Europe &amp; Russia</v>
          </cell>
        </row>
        <row r="4">
          <cell r="A4" t="str">
            <v>Andorra</v>
          </cell>
          <cell r="B4" t="str">
            <v>Western Europe</v>
          </cell>
        </row>
        <row r="5">
          <cell r="A5" t="str">
            <v>Angola</v>
          </cell>
          <cell r="B5" t="str">
            <v>Africa</v>
          </cell>
        </row>
        <row r="6">
          <cell r="A6" t="str">
            <v>Argentina</v>
          </cell>
          <cell r="B6" t="str">
            <v>Central and South America</v>
          </cell>
        </row>
        <row r="7">
          <cell r="A7" t="str">
            <v>Armenia</v>
          </cell>
          <cell r="B7" t="str">
            <v>Eastern Europe &amp; Russia</v>
          </cell>
        </row>
        <row r="8">
          <cell r="A8" t="str">
            <v>Aruba</v>
          </cell>
          <cell r="B8" t="str">
            <v>Caribbean</v>
          </cell>
        </row>
        <row r="9">
          <cell r="A9" t="str">
            <v>Australia</v>
          </cell>
          <cell r="B9" t="str">
            <v>Australia &amp; New Zealand</v>
          </cell>
        </row>
        <row r="10">
          <cell r="A10" t="str">
            <v>Austria</v>
          </cell>
          <cell r="B10" t="str">
            <v>Western Europe</v>
          </cell>
        </row>
        <row r="11">
          <cell r="A11" t="str">
            <v>Azerbaijan</v>
          </cell>
          <cell r="B11" t="str">
            <v>Eastern Europe &amp; Russia</v>
          </cell>
        </row>
        <row r="12">
          <cell r="A12" t="str">
            <v>Bahamas</v>
          </cell>
          <cell r="B12" t="str">
            <v>Caribbean</v>
          </cell>
        </row>
        <row r="13">
          <cell r="A13" t="str">
            <v>Bahrain</v>
          </cell>
          <cell r="B13" t="str">
            <v>Middle East</v>
          </cell>
        </row>
        <row r="14">
          <cell r="A14" t="str">
            <v>Bangladesh</v>
          </cell>
          <cell r="B14" t="str">
            <v>Asia</v>
          </cell>
        </row>
        <row r="15">
          <cell r="A15" t="str">
            <v>Barbados</v>
          </cell>
          <cell r="B15" t="str">
            <v>Caribbean</v>
          </cell>
        </row>
        <row r="16">
          <cell r="A16" t="str">
            <v>Belarus</v>
          </cell>
          <cell r="B16" t="str">
            <v>Eastern Europe &amp; Russia</v>
          </cell>
        </row>
        <row r="17">
          <cell r="A17" t="str">
            <v>Belgium</v>
          </cell>
          <cell r="B17" t="str">
            <v>Western Europe</v>
          </cell>
        </row>
        <row r="18">
          <cell r="A18" t="str">
            <v>Belize</v>
          </cell>
          <cell r="B18" t="str">
            <v>Central and South America</v>
          </cell>
        </row>
        <row r="19">
          <cell r="A19" t="str">
            <v>Benin</v>
          </cell>
          <cell r="B19" t="str">
            <v>Africa</v>
          </cell>
        </row>
        <row r="20">
          <cell r="A20" t="str">
            <v>Bermuda</v>
          </cell>
          <cell r="B20" t="str">
            <v>Caribbean</v>
          </cell>
        </row>
        <row r="21">
          <cell r="A21" t="str">
            <v>Bolivia</v>
          </cell>
          <cell r="B21" t="str">
            <v>Central and South America</v>
          </cell>
        </row>
        <row r="22">
          <cell r="A22" t="str">
            <v>Bosnia and Herzegovina</v>
          </cell>
          <cell r="B22" t="str">
            <v>Eastern Europe &amp; Russia</v>
          </cell>
        </row>
        <row r="23">
          <cell r="A23" t="str">
            <v>Botswana</v>
          </cell>
          <cell r="B23" t="str">
            <v>Africa</v>
          </cell>
        </row>
        <row r="24">
          <cell r="A24" t="str">
            <v>Brazil</v>
          </cell>
          <cell r="B24" t="str">
            <v>Central and South America</v>
          </cell>
        </row>
        <row r="25">
          <cell r="A25" t="str">
            <v>Bulgaria</v>
          </cell>
          <cell r="B25" t="str">
            <v>Eastern Europe &amp; Russia</v>
          </cell>
        </row>
        <row r="26">
          <cell r="A26" t="str">
            <v>Burkina Faso</v>
          </cell>
          <cell r="B26" t="str">
            <v>Africa</v>
          </cell>
        </row>
        <row r="27">
          <cell r="A27" t="str">
            <v>Cambodia</v>
          </cell>
          <cell r="B27" t="str">
            <v>Asia</v>
          </cell>
        </row>
        <row r="28">
          <cell r="A28" t="str">
            <v>Cameroon</v>
          </cell>
          <cell r="B28" t="str">
            <v>Africa</v>
          </cell>
        </row>
        <row r="29">
          <cell r="A29" t="str">
            <v>Canada</v>
          </cell>
          <cell r="B29" t="str">
            <v>North America</v>
          </cell>
        </row>
        <row r="30">
          <cell r="A30" t="str">
            <v>Cape Verde</v>
          </cell>
          <cell r="B30" t="str">
            <v>Africa</v>
          </cell>
        </row>
        <row r="31">
          <cell r="A31" t="str">
            <v>Cayman Islands</v>
          </cell>
          <cell r="B31" t="str">
            <v>Caribbean</v>
          </cell>
        </row>
        <row r="32">
          <cell r="A32" t="str">
            <v>Chile</v>
          </cell>
          <cell r="B32" t="str">
            <v>Central and South America</v>
          </cell>
        </row>
        <row r="33">
          <cell r="A33" t="str">
            <v>China</v>
          </cell>
          <cell r="B33" t="str">
            <v>Asia</v>
          </cell>
        </row>
        <row r="34">
          <cell r="A34" t="str">
            <v>Colombia</v>
          </cell>
          <cell r="B34" t="str">
            <v>Central and South America</v>
          </cell>
        </row>
        <row r="35">
          <cell r="A35" t="str">
            <v>Congo (Democratic Republic of)</v>
          </cell>
          <cell r="B35" t="str">
            <v>Africa</v>
          </cell>
        </row>
        <row r="36">
          <cell r="A36" t="str">
            <v>Congo (Republic of)</v>
          </cell>
          <cell r="B36" t="str">
            <v>Africa</v>
          </cell>
        </row>
        <row r="37">
          <cell r="A37" t="str">
            <v>Cook Islands</v>
          </cell>
          <cell r="B37" t="str">
            <v>Australia &amp; New Zealand</v>
          </cell>
        </row>
        <row r="38">
          <cell r="A38" t="str">
            <v>Costa Rica</v>
          </cell>
          <cell r="B38" t="str">
            <v>Central and South America</v>
          </cell>
        </row>
        <row r="39">
          <cell r="A39" t="str">
            <v>Côte d'Ivoire</v>
          </cell>
          <cell r="B39" t="str">
            <v>Africa</v>
          </cell>
        </row>
        <row r="40">
          <cell r="A40" t="str">
            <v>Croatia</v>
          </cell>
          <cell r="B40" t="str">
            <v>Eastern Europe &amp; Russia</v>
          </cell>
        </row>
        <row r="41">
          <cell r="A41" t="str">
            <v>Cuba</v>
          </cell>
          <cell r="B41" t="str">
            <v>Caribbean</v>
          </cell>
        </row>
        <row r="42">
          <cell r="A42" t="str">
            <v>Curacao</v>
          </cell>
          <cell r="B42" t="str">
            <v>Caribbean</v>
          </cell>
        </row>
        <row r="43">
          <cell r="A43" t="str">
            <v>Cyprus</v>
          </cell>
          <cell r="B43" t="str">
            <v>Western Europe</v>
          </cell>
        </row>
        <row r="44">
          <cell r="A44" t="str">
            <v>Czech Republic</v>
          </cell>
          <cell r="B44" t="str">
            <v>Eastern Europe &amp; Russia</v>
          </cell>
        </row>
        <row r="45">
          <cell r="A45" t="str">
            <v>Democratic Republic of Congo</v>
          </cell>
          <cell r="B45" t="str">
            <v>Africa</v>
          </cell>
        </row>
        <row r="46">
          <cell r="A46" t="str">
            <v>Denmark</v>
          </cell>
          <cell r="B46" t="str">
            <v>Western Europe</v>
          </cell>
        </row>
        <row r="47">
          <cell r="A47" t="str">
            <v>Dominican Republic</v>
          </cell>
          <cell r="B47" t="str">
            <v>Caribbean</v>
          </cell>
        </row>
        <row r="48">
          <cell r="A48" t="str">
            <v>Ecuador</v>
          </cell>
          <cell r="B48" t="str">
            <v>Central and South America</v>
          </cell>
        </row>
        <row r="49">
          <cell r="A49" t="str">
            <v>Egypt</v>
          </cell>
          <cell r="B49" t="str">
            <v>Africa</v>
          </cell>
        </row>
        <row r="50">
          <cell r="A50" t="str">
            <v>El Salvador</v>
          </cell>
          <cell r="B50" t="str">
            <v>Central and South America</v>
          </cell>
        </row>
        <row r="51">
          <cell r="A51" t="str">
            <v>Estonia</v>
          </cell>
          <cell r="B51" t="str">
            <v>Eastern Europe &amp; Russia</v>
          </cell>
        </row>
        <row r="52">
          <cell r="A52" t="str">
            <v>Ethiopia</v>
          </cell>
          <cell r="B52" t="str">
            <v>Africa</v>
          </cell>
        </row>
        <row r="53">
          <cell r="A53" t="str">
            <v>Fiji</v>
          </cell>
          <cell r="B53" t="str">
            <v>Asia</v>
          </cell>
        </row>
        <row r="54">
          <cell r="A54" t="str">
            <v>Finland</v>
          </cell>
          <cell r="B54" t="str">
            <v>Western Europe</v>
          </cell>
        </row>
        <row r="55">
          <cell r="A55" t="str">
            <v>France</v>
          </cell>
          <cell r="B55" t="str">
            <v>Western Europe</v>
          </cell>
        </row>
        <row r="56">
          <cell r="A56" t="str">
            <v>Gabon</v>
          </cell>
          <cell r="B56" t="str">
            <v>Africa</v>
          </cell>
        </row>
        <row r="57">
          <cell r="A57" t="str">
            <v>Georgia</v>
          </cell>
          <cell r="B57" t="str">
            <v>Eastern Europe &amp; Russia</v>
          </cell>
        </row>
        <row r="58">
          <cell r="A58" t="str">
            <v>Germany</v>
          </cell>
          <cell r="B58" t="str">
            <v>Western Europe</v>
          </cell>
        </row>
        <row r="59">
          <cell r="A59" t="str">
            <v>Ghana</v>
          </cell>
          <cell r="B59" t="str">
            <v>Africa</v>
          </cell>
        </row>
        <row r="60">
          <cell r="A60" t="str">
            <v>Greece</v>
          </cell>
          <cell r="B60" t="str">
            <v>Western Europe</v>
          </cell>
        </row>
        <row r="61">
          <cell r="A61" t="str">
            <v>Guatemala</v>
          </cell>
          <cell r="B61" t="str">
            <v>Central and South America</v>
          </cell>
        </row>
        <row r="62">
          <cell r="A62" t="str">
            <v>Guernsey (States of)</v>
          </cell>
          <cell r="B62" t="str">
            <v>Western Europe</v>
          </cell>
        </row>
        <row r="63">
          <cell r="A63" t="str">
            <v>Honduras</v>
          </cell>
          <cell r="B63" t="str">
            <v>Central and South America</v>
          </cell>
        </row>
        <row r="64">
          <cell r="A64" t="str">
            <v>Hong Kong</v>
          </cell>
          <cell r="B64" t="str">
            <v>Asia</v>
          </cell>
        </row>
        <row r="65">
          <cell r="A65" t="str">
            <v>Hungary</v>
          </cell>
          <cell r="B65" t="str">
            <v>Eastern Europe &amp; Russia</v>
          </cell>
        </row>
        <row r="66">
          <cell r="A66" t="str">
            <v>Iceland</v>
          </cell>
          <cell r="B66" t="str">
            <v>Western Europe</v>
          </cell>
        </row>
        <row r="67">
          <cell r="A67" t="str">
            <v>India</v>
          </cell>
          <cell r="B67" t="str">
            <v>Asia</v>
          </cell>
        </row>
        <row r="68">
          <cell r="A68" t="str">
            <v>Indonesia</v>
          </cell>
          <cell r="B68" t="str">
            <v>Asia</v>
          </cell>
        </row>
        <row r="69">
          <cell r="A69" t="str">
            <v>Iraq</v>
          </cell>
          <cell r="B69" t="str">
            <v>Middle East</v>
          </cell>
        </row>
        <row r="70">
          <cell r="A70" t="str">
            <v>Ireland</v>
          </cell>
          <cell r="B70" t="str">
            <v>Western Europe</v>
          </cell>
        </row>
        <row r="71">
          <cell r="A71" t="str">
            <v>Isle of Man</v>
          </cell>
          <cell r="B71" t="str">
            <v>Western Europe</v>
          </cell>
        </row>
        <row r="72">
          <cell r="A72" t="str">
            <v>Israel</v>
          </cell>
          <cell r="B72" t="str">
            <v>Middle East</v>
          </cell>
        </row>
        <row r="73">
          <cell r="A73" t="str">
            <v>Italy</v>
          </cell>
          <cell r="B73" t="str">
            <v>Western Europe</v>
          </cell>
        </row>
        <row r="74">
          <cell r="A74" t="str">
            <v>Jamaica</v>
          </cell>
          <cell r="B74" t="str">
            <v>Caribbean</v>
          </cell>
        </row>
        <row r="75">
          <cell r="A75" t="str">
            <v>Japan</v>
          </cell>
          <cell r="B75" t="str">
            <v>Asia</v>
          </cell>
        </row>
        <row r="76">
          <cell r="A76" t="str">
            <v>Jersey (States of)</v>
          </cell>
          <cell r="B76" t="str">
            <v>Western Europe</v>
          </cell>
        </row>
        <row r="77">
          <cell r="A77" t="str">
            <v>Jordan</v>
          </cell>
          <cell r="B77" t="str">
            <v>Middle East</v>
          </cell>
        </row>
        <row r="78">
          <cell r="A78" t="str">
            <v>Kazakhstan</v>
          </cell>
          <cell r="B78" t="str">
            <v>Eastern Europe &amp; Russia</v>
          </cell>
        </row>
        <row r="79">
          <cell r="A79" t="str">
            <v>Kenya</v>
          </cell>
          <cell r="B79" t="str">
            <v>Africa</v>
          </cell>
        </row>
        <row r="80">
          <cell r="A80" t="str">
            <v>Korea</v>
          </cell>
          <cell r="B80" t="str">
            <v>Asia</v>
          </cell>
        </row>
        <row r="81">
          <cell r="A81" t="str">
            <v>Kuwait</v>
          </cell>
          <cell r="B81" t="str">
            <v>Middle East</v>
          </cell>
        </row>
        <row r="82">
          <cell r="A82" t="str">
            <v>Kyrgyzstan</v>
          </cell>
          <cell r="B82" t="str">
            <v>Eastern Europe &amp; Russia</v>
          </cell>
        </row>
        <row r="83">
          <cell r="A83" t="str">
            <v>Laos</v>
          </cell>
          <cell r="B83" t="str">
            <v>Asia</v>
          </cell>
        </row>
        <row r="84">
          <cell r="A84" t="str">
            <v>Latvia</v>
          </cell>
          <cell r="B84" t="str">
            <v>Eastern Europe &amp; Russia</v>
          </cell>
        </row>
        <row r="85">
          <cell r="A85" t="str">
            <v>Lebanon</v>
          </cell>
          <cell r="B85" t="str">
            <v>Middle East</v>
          </cell>
        </row>
        <row r="86">
          <cell r="A86" t="str">
            <v>Liechtenstein</v>
          </cell>
          <cell r="B86" t="str">
            <v>Western Europe</v>
          </cell>
        </row>
        <row r="87">
          <cell r="A87" t="str">
            <v>Lithuania</v>
          </cell>
          <cell r="B87" t="str">
            <v>Eastern Europe &amp; Russia</v>
          </cell>
        </row>
        <row r="88">
          <cell r="A88" t="str">
            <v>Luxembourg</v>
          </cell>
          <cell r="B88" t="str">
            <v>Western Europe</v>
          </cell>
        </row>
        <row r="89">
          <cell r="A89" t="str">
            <v>Macao</v>
          </cell>
          <cell r="B89" t="str">
            <v>Asia</v>
          </cell>
        </row>
        <row r="90">
          <cell r="A90" t="str">
            <v>Macedonia</v>
          </cell>
          <cell r="B90" t="str">
            <v>Eastern Europe &amp; Russia</v>
          </cell>
        </row>
        <row r="91">
          <cell r="A91" t="str">
            <v>Malaysia</v>
          </cell>
          <cell r="B91" t="str">
            <v>Asia</v>
          </cell>
        </row>
        <row r="92">
          <cell r="A92" t="str">
            <v>Maldives</v>
          </cell>
          <cell r="B92" t="str">
            <v>Asia</v>
          </cell>
        </row>
        <row r="93">
          <cell r="A93" t="str">
            <v>Mali</v>
          </cell>
          <cell r="B93" t="str">
            <v>Africa</v>
          </cell>
        </row>
        <row r="94">
          <cell r="A94" t="str">
            <v>Malta</v>
          </cell>
          <cell r="B94" t="str">
            <v>Western Europe</v>
          </cell>
        </row>
        <row r="95">
          <cell r="A95" t="str">
            <v>Mauritius</v>
          </cell>
          <cell r="B95" t="str">
            <v>Africa</v>
          </cell>
        </row>
        <row r="96">
          <cell r="A96" t="str">
            <v>Mexico</v>
          </cell>
          <cell r="B96" t="str">
            <v>Central and South America</v>
          </cell>
        </row>
        <row r="97">
          <cell r="A97" t="str">
            <v>Moldova</v>
          </cell>
          <cell r="B97" t="str">
            <v>Eastern Europe &amp; Russia</v>
          </cell>
        </row>
        <row r="98">
          <cell r="A98" t="str">
            <v>Mongolia</v>
          </cell>
          <cell r="B98" t="str">
            <v>Asia</v>
          </cell>
        </row>
        <row r="99">
          <cell r="A99" t="str">
            <v>Montenegro</v>
          </cell>
          <cell r="B99" t="str">
            <v>Eastern Europe &amp; Russia</v>
          </cell>
        </row>
        <row r="100">
          <cell r="A100" t="str">
            <v>Montserrat</v>
          </cell>
          <cell r="B100" t="str">
            <v>Caribbean</v>
          </cell>
        </row>
        <row r="101">
          <cell r="A101" t="str">
            <v>Morocco</v>
          </cell>
          <cell r="B101" t="str">
            <v>Africa</v>
          </cell>
        </row>
        <row r="102">
          <cell r="A102" t="str">
            <v>Mozambique</v>
          </cell>
          <cell r="B102" t="str">
            <v>Africa</v>
          </cell>
        </row>
        <row r="103">
          <cell r="A103" t="str">
            <v>Namibia</v>
          </cell>
          <cell r="B103" t="str">
            <v>Africa</v>
          </cell>
        </row>
        <row r="104">
          <cell r="A104" t="str">
            <v>Netherlands</v>
          </cell>
          <cell r="B104" t="str">
            <v>Western Europe</v>
          </cell>
        </row>
        <row r="105">
          <cell r="A105" t="str">
            <v>New Zealand</v>
          </cell>
          <cell r="B105" t="str">
            <v>Australia &amp; New Zealand</v>
          </cell>
        </row>
        <row r="106">
          <cell r="A106" t="str">
            <v>Nicaragua</v>
          </cell>
          <cell r="B106" t="str">
            <v>Central and South America</v>
          </cell>
        </row>
        <row r="107">
          <cell r="A107" t="str">
            <v>Niger</v>
          </cell>
          <cell r="B107" t="str">
            <v>Africa</v>
          </cell>
        </row>
        <row r="108">
          <cell r="A108" t="str">
            <v>Nigeria</v>
          </cell>
          <cell r="B108" t="str">
            <v>Africa</v>
          </cell>
        </row>
        <row r="109">
          <cell r="A109" t="str">
            <v>Norway</v>
          </cell>
          <cell r="B109" t="str">
            <v>Western Europe</v>
          </cell>
        </row>
        <row r="110">
          <cell r="A110" t="str">
            <v>Oman</v>
          </cell>
          <cell r="B110" t="str">
            <v>Middle East</v>
          </cell>
        </row>
        <row r="111">
          <cell r="A111" t="str">
            <v>Pakistan</v>
          </cell>
          <cell r="B111" t="str">
            <v>Asia</v>
          </cell>
        </row>
        <row r="112">
          <cell r="A112" t="str">
            <v>Panama</v>
          </cell>
          <cell r="B112" t="str">
            <v>Central and South America</v>
          </cell>
        </row>
        <row r="113">
          <cell r="A113" t="str">
            <v>Papua New Guinea</v>
          </cell>
          <cell r="B113" t="str">
            <v>Asia</v>
          </cell>
        </row>
        <row r="114">
          <cell r="A114" t="str">
            <v>Paraguay</v>
          </cell>
          <cell r="B114" t="str">
            <v>Central and South America</v>
          </cell>
        </row>
        <row r="115">
          <cell r="A115" t="str">
            <v>Peru</v>
          </cell>
          <cell r="B115" t="str">
            <v>Central and South America</v>
          </cell>
        </row>
        <row r="116">
          <cell r="A116" t="str">
            <v>Philippines</v>
          </cell>
          <cell r="B116" t="str">
            <v>Asia</v>
          </cell>
        </row>
        <row r="117">
          <cell r="A117" t="str">
            <v>Poland</v>
          </cell>
          <cell r="B117" t="str">
            <v>Eastern Europe &amp; Russia</v>
          </cell>
        </row>
        <row r="118">
          <cell r="A118" t="str">
            <v>Portugal</v>
          </cell>
          <cell r="B118" t="str">
            <v>Western Europe</v>
          </cell>
        </row>
        <row r="119">
          <cell r="A119" t="str">
            <v>Qatar</v>
          </cell>
          <cell r="B119" t="str">
            <v>Middle East</v>
          </cell>
        </row>
        <row r="120">
          <cell r="A120" t="str">
            <v>Ras Al Kaminah</v>
          </cell>
          <cell r="B120" t="str">
            <v>Middle East</v>
          </cell>
        </row>
        <row r="121">
          <cell r="A121" t="str">
            <v>Republic of the Congo</v>
          </cell>
          <cell r="B121" t="str">
            <v>Africa</v>
          </cell>
        </row>
        <row r="122">
          <cell r="A122" t="str">
            <v>Romania</v>
          </cell>
          <cell r="B122" t="str">
            <v>Eastern Europe &amp; Russia</v>
          </cell>
        </row>
        <row r="123">
          <cell r="A123" t="str">
            <v>Russia</v>
          </cell>
          <cell r="B123" t="str">
            <v>Eastern Europe &amp; Russia</v>
          </cell>
        </row>
        <row r="124">
          <cell r="A124" t="str">
            <v>Rwanda</v>
          </cell>
          <cell r="B124" t="str">
            <v>Africa</v>
          </cell>
        </row>
        <row r="125">
          <cell r="A125" t="str">
            <v>Saudi Arabia</v>
          </cell>
          <cell r="B125" t="str">
            <v>Middle East</v>
          </cell>
        </row>
        <row r="126">
          <cell r="A126" t="str">
            <v>Senegal</v>
          </cell>
          <cell r="B126" t="str">
            <v>Africa</v>
          </cell>
        </row>
        <row r="127">
          <cell r="A127" t="str">
            <v>Serbia</v>
          </cell>
          <cell r="B127" t="str">
            <v>Eastern Europe &amp; Russia</v>
          </cell>
        </row>
        <row r="128">
          <cell r="A128" t="str">
            <v>Sharjah</v>
          </cell>
          <cell r="B128" t="str">
            <v>Middle East</v>
          </cell>
        </row>
        <row r="129">
          <cell r="A129" t="str">
            <v>Singapore</v>
          </cell>
          <cell r="B129" t="str">
            <v>Asia</v>
          </cell>
        </row>
        <row r="130">
          <cell r="A130" t="str">
            <v>Slovakia</v>
          </cell>
          <cell r="B130" t="str">
            <v>Eastern Europe &amp; Russia</v>
          </cell>
        </row>
        <row r="131">
          <cell r="A131" t="str">
            <v>Slovenia</v>
          </cell>
          <cell r="B131" t="str">
            <v>Eastern Europe &amp; Russia</v>
          </cell>
        </row>
        <row r="132">
          <cell r="A132" t="str">
            <v>Solomon Islands</v>
          </cell>
          <cell r="B132" t="str">
            <v>Asia</v>
          </cell>
        </row>
        <row r="133">
          <cell r="A133" t="str">
            <v>South Africa</v>
          </cell>
          <cell r="B133" t="str">
            <v>Africa</v>
          </cell>
        </row>
        <row r="134">
          <cell r="A134" t="str">
            <v>Spain</v>
          </cell>
          <cell r="B134" t="str">
            <v>Western Europe</v>
          </cell>
        </row>
        <row r="135">
          <cell r="A135" t="str">
            <v>Sri Lanka</v>
          </cell>
          <cell r="B135" t="str">
            <v>Asia</v>
          </cell>
        </row>
        <row r="136">
          <cell r="A136" t="str">
            <v>St. Maarten</v>
          </cell>
          <cell r="B136" t="str">
            <v>Caribbean</v>
          </cell>
        </row>
        <row r="137">
          <cell r="A137" t="str">
            <v>St. Vincent &amp; the Grenadines</v>
          </cell>
          <cell r="B137" t="str">
            <v>Caribbean</v>
          </cell>
        </row>
        <row r="138">
          <cell r="A138" t="str">
            <v>Suriname</v>
          </cell>
          <cell r="B138" t="str">
            <v>Central and South America</v>
          </cell>
        </row>
        <row r="139">
          <cell r="A139" t="str">
            <v>Swaziland</v>
          </cell>
          <cell r="B139" t="str">
            <v>Africa</v>
          </cell>
        </row>
        <row r="140">
          <cell r="A140" t="str">
            <v>Sweden</v>
          </cell>
          <cell r="B140" t="str">
            <v>Western Europe</v>
          </cell>
        </row>
        <row r="141">
          <cell r="A141" t="str">
            <v>Switzerland</v>
          </cell>
          <cell r="B141" t="str">
            <v>Western Europe</v>
          </cell>
        </row>
        <row r="142">
          <cell r="A142" t="str">
            <v>Taiwan</v>
          </cell>
          <cell r="B142" t="str">
            <v>Asia</v>
          </cell>
        </row>
        <row r="143">
          <cell r="A143" t="str">
            <v>Tajikistan</v>
          </cell>
          <cell r="B143" t="str">
            <v>Eastern Europe &amp; Russia</v>
          </cell>
        </row>
        <row r="144">
          <cell r="A144" t="str">
            <v>Tanzania</v>
          </cell>
          <cell r="B144" t="str">
            <v>Africa</v>
          </cell>
        </row>
        <row r="145">
          <cell r="A145" t="str">
            <v>Thailand</v>
          </cell>
          <cell r="B145" t="str">
            <v>Asia</v>
          </cell>
        </row>
        <row r="146">
          <cell r="A146" t="str">
            <v>Togo</v>
          </cell>
          <cell r="B146" t="str">
            <v>Africa</v>
          </cell>
        </row>
        <row r="147">
          <cell r="A147" t="str">
            <v>Trinidad and Tobago</v>
          </cell>
          <cell r="B147" t="str">
            <v>Caribbean</v>
          </cell>
        </row>
        <row r="148">
          <cell r="A148" t="str">
            <v>Tunisia</v>
          </cell>
          <cell r="B148" t="str">
            <v>Africa</v>
          </cell>
        </row>
        <row r="149">
          <cell r="A149" t="str">
            <v>Turkey</v>
          </cell>
          <cell r="B149" t="str">
            <v>Western Europe</v>
          </cell>
        </row>
        <row r="150">
          <cell r="A150" t="str">
            <v>Turkmenistan</v>
          </cell>
          <cell r="B150" t="str">
            <v>Eastern Europe &amp; Russia</v>
          </cell>
        </row>
        <row r="151">
          <cell r="A151" t="str">
            <v>Turks and Caicos</v>
          </cell>
          <cell r="B151" t="str">
            <v>Caribbean</v>
          </cell>
        </row>
        <row r="152">
          <cell r="A152" t="str">
            <v>Uganda</v>
          </cell>
          <cell r="B152" t="str">
            <v>Africa</v>
          </cell>
        </row>
        <row r="153">
          <cell r="A153" t="str">
            <v>Ukraine</v>
          </cell>
          <cell r="B153" t="str">
            <v>Eastern Europe &amp; Russia</v>
          </cell>
        </row>
        <row r="154">
          <cell r="A154" t="str">
            <v>United Arab Emirates</v>
          </cell>
          <cell r="B154" t="str">
            <v>Middle East</v>
          </cell>
        </row>
        <row r="155">
          <cell r="A155" t="str">
            <v>United Kingdom</v>
          </cell>
          <cell r="B155" t="str">
            <v>Western Europe</v>
          </cell>
        </row>
        <row r="156">
          <cell r="A156" t="str">
            <v>United States</v>
          </cell>
          <cell r="B156" t="str">
            <v>North America</v>
          </cell>
        </row>
        <row r="157">
          <cell r="A157" t="str">
            <v>Uruguay</v>
          </cell>
          <cell r="B157" t="str">
            <v>Central and South America</v>
          </cell>
        </row>
        <row r="158">
          <cell r="A158" t="str">
            <v>Uzbekistan</v>
          </cell>
          <cell r="B158" t="str">
            <v>Eastern Europe &amp; Russia</v>
          </cell>
        </row>
        <row r="159">
          <cell r="A159" t="str">
            <v>Venezuela</v>
          </cell>
          <cell r="B159" t="str">
            <v>Central and South America</v>
          </cell>
        </row>
        <row r="160">
          <cell r="A160" t="str">
            <v>Vietnam</v>
          </cell>
          <cell r="B160" t="str">
            <v>Asia</v>
          </cell>
        </row>
        <row r="161">
          <cell r="A161" t="str">
            <v>Zambia</v>
          </cell>
          <cell r="B161" t="str">
            <v>Africa</v>
          </cell>
        </row>
      </sheetData>
      <sheetData sheetId="9"/>
      <sheetData sheetId="10"/>
      <sheetData sheetId="11"/>
      <sheetData sheetId="12">
        <row r="1">
          <cell r="B1" t="str">
            <v>GDP (in billions) in 2020</v>
          </cell>
        </row>
        <row r="2">
          <cell r="B2">
            <v>268</v>
          </cell>
        </row>
        <row r="3">
          <cell r="B3">
            <v>14.8</v>
          </cell>
        </row>
        <row r="4">
          <cell r="B4">
            <v>3.16</v>
          </cell>
        </row>
        <row r="5">
          <cell r="B5">
            <v>62.307000000000002</v>
          </cell>
        </row>
        <row r="6">
          <cell r="B6">
            <v>383.06700000000001</v>
          </cell>
        </row>
        <row r="7">
          <cell r="B7">
            <v>12.645</v>
          </cell>
        </row>
        <row r="8">
          <cell r="B8">
            <v>3.202</v>
          </cell>
        </row>
        <row r="9">
          <cell r="B9">
            <v>1330.9010000000001</v>
          </cell>
        </row>
        <row r="10">
          <cell r="B10">
            <v>428.96499999999997</v>
          </cell>
        </row>
        <row r="11">
          <cell r="B11">
            <v>42.606999999999999</v>
          </cell>
        </row>
        <row r="12">
          <cell r="B12">
            <v>11.25</v>
          </cell>
        </row>
        <row r="13">
          <cell r="B13">
            <v>38.475000000000001</v>
          </cell>
        </row>
        <row r="14">
          <cell r="B14">
            <v>324.23899999999998</v>
          </cell>
        </row>
        <row r="15">
          <cell r="B15">
            <v>4.3659999999999997</v>
          </cell>
        </row>
        <row r="16">
          <cell r="B16">
            <v>60.258000000000003</v>
          </cell>
        </row>
        <row r="17">
          <cell r="B17">
            <v>515.33199999999999</v>
          </cell>
        </row>
        <row r="18">
          <cell r="B18">
            <v>1.764</v>
          </cell>
        </row>
        <row r="19">
          <cell r="B19">
            <v>15.651999999999999</v>
          </cell>
        </row>
        <row r="20">
          <cell r="B20">
            <v>7.484</v>
          </cell>
        </row>
        <row r="21">
          <cell r="B21">
            <v>36.689</v>
          </cell>
        </row>
        <row r="22">
          <cell r="B22">
            <v>19.788</v>
          </cell>
        </row>
        <row r="23">
          <cell r="B23">
            <v>15.782</v>
          </cell>
        </row>
        <row r="24">
          <cell r="B24">
            <v>1444.7329999999999</v>
          </cell>
        </row>
        <row r="25">
          <cell r="B25">
            <v>69.105000000000004</v>
          </cell>
        </row>
        <row r="26">
          <cell r="B26">
            <v>17.369</v>
          </cell>
        </row>
        <row r="27">
          <cell r="B27">
            <v>25.291</v>
          </cell>
        </row>
        <row r="28">
          <cell r="B28">
            <v>39.802</v>
          </cell>
        </row>
        <row r="29">
          <cell r="B29">
            <v>1643.4079999999999</v>
          </cell>
        </row>
        <row r="30">
          <cell r="B30">
            <v>1.7</v>
          </cell>
        </row>
        <row r="31">
          <cell r="B31">
            <v>5.9359999999999999</v>
          </cell>
        </row>
        <row r="32">
          <cell r="B32">
            <v>252.94</v>
          </cell>
        </row>
        <row r="33">
          <cell r="B33">
            <v>14722.731</v>
          </cell>
        </row>
        <row r="34">
          <cell r="B34">
            <v>271.34699999999998</v>
          </cell>
        </row>
        <row r="35">
          <cell r="B35">
            <v>49.87</v>
          </cell>
        </row>
        <row r="36">
          <cell r="B36">
            <v>10.89</v>
          </cell>
        </row>
        <row r="37">
          <cell r="B37">
            <v>0.38400000000000001</v>
          </cell>
        </row>
        <row r="38">
          <cell r="B38">
            <v>61.521000000000001</v>
          </cell>
        </row>
        <row r="39">
          <cell r="B39">
            <v>61.348999999999997</v>
          </cell>
        </row>
        <row r="40">
          <cell r="B40">
            <v>55.966999999999999</v>
          </cell>
        </row>
        <row r="41">
          <cell r="B41">
            <v>103.131</v>
          </cell>
        </row>
        <row r="42">
          <cell r="B42">
            <v>3.1</v>
          </cell>
        </row>
        <row r="43">
          <cell r="B43">
            <v>23.803999999999998</v>
          </cell>
        </row>
        <row r="44">
          <cell r="B44">
            <v>243.53</v>
          </cell>
        </row>
        <row r="45">
          <cell r="B45">
            <v>355.18400000000003</v>
          </cell>
        </row>
        <row r="46">
          <cell r="B46">
            <v>78.844999999999999</v>
          </cell>
        </row>
        <row r="47">
          <cell r="B47">
            <v>98.808000000000007</v>
          </cell>
        </row>
        <row r="48">
          <cell r="B48">
            <v>363.09</v>
          </cell>
        </row>
        <row r="49">
          <cell r="B49">
            <v>24.638999999999999</v>
          </cell>
        </row>
        <row r="50">
          <cell r="B50">
            <v>31.03</v>
          </cell>
        </row>
        <row r="51">
          <cell r="B51">
            <v>107.645</v>
          </cell>
        </row>
        <row r="52">
          <cell r="B52">
            <v>4.3760000000000003</v>
          </cell>
        </row>
        <row r="53">
          <cell r="B53">
            <v>271.23399999999998</v>
          </cell>
        </row>
        <row r="54">
          <cell r="B54">
            <v>2603.0039999999999</v>
          </cell>
        </row>
        <row r="55">
          <cell r="B55">
            <v>15.593</v>
          </cell>
        </row>
        <row r="56">
          <cell r="B56">
            <v>15.891999999999999</v>
          </cell>
        </row>
        <row r="57">
          <cell r="B57">
            <v>3806.06</v>
          </cell>
        </row>
        <row r="58">
          <cell r="B58">
            <v>72.353999999999999</v>
          </cell>
        </row>
        <row r="59">
          <cell r="B59">
            <v>189.41</v>
          </cell>
        </row>
        <row r="60">
          <cell r="B60">
            <v>77.605000000000004</v>
          </cell>
        </row>
        <row r="61">
          <cell r="B61">
            <v>3.18</v>
          </cell>
        </row>
        <row r="62">
          <cell r="B62">
            <v>23.827999999999999</v>
          </cell>
        </row>
        <row r="63">
          <cell r="B63">
            <v>346.6</v>
          </cell>
        </row>
        <row r="64">
          <cell r="B64">
            <v>155.01300000000001</v>
          </cell>
        </row>
        <row r="65">
          <cell r="B65">
            <v>21.715</v>
          </cell>
        </row>
        <row r="66">
          <cell r="B66">
            <v>2622.9839999999999</v>
          </cell>
        </row>
        <row r="67">
          <cell r="B67">
            <v>1058.424</v>
          </cell>
        </row>
        <row r="68">
          <cell r="B68">
            <v>167.22399999999999</v>
          </cell>
        </row>
        <row r="69">
          <cell r="B69">
            <v>418.62200000000001</v>
          </cell>
        </row>
        <row r="70">
          <cell r="B70">
            <v>7.492</v>
          </cell>
        </row>
        <row r="71">
          <cell r="B71">
            <v>401.95400000000001</v>
          </cell>
        </row>
        <row r="72">
          <cell r="B72">
            <v>1886.4449999999999</v>
          </cell>
        </row>
        <row r="73">
          <cell r="B73">
            <v>13.811999999999999</v>
          </cell>
        </row>
        <row r="74">
          <cell r="B74">
            <v>5064.8729999999996</v>
          </cell>
        </row>
        <row r="75">
          <cell r="B75">
            <v>4.8899999999999997</v>
          </cell>
        </row>
        <row r="76">
          <cell r="B76">
            <v>43.698</v>
          </cell>
        </row>
        <row r="77">
          <cell r="B77">
            <v>169.83500000000001</v>
          </cell>
        </row>
        <row r="78">
          <cell r="B78">
            <v>98.843000000000004</v>
          </cell>
        </row>
        <row r="79">
          <cell r="B79">
            <v>1630.53</v>
          </cell>
        </row>
        <row r="80">
          <cell r="B80">
            <v>136.197</v>
          </cell>
        </row>
        <row r="81">
          <cell r="B81">
            <v>7.74</v>
          </cell>
        </row>
        <row r="82">
          <cell r="B82">
            <v>19.14</v>
          </cell>
        </row>
        <row r="83">
          <cell r="B83">
            <v>33.505000000000003</v>
          </cell>
        </row>
        <row r="84">
          <cell r="B84">
            <v>33.383000000000003</v>
          </cell>
        </row>
        <row r="85">
          <cell r="B85">
            <v>6.8390000000000004</v>
          </cell>
        </row>
        <row r="86">
          <cell r="B86">
            <v>55.887</v>
          </cell>
        </row>
        <row r="87">
          <cell r="B87">
            <v>73.263999999999996</v>
          </cell>
        </row>
        <row r="88">
          <cell r="B88">
            <v>55.15</v>
          </cell>
        </row>
        <row r="89">
          <cell r="B89">
            <v>12.27</v>
          </cell>
        </row>
        <row r="90">
          <cell r="B90">
            <v>336.66399999999999</v>
          </cell>
        </row>
        <row r="91">
          <cell r="B91">
            <v>4.03</v>
          </cell>
        </row>
        <row r="92">
          <cell r="B92">
            <v>17.393999999999998</v>
          </cell>
        </row>
        <row r="93">
          <cell r="B93">
            <v>14.647</v>
          </cell>
        </row>
        <row r="94">
          <cell r="B94">
            <v>10.914</v>
          </cell>
        </row>
        <row r="95">
          <cell r="B95">
            <v>1076.163</v>
          </cell>
        </row>
        <row r="96">
          <cell r="B96">
            <v>11.914</v>
          </cell>
        </row>
        <row r="97">
          <cell r="B97">
            <v>13.137</v>
          </cell>
        </row>
        <row r="98">
          <cell r="B98">
            <v>4.7789999999999999</v>
          </cell>
        </row>
        <row r="99">
          <cell r="B99">
            <v>0.25</v>
          </cell>
        </row>
        <row r="100">
          <cell r="B100">
            <v>112.871</v>
          </cell>
        </row>
        <row r="101">
          <cell r="B101">
            <v>14.021000000000001</v>
          </cell>
        </row>
        <row r="102">
          <cell r="B102">
            <v>10.7</v>
          </cell>
        </row>
        <row r="103">
          <cell r="B103">
            <v>912.24199999999996</v>
          </cell>
        </row>
        <row r="104">
          <cell r="B104">
            <v>212.482</v>
          </cell>
        </row>
        <row r="105">
          <cell r="B105">
            <v>12.621</v>
          </cell>
        </row>
        <row r="106">
          <cell r="B106">
            <v>13.678000000000001</v>
          </cell>
        </row>
        <row r="107">
          <cell r="B107">
            <v>432.29399999999998</v>
          </cell>
        </row>
        <row r="108">
          <cell r="B108">
            <v>362.00900000000001</v>
          </cell>
        </row>
        <row r="109">
          <cell r="B109">
            <v>76.331999999999994</v>
          </cell>
        </row>
        <row r="110">
          <cell r="B110">
            <v>263.68700000000001</v>
          </cell>
        </row>
        <row r="111">
          <cell r="B111">
            <v>52.938000000000002</v>
          </cell>
        </row>
        <row r="112">
          <cell r="B112">
            <v>23.591999999999999</v>
          </cell>
        </row>
        <row r="113">
          <cell r="B113">
            <v>35.304000000000002</v>
          </cell>
        </row>
        <row r="114">
          <cell r="B114">
            <v>202.01400000000001</v>
          </cell>
        </row>
        <row r="115">
          <cell r="B115">
            <v>361.48899999999998</v>
          </cell>
        </row>
        <row r="116">
          <cell r="B116">
            <v>594.16499999999996</v>
          </cell>
        </row>
        <row r="117">
          <cell r="B117">
            <v>231.256</v>
          </cell>
        </row>
        <row r="118">
          <cell r="B118">
            <v>146.374</v>
          </cell>
        </row>
        <row r="119">
          <cell r="B119">
            <v>3.52</v>
          </cell>
        </row>
        <row r="120">
          <cell r="B120">
            <v>248.71600000000001</v>
          </cell>
        </row>
        <row r="121">
          <cell r="B121">
            <v>1483.5</v>
          </cell>
        </row>
        <row r="122">
          <cell r="B122">
            <v>10.334</v>
          </cell>
        </row>
        <row r="123">
          <cell r="B123">
            <v>700.11800000000005</v>
          </cell>
        </row>
        <row r="124">
          <cell r="B124">
            <v>24.911000000000001</v>
          </cell>
        </row>
        <row r="125">
          <cell r="B125">
            <v>52.96</v>
          </cell>
        </row>
        <row r="126">
          <cell r="B126">
            <v>24.8</v>
          </cell>
        </row>
        <row r="127">
          <cell r="B127">
            <v>339.99799999999999</v>
          </cell>
        </row>
        <row r="128">
          <cell r="B128">
            <v>104.57</v>
          </cell>
        </row>
        <row r="129">
          <cell r="B129">
            <v>52.88</v>
          </cell>
        </row>
        <row r="130">
          <cell r="B130">
            <v>1.5509999999999999</v>
          </cell>
        </row>
        <row r="131">
          <cell r="B131">
            <v>301.92399999999998</v>
          </cell>
        </row>
        <row r="132">
          <cell r="B132">
            <v>1281.1990000000001</v>
          </cell>
        </row>
        <row r="133">
          <cell r="B133">
            <v>80.706999999999994</v>
          </cell>
        </row>
        <row r="134">
          <cell r="B134">
            <v>1.19</v>
          </cell>
        </row>
        <row r="135">
          <cell r="B135">
            <v>0.81</v>
          </cell>
        </row>
        <row r="136">
          <cell r="B136">
            <v>3.8079999999999998</v>
          </cell>
        </row>
        <row r="137">
          <cell r="B137">
            <v>3.96</v>
          </cell>
        </row>
        <row r="138">
          <cell r="B138">
            <v>537.61</v>
          </cell>
        </row>
        <row r="139">
          <cell r="B139">
            <v>747.96900000000005</v>
          </cell>
        </row>
        <row r="140">
          <cell r="B140">
            <v>689</v>
          </cell>
        </row>
        <row r="141">
          <cell r="B141">
            <v>8.1940000000000008</v>
          </cell>
        </row>
        <row r="142">
          <cell r="B142">
            <v>62.41</v>
          </cell>
        </row>
        <row r="143">
          <cell r="B143">
            <v>501.79500000000002</v>
          </cell>
        </row>
        <row r="144">
          <cell r="B144">
            <v>7.5750000000000002</v>
          </cell>
        </row>
        <row r="145">
          <cell r="B145">
            <v>21.53</v>
          </cell>
        </row>
        <row r="146">
          <cell r="B146">
            <v>39.235999999999997</v>
          </cell>
        </row>
        <row r="147">
          <cell r="B147">
            <v>720.101</v>
          </cell>
        </row>
        <row r="148">
          <cell r="B148">
            <v>0.92500000000000004</v>
          </cell>
        </row>
        <row r="149">
          <cell r="B149">
            <v>37.372</v>
          </cell>
        </row>
        <row r="150">
          <cell r="B150">
            <v>155.58199999999999</v>
          </cell>
        </row>
        <row r="151">
          <cell r="B151">
            <v>421.142</v>
          </cell>
        </row>
        <row r="152">
          <cell r="B152">
            <v>2707.7440000000001</v>
          </cell>
        </row>
        <row r="153">
          <cell r="B153">
            <v>20936.599999999999</v>
          </cell>
        </row>
        <row r="154">
          <cell r="B154">
            <v>53.628999999999998</v>
          </cell>
        </row>
        <row r="155">
          <cell r="B155">
            <v>57.707000000000001</v>
          </cell>
        </row>
        <row r="156">
          <cell r="B156">
            <v>98.4</v>
          </cell>
        </row>
        <row r="157">
          <cell r="B157">
            <v>271.15800000000002</v>
          </cell>
        </row>
        <row r="158">
          <cell r="B158">
            <v>19.32</v>
          </cell>
        </row>
      </sheetData>
      <sheetData sheetId="13"/>
      <sheetData sheetId="14">
        <row r="2">
          <cell r="C2">
            <v>0.55000000000000004</v>
          </cell>
        </row>
        <row r="3">
          <cell r="C3">
            <v>0.15</v>
          </cell>
        </row>
        <row r="4">
          <cell r="C4">
            <v>0.1898</v>
          </cell>
        </row>
        <row r="5">
          <cell r="C5">
            <v>0.25</v>
          </cell>
        </row>
        <row r="6">
          <cell r="C6">
            <v>0.25</v>
          </cell>
        </row>
        <row r="7">
          <cell r="C7">
            <v>0.18</v>
          </cell>
        </row>
        <row r="8">
          <cell r="C8">
            <v>0.25</v>
          </cell>
        </row>
        <row r="9">
          <cell r="C9">
            <v>0.3</v>
          </cell>
        </row>
        <row r="10">
          <cell r="C10">
            <v>0.25</v>
          </cell>
        </row>
        <row r="11">
          <cell r="C11">
            <v>0.2</v>
          </cell>
        </row>
        <row r="12">
          <cell r="C12">
            <v>0</v>
          </cell>
        </row>
        <row r="13">
          <cell r="C13">
            <v>0</v>
          </cell>
        </row>
        <row r="14">
          <cell r="C14">
            <v>0.32500000000000001</v>
          </cell>
        </row>
        <row r="15">
          <cell r="C15">
            <v>5.5E-2</v>
          </cell>
        </row>
        <row r="16">
          <cell r="C16">
            <v>0.18</v>
          </cell>
        </row>
        <row r="17">
          <cell r="C17">
            <v>0.25</v>
          </cell>
        </row>
        <row r="18">
          <cell r="C18">
            <v>0.27179999999999999</v>
          </cell>
        </row>
        <row r="19">
          <cell r="C19">
            <v>0.3</v>
          </cell>
        </row>
        <row r="20">
          <cell r="C20">
            <v>0</v>
          </cell>
        </row>
        <row r="21">
          <cell r="C21">
            <v>0.25</v>
          </cell>
        </row>
        <row r="22">
          <cell r="C22">
            <v>0.1</v>
          </cell>
        </row>
        <row r="23">
          <cell r="C23">
            <v>0.22</v>
          </cell>
        </row>
        <row r="24">
          <cell r="C24">
            <v>0.34</v>
          </cell>
        </row>
        <row r="25">
          <cell r="C25">
            <v>0.1</v>
          </cell>
        </row>
        <row r="26">
          <cell r="C26">
            <v>0.28000000000000003</v>
          </cell>
        </row>
        <row r="27">
          <cell r="C27">
            <v>0.2</v>
          </cell>
        </row>
        <row r="28">
          <cell r="C28">
            <v>0.33</v>
          </cell>
        </row>
        <row r="29">
          <cell r="C29">
            <v>0.26500000000000001</v>
          </cell>
        </row>
        <row r="30">
          <cell r="C30">
            <v>0</v>
          </cell>
        </row>
        <row r="31">
          <cell r="C31">
            <v>0</v>
          </cell>
        </row>
        <row r="32">
          <cell r="C32">
            <v>0.27</v>
          </cell>
        </row>
        <row r="33">
          <cell r="C33">
            <v>0.25</v>
          </cell>
        </row>
        <row r="34">
          <cell r="C34">
            <v>0.31</v>
          </cell>
        </row>
        <row r="35">
          <cell r="C35">
            <v>0.3</v>
          </cell>
        </row>
        <row r="36">
          <cell r="C36">
            <v>0.28000000000000003</v>
          </cell>
        </row>
        <row r="37">
          <cell r="C37">
            <v>0.2843</v>
          </cell>
        </row>
        <row r="38">
          <cell r="C38">
            <v>0.3</v>
          </cell>
        </row>
        <row r="39">
          <cell r="C39">
            <v>0.2281</v>
          </cell>
        </row>
        <row r="40">
          <cell r="C40">
            <v>0.18</v>
          </cell>
        </row>
        <row r="41">
          <cell r="C41">
            <v>0.27179999999999999</v>
          </cell>
        </row>
        <row r="42">
          <cell r="C42">
            <v>0.22</v>
          </cell>
        </row>
        <row r="43">
          <cell r="C43">
            <v>0.125</v>
          </cell>
        </row>
        <row r="44">
          <cell r="C44">
            <v>0.19</v>
          </cell>
        </row>
        <row r="45">
          <cell r="C45">
            <v>0.22</v>
          </cell>
        </row>
        <row r="46">
          <cell r="C46">
            <v>0.27</v>
          </cell>
        </row>
        <row r="47">
          <cell r="C47">
            <v>0.25</v>
          </cell>
        </row>
        <row r="48">
          <cell r="C48">
            <v>0.22500000000000001</v>
          </cell>
        </row>
        <row r="49">
          <cell r="C49">
            <v>0.3</v>
          </cell>
        </row>
        <row r="50">
          <cell r="C50">
            <v>0.2</v>
          </cell>
        </row>
        <row r="51">
          <cell r="C51">
            <v>0.3</v>
          </cell>
        </row>
        <row r="52">
          <cell r="C52">
            <v>0.2</v>
          </cell>
        </row>
        <row r="53">
          <cell r="C53">
            <v>0.2</v>
          </cell>
        </row>
        <row r="54">
          <cell r="C54">
            <v>0.26500000000000001</v>
          </cell>
        </row>
        <row r="55">
          <cell r="C55">
            <v>0.3</v>
          </cell>
        </row>
        <row r="56">
          <cell r="C56">
            <v>0.15</v>
          </cell>
        </row>
        <row r="57">
          <cell r="C57">
            <v>0.3</v>
          </cell>
        </row>
        <row r="58">
          <cell r="C58">
            <v>0.25</v>
          </cell>
        </row>
        <row r="59">
          <cell r="C59">
            <v>0.24</v>
          </cell>
        </row>
        <row r="60">
          <cell r="C60">
            <v>0.25</v>
          </cell>
        </row>
        <row r="61">
          <cell r="C61">
            <v>0</v>
          </cell>
        </row>
        <row r="62">
          <cell r="C62">
            <v>0.25</v>
          </cell>
        </row>
        <row r="63">
          <cell r="C63">
            <v>0.16500000000000001</v>
          </cell>
        </row>
        <row r="64">
          <cell r="C64">
            <v>0.09</v>
          </cell>
        </row>
        <row r="65">
          <cell r="C65">
            <v>0.2</v>
          </cell>
        </row>
        <row r="66">
          <cell r="C66">
            <v>0.3</v>
          </cell>
        </row>
        <row r="67">
          <cell r="C67">
            <v>0.35</v>
          </cell>
        </row>
        <row r="68">
          <cell r="C68">
            <v>0.35</v>
          </cell>
        </row>
        <row r="69">
          <cell r="C69">
            <v>0.125</v>
          </cell>
        </row>
        <row r="70">
          <cell r="C70">
            <v>0</v>
          </cell>
        </row>
        <row r="71">
          <cell r="C71">
            <v>0.23</v>
          </cell>
        </row>
        <row r="72">
          <cell r="C72">
            <v>0.24</v>
          </cell>
        </row>
        <row r="73">
          <cell r="C73">
            <v>0.25</v>
          </cell>
        </row>
        <row r="74">
          <cell r="C74">
            <v>0.30620000000000003</v>
          </cell>
        </row>
        <row r="75">
          <cell r="C75">
            <v>0</v>
          </cell>
        </row>
        <row r="76">
          <cell r="C76">
            <v>0.2</v>
          </cell>
        </row>
        <row r="77">
          <cell r="C77">
            <v>0.2</v>
          </cell>
        </row>
        <row r="78">
          <cell r="C78">
            <v>0.3</v>
          </cell>
        </row>
        <row r="79">
          <cell r="C79">
            <v>0.25</v>
          </cell>
        </row>
        <row r="80">
          <cell r="C80">
            <v>0.15</v>
          </cell>
        </row>
        <row r="81">
          <cell r="C81">
            <v>0.1</v>
          </cell>
        </row>
        <row r="82">
          <cell r="C82">
            <v>0.2281</v>
          </cell>
        </row>
        <row r="83">
          <cell r="C83">
            <v>0.2</v>
          </cell>
        </row>
        <row r="84">
          <cell r="C84">
            <v>0.17</v>
          </cell>
        </row>
        <row r="85">
          <cell r="C85">
            <v>0.125</v>
          </cell>
        </row>
        <row r="86">
          <cell r="C86">
            <v>0.15</v>
          </cell>
        </row>
        <row r="87">
          <cell r="C87">
            <v>0.24940000000000001</v>
          </cell>
        </row>
        <row r="88">
          <cell r="C88">
            <v>0.2281</v>
          </cell>
        </row>
        <row r="89">
          <cell r="C89">
            <v>0.1</v>
          </cell>
        </row>
        <row r="90">
          <cell r="C90">
            <v>0.24</v>
          </cell>
        </row>
        <row r="91">
          <cell r="C91">
            <v>0.2281</v>
          </cell>
        </row>
        <row r="92">
          <cell r="C92">
            <v>0.2281</v>
          </cell>
        </row>
        <row r="93">
          <cell r="C93">
            <v>0.35</v>
          </cell>
        </row>
        <row r="94">
          <cell r="C94">
            <v>0.15</v>
          </cell>
        </row>
        <row r="95">
          <cell r="C95">
            <v>0.3</v>
          </cell>
        </row>
        <row r="96">
          <cell r="C96">
            <v>0.12</v>
          </cell>
        </row>
        <row r="97">
          <cell r="C97">
            <v>0.25</v>
          </cell>
        </row>
        <row r="98">
          <cell r="C98">
            <v>0.09</v>
          </cell>
        </row>
        <row r="99">
          <cell r="C99">
            <v>0.27179999999999999</v>
          </cell>
        </row>
        <row r="100">
          <cell r="C100">
            <v>0.31</v>
          </cell>
        </row>
        <row r="101">
          <cell r="C101">
            <v>0.32</v>
          </cell>
        </row>
        <row r="102">
          <cell r="C102">
            <v>0.32</v>
          </cell>
        </row>
        <row r="103">
          <cell r="C103">
            <v>0.25</v>
          </cell>
        </row>
        <row r="104">
          <cell r="C104">
            <v>0.28000000000000003</v>
          </cell>
        </row>
        <row r="105">
          <cell r="C105">
            <v>0.3</v>
          </cell>
        </row>
        <row r="106">
          <cell r="C106">
            <v>0.2281</v>
          </cell>
        </row>
        <row r="107">
          <cell r="C107">
            <v>0.3</v>
          </cell>
        </row>
        <row r="108">
          <cell r="C108">
            <v>0.22</v>
          </cell>
        </row>
        <row r="109">
          <cell r="C109">
            <v>0.15</v>
          </cell>
        </row>
        <row r="110">
          <cell r="C110">
            <v>0.28999999999999998</v>
          </cell>
        </row>
        <row r="111">
          <cell r="C111">
            <v>0.25</v>
          </cell>
        </row>
        <row r="112">
          <cell r="C112">
            <v>0.3</v>
          </cell>
        </row>
        <row r="113">
          <cell r="C113">
            <v>0.1</v>
          </cell>
        </row>
        <row r="114">
          <cell r="C114">
            <v>0.29499999999999998</v>
          </cell>
        </row>
        <row r="115">
          <cell r="C115">
            <v>0.3</v>
          </cell>
        </row>
        <row r="116">
          <cell r="C116">
            <v>0.19</v>
          </cell>
        </row>
        <row r="117">
          <cell r="C117">
            <v>0.21</v>
          </cell>
        </row>
        <row r="118">
          <cell r="C118">
            <v>0.1</v>
          </cell>
        </row>
        <row r="119">
          <cell r="C119">
            <v>0</v>
          </cell>
        </row>
        <row r="120">
          <cell r="C120">
            <v>0.16</v>
          </cell>
        </row>
        <row r="121">
          <cell r="C121">
            <v>0.2</v>
          </cell>
        </row>
        <row r="122">
          <cell r="C122">
            <v>0.3</v>
          </cell>
        </row>
        <row r="123">
          <cell r="C123">
            <v>0.2</v>
          </cell>
        </row>
        <row r="124">
          <cell r="C124">
            <v>0.3</v>
          </cell>
        </row>
        <row r="125">
          <cell r="C125">
            <v>0.15</v>
          </cell>
        </row>
        <row r="126">
          <cell r="C126">
            <v>0</v>
          </cell>
        </row>
        <row r="127">
          <cell r="C127">
            <v>0.17</v>
          </cell>
        </row>
        <row r="128">
          <cell r="C128">
            <v>0.21</v>
          </cell>
        </row>
        <row r="129">
          <cell r="C129">
            <v>0.19</v>
          </cell>
        </row>
        <row r="130">
          <cell r="C130">
            <v>0.3</v>
          </cell>
        </row>
        <row r="131">
          <cell r="C131">
            <v>0.28000000000000003</v>
          </cell>
        </row>
        <row r="132">
          <cell r="C132">
            <v>0.25</v>
          </cell>
        </row>
        <row r="133">
          <cell r="C133">
            <v>0.24</v>
          </cell>
        </row>
        <row r="134">
          <cell r="C134">
            <v>0.27179999999999999</v>
          </cell>
        </row>
        <row r="135">
          <cell r="C135">
            <v>0.27179999999999999</v>
          </cell>
        </row>
        <row r="136">
          <cell r="C136">
            <v>0.36</v>
          </cell>
        </row>
        <row r="137">
          <cell r="C137">
            <v>0.27500000000000002</v>
          </cell>
        </row>
        <row r="138">
          <cell r="C138">
            <v>0.20600000000000002</v>
          </cell>
        </row>
        <row r="139">
          <cell r="C139">
            <v>0.14929999999999999</v>
          </cell>
        </row>
        <row r="140">
          <cell r="C140">
            <v>0.2</v>
          </cell>
        </row>
        <row r="141">
          <cell r="C141">
            <v>0.2281</v>
          </cell>
        </row>
        <row r="142">
          <cell r="C142">
            <v>0.3</v>
          </cell>
        </row>
        <row r="143">
          <cell r="C143">
            <v>0.2</v>
          </cell>
        </row>
        <row r="144">
          <cell r="C144">
            <v>0.2281</v>
          </cell>
        </row>
        <row r="145">
          <cell r="C145">
            <v>0.3</v>
          </cell>
        </row>
        <row r="146">
          <cell r="C146">
            <v>0.15</v>
          </cell>
        </row>
        <row r="147">
          <cell r="C147">
            <v>0.2</v>
          </cell>
        </row>
        <row r="148">
          <cell r="C148">
            <v>0</v>
          </cell>
        </row>
        <row r="149">
          <cell r="C149">
            <v>0.3</v>
          </cell>
        </row>
        <row r="150">
          <cell r="C150">
            <v>0.18</v>
          </cell>
        </row>
        <row r="151">
          <cell r="C151">
            <v>0.55000000000000004</v>
          </cell>
        </row>
        <row r="152">
          <cell r="C152">
            <v>0.19</v>
          </cell>
        </row>
        <row r="153">
          <cell r="C153">
            <v>0.27</v>
          </cell>
        </row>
        <row r="154">
          <cell r="C154">
            <v>0.25</v>
          </cell>
        </row>
        <row r="155">
          <cell r="C155">
            <v>7.4999999999999997E-2</v>
          </cell>
        </row>
        <row r="156">
          <cell r="C156">
            <v>0.34</v>
          </cell>
        </row>
        <row r="157">
          <cell r="C157">
            <v>0.2</v>
          </cell>
        </row>
        <row r="158">
          <cell r="C158">
            <v>0.35</v>
          </cell>
        </row>
      </sheetData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A799BF-5703-714B-BD86-D29F0D024587}">
  <dimension ref="A1:H158"/>
  <sheetViews>
    <sheetView topLeftCell="A120" workbookViewId="0">
      <selection activeCell="A133" sqref="A133:H158"/>
    </sheetView>
  </sheetViews>
  <sheetFormatPr baseColWidth="10" defaultRowHeight="16" x14ac:dyDescent="0.2"/>
  <cols>
    <col min="8" max="8" width="26" customWidth="1"/>
  </cols>
  <sheetData>
    <row r="1" spans="1:8" x14ac:dyDescent="0.2">
      <c r="A1" s="1" t="str">
        <f>'[1]Sovereign Ratings (Moody''s,S&amp;P)'!A1</f>
        <v>Country</v>
      </c>
      <c r="B1" s="2" t="str">
        <f>'[1]Country GDP'!B1</f>
        <v>GDP (in billions) in 2020</v>
      </c>
      <c r="C1" s="3" t="str">
        <f>'[1]Sovereign Ratings (Moody''s,S&amp;P)'!C1</f>
        <v>Moody's rating</v>
      </c>
      <c r="D1" s="1" t="s">
        <v>0</v>
      </c>
      <c r="E1" s="1" t="s">
        <v>1</v>
      </c>
      <c r="F1" s="4" t="s">
        <v>2</v>
      </c>
      <c r="G1" s="4" t="s">
        <v>3</v>
      </c>
      <c r="H1" s="1" t="s">
        <v>4</v>
      </c>
    </row>
    <row r="2" spans="1:8" x14ac:dyDescent="0.2">
      <c r="A2" s="5" t="str">
        <f>'[1]Sovereign Ratings (Moody''s,S&amp;P)'!A5</f>
        <v>Angola</v>
      </c>
      <c r="B2" s="2">
        <f>'[1]Country GDP'!B5</f>
        <v>62.307000000000002</v>
      </c>
      <c r="C2" s="3" t="str">
        <f>'[1]Sovereign Ratings (Moody''s,S&amp;P)'!C5</f>
        <v>B3</v>
      </c>
      <c r="D2" s="6">
        <f>'[1]ERPs by country'!D11</f>
        <v>5.5344939912038545E-2</v>
      </c>
      <c r="E2" s="7">
        <f>'[1]ERPs by country'!E11</f>
        <v>0.10672501428150497</v>
      </c>
      <c r="F2" s="8">
        <f>'[1]ERPs by country'!F11</f>
        <v>6.4325014281504972E-2</v>
      </c>
      <c r="G2" s="8">
        <f>'[1]Country Tax Rates'!C5</f>
        <v>0.25</v>
      </c>
      <c r="H2" s="9" t="str">
        <f>VLOOKUP(A2,'[1]Regional lookup table'!$A$2:$B$161,2)</f>
        <v>Africa</v>
      </c>
    </row>
    <row r="3" spans="1:8" x14ac:dyDescent="0.2">
      <c r="A3" s="5" t="str">
        <f>'[1]Sovereign Ratings (Moody''s,S&amp;P)'!A19</f>
        <v>Benin</v>
      </c>
      <c r="B3" s="2">
        <f>'[1]Country GDP'!B19</f>
        <v>15.651999999999999</v>
      </c>
      <c r="C3" s="3" t="str">
        <f>'[1]Sovereign Ratings (Moody''s,S&amp;P)'!C19</f>
        <v>B1</v>
      </c>
      <c r="D3" s="6">
        <f>'[1]ERPs by country'!D25</f>
        <v>3.8303918191549574E-2</v>
      </c>
      <c r="E3" s="7">
        <f>'[1]ERPs by country'!E25</f>
        <v>8.6918976597047143E-2</v>
      </c>
      <c r="F3" s="8">
        <f>'[1]ERPs by country'!F25</f>
        <v>4.451897659704715E-2</v>
      </c>
      <c r="G3" s="8">
        <f>'[1]Country Tax Rates'!C19</f>
        <v>0.3</v>
      </c>
      <c r="H3" s="9" t="str">
        <f>VLOOKUP(A3,'[1]Regional lookup table'!$A$2:$B$161,2)</f>
        <v>Africa</v>
      </c>
    </row>
    <row r="4" spans="1:8" x14ac:dyDescent="0.2">
      <c r="A4" s="5" t="str">
        <f>'[1]Sovereign Ratings (Moody''s,S&amp;P)'!A23</f>
        <v>Botswana</v>
      </c>
      <c r="B4" s="2">
        <f>'[1]Country GDP'!B23</f>
        <v>15.782</v>
      </c>
      <c r="C4" s="3" t="str">
        <f>'[1]Sovereign Ratings (Moody''s,S&amp;P)'!C23</f>
        <v>A3</v>
      </c>
      <c r="D4" s="6">
        <f>'[1]ERPs by country'!D29</f>
        <v>1.0209260760473134E-2</v>
      </c>
      <c r="E4" s="7">
        <f>'[1]ERPs by country'!E29</f>
        <v>5.4265779333481506E-2</v>
      </c>
      <c r="F4" s="8">
        <f>'[1]ERPs by country'!F29</f>
        <v>1.1865779333481504E-2</v>
      </c>
      <c r="G4" s="8">
        <f>'[1]Country Tax Rates'!C23</f>
        <v>0.22</v>
      </c>
      <c r="H4" s="9" t="str">
        <f>VLOOKUP(A4,'[1]Regional lookup table'!$A$2:$B$161,2)</f>
        <v>Africa</v>
      </c>
    </row>
    <row r="5" spans="1:8" x14ac:dyDescent="0.2">
      <c r="A5" s="5" t="str">
        <f>'[1]Sovereign Ratings (Moody''s,S&amp;P)'!A26</f>
        <v>Burkina Faso</v>
      </c>
      <c r="B5" s="2">
        <f>'[1]Country GDP'!B26</f>
        <v>17.369</v>
      </c>
      <c r="C5" s="3" t="str">
        <f>'[1]Sovereign Ratings (Moody''s,S&amp;P)'!C26</f>
        <v>B2</v>
      </c>
      <c r="D5" s="6">
        <f>'[1]ERPs by country'!D32</f>
        <v>4.6824429051794063E-2</v>
      </c>
      <c r="E5" s="7">
        <f>'[1]ERPs by country'!E32</f>
        <v>9.6821995439276054E-2</v>
      </c>
      <c r="F5" s="8">
        <f>'[1]ERPs by country'!F32</f>
        <v>5.4421995439276061E-2</v>
      </c>
      <c r="G5" s="8">
        <f>'[1]Country Tax Rates'!C26</f>
        <v>0.28000000000000003</v>
      </c>
      <c r="H5" s="9" t="str">
        <f>VLOOKUP(A5,'[1]Regional lookup table'!$A$2:$B$161,2)</f>
        <v>Africa</v>
      </c>
    </row>
    <row r="6" spans="1:8" x14ac:dyDescent="0.2">
      <c r="A6" s="5" t="str">
        <f>'[1]Sovereign Ratings (Moody''s,S&amp;P)'!A28</f>
        <v>Cameroon</v>
      </c>
      <c r="B6" s="2">
        <f>'[1]Country GDP'!B28</f>
        <v>39.802</v>
      </c>
      <c r="C6" s="3" t="str">
        <f>'[1]Sovereign Ratings (Moody''s,S&amp;P)'!C28</f>
        <v>B2</v>
      </c>
      <c r="D6" s="6">
        <f>'[1]ERPs by country'!D34</f>
        <v>4.6824429051794063E-2</v>
      </c>
      <c r="E6" s="7">
        <f>'[1]ERPs by country'!E34</f>
        <v>9.6821995439276054E-2</v>
      </c>
      <c r="F6" s="8">
        <f>'[1]ERPs by country'!F34</f>
        <v>5.4421995439276061E-2</v>
      </c>
      <c r="G6" s="8">
        <f>'[1]Country Tax Rates'!C28</f>
        <v>0.33</v>
      </c>
      <c r="H6" s="9" t="str">
        <f>VLOOKUP(A6,'[1]Regional lookup table'!$A$2:$B$161,2)</f>
        <v>Africa</v>
      </c>
    </row>
    <row r="7" spans="1:8" x14ac:dyDescent="0.2">
      <c r="A7" s="5" t="str">
        <f>'[1]Sovereign Ratings (Moody''s,S&amp;P)'!A30</f>
        <v>Cape Verde</v>
      </c>
      <c r="B7" s="2">
        <f>'[1]Country GDP'!B30</f>
        <v>1.7</v>
      </c>
      <c r="C7" s="3" t="str">
        <f>'[1]Sovereign Ratings (Moody''s,S&amp;P)'!C30</f>
        <v>B3</v>
      </c>
      <c r="D7" s="6">
        <f>'[1]ERPs by country'!D36</f>
        <v>5.5344939912038545E-2</v>
      </c>
      <c r="E7" s="7">
        <f>'[1]ERPs by country'!E36</f>
        <v>0.10672501428150497</v>
      </c>
      <c r="F7" s="8">
        <f>'[1]ERPs by country'!F36</f>
        <v>6.4325014281504972E-2</v>
      </c>
      <c r="G7" s="8">
        <f>'[1]Country Tax Rates'!C30</f>
        <v>0</v>
      </c>
      <c r="H7" s="9" t="str">
        <f>VLOOKUP(A7,'[1]Regional lookup table'!$A$2:$B$161,2)</f>
        <v>Africa</v>
      </c>
    </row>
    <row r="8" spans="1:8" x14ac:dyDescent="0.2">
      <c r="A8" s="5" t="str">
        <f>'[1]Sovereign Ratings (Moody''s,S&amp;P)'!A35</f>
        <v>Congo (Democratic Republic of)</v>
      </c>
      <c r="B8" s="2">
        <f>'[1]Country GDP'!B35</f>
        <v>49.87</v>
      </c>
      <c r="C8" s="3" t="str">
        <f>'[1]Sovereign Ratings (Moody''s,S&amp;P)'!C35</f>
        <v>Caa1</v>
      </c>
      <c r="D8" s="6">
        <f>'[1]ERPs by country'!D41</f>
        <v>6.3788689413181762E-2</v>
      </c>
      <c r="E8" s="7">
        <f>'[1]ERPs by country'!E41</f>
        <v>0.11653881673776789</v>
      </c>
      <c r="F8" s="8">
        <f>'[1]ERPs by country'!F41</f>
        <v>7.4138816737767899E-2</v>
      </c>
      <c r="G8" s="8">
        <f>'[1]Country Tax Rates'!C35</f>
        <v>0.3</v>
      </c>
      <c r="H8" s="9" t="str">
        <f>VLOOKUP(A8,'[1]Regional lookup table'!$A$2:$B$161,2)</f>
        <v>Africa</v>
      </c>
    </row>
    <row r="9" spans="1:8" x14ac:dyDescent="0.2">
      <c r="A9" s="5" t="str">
        <f>'[1]Sovereign Ratings (Moody''s,S&amp;P)'!A36</f>
        <v>Congo (Republic of)</v>
      </c>
      <c r="B9" s="2">
        <f>'[1]Country GDP'!B36</f>
        <v>10.89</v>
      </c>
      <c r="C9" s="3" t="str">
        <f>'[1]Sovereign Ratings (Moody''s,S&amp;P)'!C36</f>
        <v>Caa2</v>
      </c>
      <c r="D9" s="6">
        <f>'[1]ERPs by country'!D42</f>
        <v>7.6607836383099148E-2</v>
      </c>
      <c r="E9" s="7">
        <f>'[1]ERPs by country'!E42</f>
        <v>0.13143795319409429</v>
      </c>
      <c r="F9" s="8">
        <f>'[1]ERPs by country'!F42</f>
        <v>8.9037953194094299E-2</v>
      </c>
      <c r="G9" s="8">
        <f>'[1]Country Tax Rates'!C36</f>
        <v>0.28000000000000003</v>
      </c>
      <c r="H9" s="9" t="str">
        <f>VLOOKUP(A9,'[1]Regional lookup table'!$A$2:$B$161,2)</f>
        <v>Africa</v>
      </c>
    </row>
    <row r="10" spans="1:8" x14ac:dyDescent="0.2">
      <c r="A10" s="5" t="str">
        <f>'[1]Sovereign Ratings (Moody''s,S&amp;P)'!A39</f>
        <v>Côte d'Ivoire</v>
      </c>
      <c r="B10" s="2">
        <f>'[1]Country GDP'!B39</f>
        <v>61.348999999999997</v>
      </c>
      <c r="C10" s="3" t="str">
        <f>'[1]Sovereign Ratings (Moody''s,S&amp;P)'!C39</f>
        <v>Ba3</v>
      </c>
      <c r="D10" s="6">
        <f>'[1]ERPs by country'!D45</f>
        <v>3.0627782281419401E-2</v>
      </c>
      <c r="E10" s="7">
        <f>'[1]ERPs by country'!E45</f>
        <v>7.7997338000444505E-2</v>
      </c>
      <c r="F10" s="8">
        <f>'[1]ERPs by country'!F45</f>
        <v>3.5597338000444512E-2</v>
      </c>
      <c r="G10" s="8">
        <f>'[1]Country Tax Rates'!C39</f>
        <v>0.2281</v>
      </c>
      <c r="H10" s="9" t="str">
        <f>VLOOKUP(A10,'[1]Regional lookup table'!$A$2:$B$161,2)</f>
        <v>Africa</v>
      </c>
    </row>
    <row r="11" spans="1:8" x14ac:dyDescent="0.2">
      <c r="A11" s="5" t="str">
        <f>'[1]Sovereign Ratings (Moody''s,S&amp;P)'!A48</f>
        <v>Egypt</v>
      </c>
      <c r="B11" s="2">
        <f>'[1]Country GDP'!B48</f>
        <v>363.09</v>
      </c>
      <c r="C11" s="3" t="str">
        <f>'[1]Sovereign Ratings (Moody''s,S&amp;P)'!C48</f>
        <v>B2</v>
      </c>
      <c r="D11" s="6">
        <f>'[1]ERPs by country'!D54</f>
        <v>4.6824429051794063E-2</v>
      </c>
      <c r="E11" s="7">
        <f>'[1]ERPs by country'!E54</f>
        <v>9.6821995439276054E-2</v>
      </c>
      <c r="F11" s="8">
        <f>'[1]ERPs by country'!F54</f>
        <v>5.4421995439276061E-2</v>
      </c>
      <c r="G11" s="8">
        <f>'[1]Country Tax Rates'!C48</f>
        <v>0.22500000000000001</v>
      </c>
      <c r="H11" s="9" t="str">
        <f>VLOOKUP(A11,'[1]Regional lookup table'!$A$2:$B$161,2)</f>
        <v>Africa</v>
      </c>
    </row>
    <row r="12" spans="1:8" x14ac:dyDescent="0.2">
      <c r="A12" s="5" t="str">
        <f>'[1]Sovereign Ratings (Moody''s,S&amp;P)'!A51</f>
        <v>Ethiopia</v>
      </c>
      <c r="B12" s="2">
        <f>'[1]Country GDP'!B51</f>
        <v>107.645</v>
      </c>
      <c r="C12" s="3" t="str">
        <f>'[1]Sovereign Ratings (Moody''s,S&amp;P)'!C51</f>
        <v>Caa2</v>
      </c>
      <c r="D12" s="6">
        <f>'[1]ERPs by country'!D57</f>
        <v>7.6607836383099148E-2</v>
      </c>
      <c r="E12" s="7">
        <f>'[1]ERPs by country'!E57</f>
        <v>0.13143795319409429</v>
      </c>
      <c r="F12" s="8">
        <f>'[1]ERPs by country'!F57</f>
        <v>8.9037953194094299E-2</v>
      </c>
      <c r="G12" s="8">
        <f>'[1]Country Tax Rates'!C51</f>
        <v>0.3</v>
      </c>
      <c r="H12" s="9" t="str">
        <f>VLOOKUP(A12,'[1]Regional lookup table'!$A$2:$B$161,2)</f>
        <v>Africa</v>
      </c>
    </row>
    <row r="13" spans="1:8" x14ac:dyDescent="0.2">
      <c r="A13" s="5" t="str">
        <f>'[1]Sovereign Ratings (Moody''s,S&amp;P)'!A55</f>
        <v>Gabon</v>
      </c>
      <c r="B13" s="2">
        <f>'[1]Country GDP'!B55</f>
        <v>15.593</v>
      </c>
      <c r="C13" s="3" t="str">
        <f>'[1]Sovereign Ratings (Moody''s,S&amp;P)'!C55</f>
        <v>Caa1</v>
      </c>
      <c r="D13" s="6">
        <f>'[1]ERPs by country'!D61</f>
        <v>6.3788689413181762E-2</v>
      </c>
      <c r="E13" s="7">
        <f>'[1]ERPs by country'!E61</f>
        <v>0.11653881673776789</v>
      </c>
      <c r="F13" s="8">
        <f>'[1]ERPs by country'!F61</f>
        <v>7.4138816737767899E-2</v>
      </c>
      <c r="G13" s="8">
        <f>'[1]Country Tax Rates'!C55</f>
        <v>0.3</v>
      </c>
      <c r="H13" s="9" t="str">
        <f>VLOOKUP(A13,'[1]Regional lookup table'!$A$2:$B$161,2)</f>
        <v>Africa</v>
      </c>
    </row>
    <row r="14" spans="1:8" x14ac:dyDescent="0.2">
      <c r="A14" s="5" t="str">
        <f>'[1]Sovereign Ratings (Moody''s,S&amp;P)'!A58</f>
        <v>Ghana</v>
      </c>
      <c r="B14" s="2">
        <f>'[1]Country GDP'!B58</f>
        <v>72.353999999999999</v>
      </c>
      <c r="C14" s="3" t="str">
        <f>'[1]Sovereign Ratings (Moody''s,S&amp;P)'!C58</f>
        <v>B3</v>
      </c>
      <c r="D14" s="6">
        <f>'[1]ERPs by country'!D64</f>
        <v>5.5344939912038545E-2</v>
      </c>
      <c r="E14" s="7">
        <f>'[1]ERPs by country'!E64</f>
        <v>0.10672501428150497</v>
      </c>
      <c r="F14" s="8">
        <f>'[1]ERPs by country'!F64</f>
        <v>6.4325014281504972E-2</v>
      </c>
      <c r="G14" s="8">
        <f>'[1]Country Tax Rates'!C58</f>
        <v>0.25</v>
      </c>
      <c r="H14" s="9" t="str">
        <f>VLOOKUP(A14,'[1]Regional lookup table'!$A$2:$B$161,2)</f>
        <v>Africa</v>
      </c>
    </row>
    <row r="15" spans="1:8" x14ac:dyDescent="0.2">
      <c r="A15" s="5" t="str">
        <f>'[1]Sovereign Ratings (Moody''s,S&amp;P)'!A78</f>
        <v>Kenya</v>
      </c>
      <c r="B15" s="2">
        <f>'[1]Country GDP'!B78</f>
        <v>98.843000000000004</v>
      </c>
      <c r="C15" s="3" t="str">
        <f>'[1]Sovereign Ratings (Moody''s,S&amp;P)'!C78</f>
        <v>B2</v>
      </c>
      <c r="D15" s="6">
        <f>'[1]ERPs by country'!D84</f>
        <v>4.6824429051794063E-2</v>
      </c>
      <c r="E15" s="7">
        <f>'[1]ERPs by country'!E84</f>
        <v>9.6821995439276054E-2</v>
      </c>
      <c r="F15" s="8">
        <f>'[1]ERPs by country'!F84</f>
        <v>5.4421995439276061E-2</v>
      </c>
      <c r="G15" s="8">
        <f>'[1]Country Tax Rates'!C78</f>
        <v>0.3</v>
      </c>
      <c r="H15" s="9" t="str">
        <f>VLOOKUP(A15,'[1]Regional lookup table'!$A$2:$B$161,2)</f>
        <v>Africa</v>
      </c>
    </row>
    <row r="16" spans="1:8" x14ac:dyDescent="0.2">
      <c r="A16" s="5" t="str">
        <f>'[1]Sovereign Ratings (Moody''s,S&amp;P)'!A92</f>
        <v>Mali</v>
      </c>
      <c r="B16" s="2">
        <f>'[1]Country GDP'!B92</f>
        <v>17.393999999999998</v>
      </c>
      <c r="C16" s="3" t="str">
        <f>'[1]Sovereign Ratings (Moody''s,S&amp;P)'!C92</f>
        <v>Caa1</v>
      </c>
      <c r="D16" s="6">
        <f>'[1]ERPs by country'!D98</f>
        <v>6.3788689413181762E-2</v>
      </c>
      <c r="E16" s="7">
        <f>'[1]ERPs by country'!E98</f>
        <v>0.11653881673776789</v>
      </c>
      <c r="F16" s="8">
        <f>'[1]ERPs by country'!F98</f>
        <v>7.4138816737767899E-2</v>
      </c>
      <c r="G16" s="8">
        <f>'[1]Country Tax Rates'!C92</f>
        <v>0.2281</v>
      </c>
      <c r="H16" s="9" t="str">
        <f>VLOOKUP(A16,'[1]Regional lookup table'!$A$2:$B$161,2)</f>
        <v>Africa</v>
      </c>
    </row>
    <row r="17" spans="1:8" x14ac:dyDescent="0.2">
      <c r="A17" s="5" t="str">
        <f>'[1]Sovereign Ratings (Moody''s,S&amp;P)'!A94</f>
        <v>Mauritius</v>
      </c>
      <c r="B17" s="2">
        <f>'[1]Country GDP'!B94</f>
        <v>10.914</v>
      </c>
      <c r="C17" s="3" t="str">
        <f>'[1]Sovereign Ratings (Moody''s,S&amp;P)'!C94</f>
        <v>Baa2</v>
      </c>
      <c r="D17" s="6">
        <f>'[1]ERPs by country'!D100</f>
        <v>1.6196646770374669E-2</v>
      </c>
      <c r="E17" s="7">
        <f>'[1]ERPs by country'!E100</f>
        <v>6.1224657438831556E-2</v>
      </c>
      <c r="F17" s="8">
        <f>'[1]ERPs by country'!F100</f>
        <v>1.8824657438831559E-2</v>
      </c>
      <c r="G17" s="8">
        <f>'[1]Country Tax Rates'!C94</f>
        <v>0.15</v>
      </c>
      <c r="H17" s="9" t="str">
        <f>VLOOKUP(A17,'[1]Regional lookup table'!$A$2:$B$161,2)</f>
        <v>Africa</v>
      </c>
    </row>
    <row r="18" spans="1:8" x14ac:dyDescent="0.2">
      <c r="A18" s="5" t="str">
        <f>'[1]Sovereign Ratings (Moody''s,S&amp;P)'!A100</f>
        <v>Morocco</v>
      </c>
      <c r="B18" s="2">
        <f>'[1]Country GDP'!B100</f>
        <v>112.871</v>
      </c>
      <c r="C18" s="3" t="str">
        <f>'[1]Sovereign Ratings (Moody''s,S&amp;P)'!C100</f>
        <v>Ba1</v>
      </c>
      <c r="D18" s="6">
        <f>'[1]ERPs by country'!D106</f>
        <v>2.1262896471060586E-2</v>
      </c>
      <c r="E18" s="7">
        <f>'[1]ERPs by country'!E106</f>
        <v>6.7112938912589293E-2</v>
      </c>
      <c r="F18" s="8">
        <f>'[1]ERPs by country'!F106</f>
        <v>2.47129389125893E-2</v>
      </c>
      <c r="G18" s="8">
        <f>'[1]Country Tax Rates'!C100</f>
        <v>0.31</v>
      </c>
      <c r="H18" s="9" t="str">
        <f>VLOOKUP(A18,'[1]Regional lookup table'!$A$2:$B$161,2)</f>
        <v>Africa</v>
      </c>
    </row>
    <row r="19" spans="1:8" x14ac:dyDescent="0.2">
      <c r="A19" s="5" t="str">
        <f>'[1]Sovereign Ratings (Moody''s,S&amp;P)'!A101</f>
        <v>Mozambique</v>
      </c>
      <c r="B19" s="2">
        <f>'[1]Country GDP'!B101</f>
        <v>14.021000000000001</v>
      </c>
      <c r="C19" s="3" t="str">
        <f>'[1]Sovereign Ratings (Moody''s,S&amp;P)'!C101</f>
        <v>Caa2</v>
      </c>
      <c r="D19" s="6">
        <f>'[1]ERPs by country'!D107</f>
        <v>7.6607836383099148E-2</v>
      </c>
      <c r="E19" s="7">
        <f>'[1]ERPs by country'!E107</f>
        <v>0.13143795319409429</v>
      </c>
      <c r="F19" s="8">
        <f>'[1]ERPs by country'!F107</f>
        <v>8.9037953194094299E-2</v>
      </c>
      <c r="G19" s="8">
        <f>'[1]Country Tax Rates'!C101</f>
        <v>0.32</v>
      </c>
      <c r="H19" s="9" t="str">
        <f>VLOOKUP(A19,'[1]Regional lookup table'!$A$2:$B$161,2)</f>
        <v>Africa</v>
      </c>
    </row>
    <row r="20" spans="1:8" x14ac:dyDescent="0.2">
      <c r="A20" s="5" t="str">
        <f>'[1]Sovereign Ratings (Moody''s,S&amp;P)'!A102</f>
        <v>Namibia</v>
      </c>
      <c r="B20" s="2">
        <f>'[1]Country GDP'!B102</f>
        <v>10.7</v>
      </c>
      <c r="C20" s="3" t="str">
        <f>'[1]Sovereign Ratings (Moody''s,S&amp;P)'!C102</f>
        <v>Ba3</v>
      </c>
      <c r="D20" s="6">
        <f>'[1]ERPs by country'!D108</f>
        <v>3.0627782281419401E-2</v>
      </c>
      <c r="E20" s="7">
        <f>'[1]ERPs by country'!E108</f>
        <v>7.7997338000444505E-2</v>
      </c>
      <c r="F20" s="8">
        <f>'[1]ERPs by country'!F108</f>
        <v>3.5597338000444512E-2</v>
      </c>
      <c r="G20" s="8">
        <f>'[1]Country Tax Rates'!C102</f>
        <v>0.32</v>
      </c>
      <c r="H20" s="9" t="str">
        <f>VLOOKUP(A20,'[1]Regional lookup table'!$A$2:$B$161,2)</f>
        <v>Africa</v>
      </c>
    </row>
    <row r="21" spans="1:8" x14ac:dyDescent="0.2">
      <c r="A21" s="5" t="str">
        <f>'[1]Sovereign Ratings (Moody''s,S&amp;P)'!A106</f>
        <v>Niger</v>
      </c>
      <c r="B21" s="2">
        <f>'[1]Country GDP'!B106</f>
        <v>13.678000000000001</v>
      </c>
      <c r="C21" s="3" t="str">
        <f>'[1]Sovereign Ratings (Moody''s,S&amp;P)'!C106</f>
        <v>B3</v>
      </c>
      <c r="D21" s="6">
        <f>'[1]ERPs by country'!D112</f>
        <v>5.5344939912038545E-2</v>
      </c>
      <c r="E21" s="7">
        <f>'[1]ERPs by country'!E112</f>
        <v>0.10672501428150497</v>
      </c>
      <c r="F21" s="8">
        <f>'[1]ERPs by country'!F112</f>
        <v>6.4325014281504972E-2</v>
      </c>
      <c r="G21" s="8">
        <f>'[1]Country Tax Rates'!C106</f>
        <v>0.2281</v>
      </c>
      <c r="H21" s="9" t="str">
        <f>VLOOKUP(A21,'[1]Regional lookup table'!$A$2:$B$161,2)</f>
        <v>Africa</v>
      </c>
    </row>
    <row r="22" spans="1:8" x14ac:dyDescent="0.2">
      <c r="A22" s="5" t="str">
        <f>'[1]Sovereign Ratings (Moody''s,S&amp;P)'!A107</f>
        <v>Nigeria</v>
      </c>
      <c r="B22" s="2">
        <f>'[1]Country GDP'!B107</f>
        <v>432.29399999999998</v>
      </c>
      <c r="C22" s="3" t="str">
        <f>'[1]Sovereign Ratings (Moody''s,S&amp;P)'!C107</f>
        <v>B2</v>
      </c>
      <c r="D22" s="6">
        <f>'[1]ERPs by country'!D113</f>
        <v>4.6824429051794063E-2</v>
      </c>
      <c r="E22" s="7">
        <f>'[1]ERPs by country'!E113</f>
        <v>9.6821995439276054E-2</v>
      </c>
      <c r="F22" s="8">
        <f>'[1]ERPs by country'!F113</f>
        <v>5.4421995439276061E-2</v>
      </c>
      <c r="G22" s="8">
        <f>'[1]Country Tax Rates'!C107</f>
        <v>0.3</v>
      </c>
      <c r="H22" s="9" t="str">
        <f>VLOOKUP(A22,'[1]Regional lookup table'!$A$2:$B$161,2)</f>
        <v>Africa</v>
      </c>
    </row>
    <row r="23" spans="1:8" x14ac:dyDescent="0.2">
      <c r="A23" s="5" t="str">
        <f>'[1]Sovereign Ratings (Moody''s,S&amp;P)'!A122</f>
        <v>Rwanda</v>
      </c>
      <c r="B23" s="2">
        <f>'[1]Country GDP'!B122</f>
        <v>10.334</v>
      </c>
      <c r="C23" s="3" t="str">
        <f>'[1]Sovereign Ratings (Moody''s,S&amp;P)'!C122</f>
        <v>B2</v>
      </c>
      <c r="D23" s="6">
        <f>'[1]ERPs by country'!D128</f>
        <v>4.6824429051794063E-2</v>
      </c>
      <c r="E23" s="7">
        <f>'[1]ERPs by country'!E128</f>
        <v>9.6821995439276054E-2</v>
      </c>
      <c r="F23" s="8">
        <f>'[1]ERPs by country'!F128</f>
        <v>5.4421995439276061E-2</v>
      </c>
      <c r="G23" s="8">
        <f>'[1]Country Tax Rates'!C122</f>
        <v>0.3</v>
      </c>
      <c r="H23" s="9" t="str">
        <f>VLOOKUP(A23,'[1]Regional lookup table'!$A$2:$B$161,2)</f>
        <v>Africa</v>
      </c>
    </row>
    <row r="24" spans="1:8" x14ac:dyDescent="0.2">
      <c r="A24" s="5" t="str">
        <f>'[1]Sovereign Ratings (Moody''s,S&amp;P)'!A124</f>
        <v>Senegal</v>
      </c>
      <c r="B24" s="2">
        <f>'[1]Country GDP'!B124</f>
        <v>24.911000000000001</v>
      </c>
      <c r="C24" s="3" t="str">
        <f>'[1]Sovereign Ratings (Moody''s,S&amp;P)'!C124</f>
        <v>Ba3</v>
      </c>
      <c r="D24" s="6">
        <f>'[1]ERPs by country'!D130</f>
        <v>3.0627782281419401E-2</v>
      </c>
      <c r="E24" s="7">
        <f>'[1]ERPs by country'!E130</f>
        <v>7.7997338000444505E-2</v>
      </c>
      <c r="F24" s="8">
        <f>'[1]ERPs by country'!F130</f>
        <v>3.5597338000444512E-2</v>
      </c>
      <c r="G24" s="8">
        <f>'[1]Country Tax Rates'!C124</f>
        <v>0.3</v>
      </c>
      <c r="H24" s="9" t="str">
        <f>VLOOKUP(A24,'[1]Regional lookup table'!$A$2:$B$161,2)</f>
        <v>Africa</v>
      </c>
    </row>
    <row r="25" spans="1:8" x14ac:dyDescent="0.2">
      <c r="A25" s="5" t="str">
        <f>'[1]Sovereign Ratings (Moody''s,S&amp;P)'!A131</f>
        <v>South Africa</v>
      </c>
      <c r="B25" s="2">
        <f>'[1]Country GDP'!B131</f>
        <v>301.92399999999998</v>
      </c>
      <c r="C25" s="3" t="str">
        <f>'[1]Sovereign Ratings (Moody''s,S&amp;P)'!C131</f>
        <v>Ba2</v>
      </c>
      <c r="D25" s="6">
        <f>'[1]ERPs by country'!D137</f>
        <v>2.5561532580733477E-2</v>
      </c>
      <c r="E25" s="7">
        <f>'[1]ERPs by country'!E137</f>
        <v>7.2109056526686768E-2</v>
      </c>
      <c r="F25" s="8">
        <f>'[1]ERPs by country'!F137</f>
        <v>2.9709056526686765E-2</v>
      </c>
      <c r="G25" s="8">
        <f>'[1]Country Tax Rates'!C131</f>
        <v>0.28000000000000003</v>
      </c>
      <c r="H25" s="9" t="str">
        <f>VLOOKUP(A25,'[1]Regional lookup table'!$A$2:$B$161,2)</f>
        <v>Africa</v>
      </c>
    </row>
    <row r="26" spans="1:8" x14ac:dyDescent="0.2">
      <c r="A26" s="5" t="str">
        <f>'[1]Sovereign Ratings (Moody''s,S&amp;P)'!A137</f>
        <v>Swaziland</v>
      </c>
      <c r="B26" s="2">
        <f>'[1]Country GDP'!B137</f>
        <v>3.96</v>
      </c>
      <c r="C26" s="3" t="str">
        <f>'[1]Sovereign Ratings (Moody''s,S&amp;P)'!C137</f>
        <v>B3</v>
      </c>
      <c r="D26" s="6">
        <f>'[1]ERPs by country'!D143</f>
        <v>5.5344939912038545E-2</v>
      </c>
      <c r="E26" s="7">
        <f>'[1]ERPs by country'!E143</f>
        <v>0.10672501428150497</v>
      </c>
      <c r="F26" s="8">
        <f>'[1]ERPs by country'!F143</f>
        <v>6.4325014281504972E-2</v>
      </c>
      <c r="G26" s="8">
        <f>'[1]Country Tax Rates'!C137</f>
        <v>0.27500000000000002</v>
      </c>
      <c r="H26" s="9" t="str">
        <f>VLOOKUP(A26,'[1]Regional lookup table'!$A$2:$B$161,2)</f>
        <v>Africa</v>
      </c>
    </row>
    <row r="27" spans="1:8" x14ac:dyDescent="0.2">
      <c r="A27" s="5" t="str">
        <f>'[1]Sovereign Ratings (Moody''s,S&amp;P)'!A142</f>
        <v>Tanzania</v>
      </c>
      <c r="B27" s="2">
        <f>'[1]Country GDP'!B142</f>
        <v>62.41</v>
      </c>
      <c r="C27" s="3" t="str">
        <f>'[1]Sovereign Ratings (Moody''s,S&amp;P)'!C142</f>
        <v>B2</v>
      </c>
      <c r="D27" s="6">
        <f>'[1]ERPs by country'!D148</f>
        <v>4.6824429051794063E-2</v>
      </c>
      <c r="E27" s="7">
        <f>'[1]ERPs by country'!E148</f>
        <v>9.6821995439276054E-2</v>
      </c>
      <c r="F27" s="8">
        <f>'[1]ERPs by country'!F148</f>
        <v>5.4421995439276061E-2</v>
      </c>
      <c r="G27" s="8">
        <f>'[1]Country Tax Rates'!C142</f>
        <v>0.3</v>
      </c>
      <c r="H27" s="9" t="str">
        <f>VLOOKUP(A27,'[1]Regional lookup table'!$A$2:$B$161,2)</f>
        <v>Africa</v>
      </c>
    </row>
    <row r="28" spans="1:8" x14ac:dyDescent="0.2">
      <c r="A28" s="5" t="str">
        <f>'[1]Sovereign Ratings (Moody''s,S&amp;P)'!A144</f>
        <v>Togo</v>
      </c>
      <c r="B28" s="2">
        <f>'[1]Country GDP'!B144</f>
        <v>7.5750000000000002</v>
      </c>
      <c r="C28" s="3" t="str">
        <f>'[1]Sovereign Ratings (Moody''s,S&amp;P)'!C144</f>
        <v>B3</v>
      </c>
      <c r="D28" s="6">
        <f>'[1]ERPs by country'!D150</f>
        <v>5.5344939912038545E-2</v>
      </c>
      <c r="E28" s="7">
        <f>'[1]ERPs by country'!E150</f>
        <v>0.10672501428150497</v>
      </c>
      <c r="F28" s="8">
        <f>'[1]ERPs by country'!F150</f>
        <v>6.4325014281504972E-2</v>
      </c>
      <c r="G28" s="8">
        <f>'[1]Country Tax Rates'!C144</f>
        <v>0.2281</v>
      </c>
      <c r="H28" s="9" t="str">
        <f>VLOOKUP(A28,'[1]Regional lookup table'!$A$2:$B$161,2)</f>
        <v>Africa</v>
      </c>
    </row>
    <row r="29" spans="1:8" x14ac:dyDescent="0.2">
      <c r="A29" s="5" t="str">
        <f>'[1]Sovereign Ratings (Moody''s,S&amp;P)'!A146</f>
        <v>Tunisia</v>
      </c>
      <c r="B29" s="2">
        <f>'[1]Country GDP'!B146</f>
        <v>39.235999999999997</v>
      </c>
      <c r="C29" s="3" t="str">
        <f>'[1]Sovereign Ratings (Moody''s,S&amp;P)'!C146</f>
        <v>Caa1</v>
      </c>
      <c r="D29" s="6">
        <f>'[1]ERPs by country'!D152</f>
        <v>6.3788689413181762E-2</v>
      </c>
      <c r="E29" s="7">
        <f>'[1]ERPs by country'!E152</f>
        <v>0.11653881673776789</v>
      </c>
      <c r="F29" s="8">
        <f>'[1]ERPs by country'!F152</f>
        <v>7.4138816737767899E-2</v>
      </c>
      <c r="G29" s="8">
        <f>'[1]Country Tax Rates'!C146</f>
        <v>0.15</v>
      </c>
      <c r="H29" s="9" t="str">
        <f>VLOOKUP(A29,'[1]Regional lookup table'!$A$2:$B$161,2)</f>
        <v>Africa</v>
      </c>
    </row>
    <row r="30" spans="1:8" x14ac:dyDescent="0.2">
      <c r="A30" s="5" t="str">
        <f>'[1]Sovereign Ratings (Moody''s,S&amp;P)'!A149</f>
        <v>Uganda</v>
      </c>
      <c r="B30" s="2">
        <f>'[1]Country GDP'!B149</f>
        <v>37.372</v>
      </c>
      <c r="C30" s="3" t="str">
        <f>'[1]Sovereign Ratings (Moody''s,S&amp;P)'!C149</f>
        <v>B2</v>
      </c>
      <c r="D30" s="6">
        <f>'[1]ERPs by country'!D155</f>
        <v>4.6824429051794063E-2</v>
      </c>
      <c r="E30" s="7">
        <f>'[1]ERPs by country'!E155</f>
        <v>9.6821995439276054E-2</v>
      </c>
      <c r="F30" s="8">
        <f>'[1]ERPs by country'!F155</f>
        <v>5.4421995439276061E-2</v>
      </c>
      <c r="G30" s="8">
        <f>'[1]Country Tax Rates'!C149</f>
        <v>0.3</v>
      </c>
      <c r="H30" s="9" t="str">
        <f>VLOOKUP(A30,'[1]Regional lookup table'!$A$2:$B$161,2)</f>
        <v>Africa</v>
      </c>
    </row>
    <row r="31" spans="1:8" x14ac:dyDescent="0.2">
      <c r="A31" s="5" t="str">
        <f>'[1]Sovereign Ratings (Moody''s,S&amp;P)'!A158</f>
        <v>Zambia</v>
      </c>
      <c r="B31" s="2">
        <f>'[1]Country GDP'!B158</f>
        <v>19.32</v>
      </c>
      <c r="C31" s="3" t="str">
        <f>'[1]Sovereign Ratings (Moody''s,S&amp;P)'!C158</f>
        <v>Ca</v>
      </c>
      <c r="D31" s="6">
        <f>'[1]ERPs by country'!D164</f>
        <v>0.10209260760473131</v>
      </c>
      <c r="E31" s="7">
        <f>'[1]ERPs by country'!E164</f>
        <v>0.16105779333481501</v>
      </c>
      <c r="F31" s="8">
        <f>'[1]ERPs by country'!F164</f>
        <v>0.11865779333481502</v>
      </c>
      <c r="G31" s="8">
        <f>'[1]Country Tax Rates'!C158</f>
        <v>0.35</v>
      </c>
      <c r="H31" s="9" t="str">
        <f>VLOOKUP(A31,'[1]Regional lookup table'!$A$2:$B$161,2)</f>
        <v>Africa</v>
      </c>
    </row>
    <row r="32" spans="1:8" x14ac:dyDescent="0.2">
      <c r="A32" s="5" t="str">
        <f>'[1]Sovereign Ratings (Moody''s,S&amp;P)'!A14</f>
        <v>Bangladesh</v>
      </c>
      <c r="B32" s="2">
        <f>'[1]Country GDP'!B14</f>
        <v>324.23899999999998</v>
      </c>
      <c r="C32" s="3" t="str">
        <f>'[1]Sovereign Ratings (Moody''s,S&amp;P)'!C14</f>
        <v>Ba3</v>
      </c>
      <c r="D32" s="6">
        <f>'[1]ERPs by country'!D20</f>
        <v>3.0627782281419401E-2</v>
      </c>
      <c r="E32" s="7">
        <f>'[1]ERPs by country'!E20</f>
        <v>7.7997338000444505E-2</v>
      </c>
      <c r="F32" s="8">
        <f>'[1]ERPs by country'!F20</f>
        <v>3.5597338000444512E-2</v>
      </c>
      <c r="G32" s="8">
        <f>'[1]Country Tax Rates'!C14</f>
        <v>0.32500000000000001</v>
      </c>
      <c r="H32" s="9" t="str">
        <f>VLOOKUP(A32,'[1]Regional lookup table'!$A$2:$B$161,2)</f>
        <v>Asia</v>
      </c>
    </row>
    <row r="33" spans="1:8" x14ac:dyDescent="0.2">
      <c r="A33" s="5" t="str">
        <f>'[1]Sovereign Ratings (Moody''s,S&amp;P)'!A27</f>
        <v>Cambodia</v>
      </c>
      <c r="B33" s="2">
        <f>'[1]Country GDP'!B27</f>
        <v>25.291</v>
      </c>
      <c r="C33" s="3" t="str">
        <f>'[1]Sovereign Ratings (Moody''s,S&amp;P)'!C27</f>
        <v>B2</v>
      </c>
      <c r="D33" s="6">
        <f>'[1]ERPs by country'!D33</f>
        <v>4.6824429051794063E-2</v>
      </c>
      <c r="E33" s="7">
        <f>'[1]ERPs by country'!E33</f>
        <v>9.6821995439276054E-2</v>
      </c>
      <c r="F33" s="8">
        <f>'[1]ERPs by country'!F33</f>
        <v>5.4421995439276061E-2</v>
      </c>
      <c r="G33" s="8">
        <f>'[1]Country Tax Rates'!C27</f>
        <v>0.2</v>
      </c>
      <c r="H33" s="9" t="str">
        <f>VLOOKUP(A33,'[1]Regional lookup table'!$A$2:$B$161,2)</f>
        <v>Asia</v>
      </c>
    </row>
    <row r="34" spans="1:8" x14ac:dyDescent="0.2">
      <c r="A34" s="5" t="str">
        <f>'[1]Sovereign Ratings (Moody''s,S&amp;P)'!A33</f>
        <v>China</v>
      </c>
      <c r="B34" s="2">
        <f>'[1]Country GDP'!B33</f>
        <v>14722.731</v>
      </c>
      <c r="C34" s="3" t="str">
        <f>'[1]Sovereign Ratings (Moody''s,S&amp;P)'!C33</f>
        <v>A1</v>
      </c>
      <c r="D34" s="6">
        <f>'[1]ERPs by country'!D39</f>
        <v>5.987386009901537E-3</v>
      </c>
      <c r="E34" s="7">
        <f>'[1]ERPs by country'!E39</f>
        <v>4.9358878105350057E-2</v>
      </c>
      <c r="F34" s="8">
        <f>'[1]ERPs by country'!F39</f>
        <v>6.958878105350055E-3</v>
      </c>
      <c r="G34" s="8">
        <f>'[1]Country Tax Rates'!C33</f>
        <v>0.25</v>
      </c>
      <c r="H34" s="9" t="str">
        <f>VLOOKUP(A34,'[1]Regional lookup table'!$A$2:$B$161,2)</f>
        <v>Asia</v>
      </c>
    </row>
    <row r="35" spans="1:8" x14ac:dyDescent="0.2">
      <c r="A35" s="5" t="str">
        <f>'[1]Sovereign Ratings (Moody''s,S&amp;P)'!A52</f>
        <v>Fiji</v>
      </c>
      <c r="B35" s="2">
        <f>'[1]Country GDP'!B52</f>
        <v>4.3760000000000003</v>
      </c>
      <c r="C35" s="3" t="str">
        <f>'[1]Sovereign Ratings (Moody''s,S&amp;P)'!C52</f>
        <v>B1</v>
      </c>
      <c r="D35" s="6">
        <f>'[1]ERPs by country'!D58</f>
        <v>3.8303918191549574E-2</v>
      </c>
      <c r="E35" s="7">
        <f>'[1]ERPs by country'!E58</f>
        <v>8.6918976597047143E-2</v>
      </c>
      <c r="F35" s="8">
        <f>'[1]ERPs by country'!F58</f>
        <v>4.451897659704715E-2</v>
      </c>
      <c r="G35" s="8">
        <f>'[1]Country Tax Rates'!C52</f>
        <v>0.2</v>
      </c>
      <c r="H35" s="9" t="str">
        <f>VLOOKUP(A35,'[1]Regional lookup table'!$A$2:$B$161,2)</f>
        <v>Asia</v>
      </c>
    </row>
    <row r="36" spans="1:8" x14ac:dyDescent="0.2">
      <c r="A36" s="5" t="str">
        <f>'[1]Sovereign Ratings (Moody''s,S&amp;P)'!A63</f>
        <v>Hong Kong</v>
      </c>
      <c r="B36" s="2">
        <f>'[1]Country GDP'!B63</f>
        <v>346.6</v>
      </c>
      <c r="C36" s="3" t="str">
        <f>'[1]Sovereign Ratings (Moody''s,S&amp;P)'!C63</f>
        <v>Aa3</v>
      </c>
      <c r="D36" s="6">
        <f>'[1]ERPs by country'!D69</f>
        <v>5.1430110597872171E-3</v>
      </c>
      <c r="E36" s="7">
        <f>'[1]ERPs by country'!E69</f>
        <v>4.8377497859723763E-2</v>
      </c>
      <c r="F36" s="8">
        <f>'[1]ERPs by country'!F69</f>
        <v>5.9774978597237644E-3</v>
      </c>
      <c r="G36" s="8">
        <f>'[1]Country Tax Rates'!C63</f>
        <v>0.16500000000000001</v>
      </c>
      <c r="H36" s="9" t="str">
        <f>VLOOKUP(A36,'[1]Regional lookup table'!$A$2:$B$161,2)</f>
        <v>Asia</v>
      </c>
    </row>
    <row r="37" spans="1:8" x14ac:dyDescent="0.2">
      <c r="A37" s="5" t="str">
        <f>'[1]Sovereign Ratings (Moody''s,S&amp;P)'!A66</f>
        <v>India</v>
      </c>
      <c r="B37" s="2">
        <f>'[1]Country GDP'!B66</f>
        <v>2622.9839999999999</v>
      </c>
      <c r="C37" s="3" t="str">
        <f>'[1]Sovereign Ratings (Moody''s,S&amp;P)'!C66</f>
        <v>Baa3</v>
      </c>
      <c r="D37" s="6">
        <f>'[1]ERPs by country'!D72</f>
        <v>1.8729771620717626E-2</v>
      </c>
      <c r="E37" s="7">
        <f>'[1]ERPs by country'!E72</f>
        <v>6.4168798175710431E-2</v>
      </c>
      <c r="F37" s="8">
        <f>'[1]ERPs by country'!F72</f>
        <v>2.1768798175710428E-2</v>
      </c>
      <c r="G37" s="8">
        <f>'[1]Country Tax Rates'!C66</f>
        <v>0.3</v>
      </c>
      <c r="H37" s="9" t="str">
        <f>VLOOKUP(A37,'[1]Regional lookup table'!$A$2:$B$161,2)</f>
        <v>Asia</v>
      </c>
    </row>
    <row r="38" spans="1:8" x14ac:dyDescent="0.2">
      <c r="A38" s="5" t="str">
        <f>'[1]Sovereign Ratings (Moody''s,S&amp;P)'!A67</f>
        <v>Indonesia</v>
      </c>
      <c r="B38" s="2">
        <f>'[1]Country GDP'!B67</f>
        <v>1058.424</v>
      </c>
      <c r="C38" s="3" t="str">
        <f>'[1]Sovereign Ratings (Moody''s,S&amp;P)'!C67</f>
        <v>Baa2</v>
      </c>
      <c r="D38" s="6">
        <f>'[1]ERPs by country'!D73</f>
        <v>1.6196646770374669E-2</v>
      </c>
      <c r="E38" s="7">
        <f>'[1]ERPs by country'!E73</f>
        <v>6.1224657438831556E-2</v>
      </c>
      <c r="F38" s="8">
        <f>'[1]ERPs by country'!F73</f>
        <v>1.8824657438831559E-2</v>
      </c>
      <c r="G38" s="8">
        <f>'[1]Country Tax Rates'!C67</f>
        <v>0.35</v>
      </c>
      <c r="H38" s="9" t="str">
        <f>VLOOKUP(A38,'[1]Regional lookup table'!$A$2:$B$161,2)</f>
        <v>Asia</v>
      </c>
    </row>
    <row r="39" spans="1:8" x14ac:dyDescent="0.2">
      <c r="A39" s="5" t="str">
        <f>'[1]Sovereign Ratings (Moody''s,S&amp;P)'!A74</f>
        <v>Japan</v>
      </c>
      <c r="B39" s="2">
        <f>'[1]Country GDP'!B74</f>
        <v>5064.8729999999996</v>
      </c>
      <c r="C39" s="3" t="str">
        <f>'[1]Sovereign Ratings (Moody''s,S&amp;P)'!C74</f>
        <v>A1</v>
      </c>
      <c r="D39" s="6">
        <f>'[1]ERPs by country'!D80</f>
        <v>5.987386009901537E-3</v>
      </c>
      <c r="E39" s="7">
        <f>'[1]ERPs by country'!E80</f>
        <v>4.9358878105350057E-2</v>
      </c>
      <c r="F39" s="8">
        <f>'[1]ERPs by country'!F80</f>
        <v>6.958878105350055E-3</v>
      </c>
      <c r="G39" s="8">
        <f>'[1]Country Tax Rates'!C74</f>
        <v>0.30620000000000003</v>
      </c>
      <c r="H39" s="9" t="str">
        <f>VLOOKUP(A39,'[1]Regional lookup table'!$A$2:$B$161,2)</f>
        <v>Asia</v>
      </c>
    </row>
    <row r="40" spans="1:8" x14ac:dyDescent="0.2">
      <c r="A40" s="5" t="str">
        <f>'[1]Sovereign Ratings (Moody''s,S&amp;P)'!A79</f>
        <v>Korea</v>
      </c>
      <c r="B40" s="2">
        <f>'[1]Country GDP'!B79</f>
        <v>1630.53</v>
      </c>
      <c r="C40" s="3" t="str">
        <f>'[1]Sovereign Ratings (Moody''s,S&amp;P)'!C79</f>
        <v>Aa2</v>
      </c>
      <c r="D40" s="6">
        <f>'[1]ERPs by country'!D85</f>
        <v>4.2218747505715949E-3</v>
      </c>
      <c r="E40" s="7">
        <f>'[1]ERPs by country'!E85</f>
        <v>4.730690122813145E-2</v>
      </c>
      <c r="F40" s="8">
        <f>'[1]ERPs by country'!F85</f>
        <v>4.9069012281314477E-3</v>
      </c>
      <c r="G40" s="8">
        <f>'[1]Country Tax Rates'!C79</f>
        <v>0.25</v>
      </c>
      <c r="H40" s="9" t="str">
        <f>VLOOKUP(A40,'[1]Regional lookup table'!$A$2:$B$161,2)</f>
        <v>Asia</v>
      </c>
    </row>
    <row r="41" spans="1:8" x14ac:dyDescent="0.2">
      <c r="A41" s="5" t="str">
        <f>'[1]Sovereign Ratings (Moody''s,S&amp;P)'!A82</f>
        <v>Laos</v>
      </c>
      <c r="B41" s="2">
        <f>'[1]Country GDP'!B82</f>
        <v>19.14</v>
      </c>
      <c r="C41" s="3" t="str">
        <f>'[1]Sovereign Ratings (Moody''s,S&amp;P)'!C82</f>
        <v>Caa2</v>
      </c>
      <c r="D41" s="6">
        <f>'[1]ERPs by country'!D88</f>
        <v>7.6607836383099148E-2</v>
      </c>
      <c r="E41" s="7">
        <f>'[1]ERPs by country'!E88</f>
        <v>0.13143795319409429</v>
      </c>
      <c r="F41" s="8">
        <f>'[1]ERPs by country'!F88</f>
        <v>8.9037953194094299E-2</v>
      </c>
      <c r="G41" s="8">
        <f>'[1]Country Tax Rates'!C82</f>
        <v>0.2281</v>
      </c>
      <c r="H41" s="9" t="str">
        <f>VLOOKUP(A41,'[1]Regional lookup table'!$A$2:$B$161,2)</f>
        <v>Asia</v>
      </c>
    </row>
    <row r="42" spans="1:8" x14ac:dyDescent="0.2">
      <c r="A42" s="5" t="str">
        <f>'[1]Sovereign Ratings (Moody''s,S&amp;P)'!A88</f>
        <v>Macao</v>
      </c>
      <c r="B42" s="2">
        <f>'[1]Country GDP'!B88</f>
        <v>55.15</v>
      </c>
      <c r="C42" s="3" t="str">
        <f>'[1]Sovereign Ratings (Moody''s,S&amp;P)'!C88</f>
        <v>Aa3</v>
      </c>
      <c r="D42" s="6">
        <f>'[1]ERPs by country'!D94</f>
        <v>5.1430110597872171E-3</v>
      </c>
      <c r="E42" s="7">
        <f>'[1]ERPs by country'!E94</f>
        <v>4.8377497859723763E-2</v>
      </c>
      <c r="F42" s="8">
        <f>'[1]ERPs by country'!F94</f>
        <v>5.9774978597237644E-3</v>
      </c>
      <c r="G42" s="8">
        <f>'[1]Country Tax Rates'!C88</f>
        <v>0.2281</v>
      </c>
      <c r="H42" s="9" t="str">
        <f>VLOOKUP(A42,'[1]Regional lookup table'!$A$2:$B$161,2)</f>
        <v>Asia</v>
      </c>
    </row>
    <row r="43" spans="1:8" x14ac:dyDescent="0.2">
      <c r="A43" s="5" t="str">
        <f>'[1]Sovereign Ratings (Moody''s,S&amp;P)'!A90</f>
        <v>Malaysia</v>
      </c>
      <c r="B43" s="2">
        <f>'[1]Country GDP'!B90</f>
        <v>336.66399999999999</v>
      </c>
      <c r="C43" s="3" t="str">
        <f>'[1]Sovereign Ratings (Moody''s,S&amp;P)'!C90</f>
        <v>A3</v>
      </c>
      <c r="D43" s="6">
        <f>'[1]ERPs by country'!D96</f>
        <v>1.0209260760473134E-2</v>
      </c>
      <c r="E43" s="7">
        <f>'[1]ERPs by country'!E96</f>
        <v>5.4265779333481506E-2</v>
      </c>
      <c r="F43" s="8">
        <f>'[1]ERPs by country'!F96</f>
        <v>1.1865779333481504E-2</v>
      </c>
      <c r="G43" s="8">
        <f>'[1]Country Tax Rates'!C90</f>
        <v>0.24</v>
      </c>
      <c r="H43" s="9" t="str">
        <f>VLOOKUP(A43,'[1]Regional lookup table'!$A$2:$B$161,2)</f>
        <v>Asia</v>
      </c>
    </row>
    <row r="44" spans="1:8" x14ac:dyDescent="0.2">
      <c r="A44" s="5" t="str">
        <f>'[1]Sovereign Ratings (Moody''s,S&amp;P)'!A91</f>
        <v>Maldives</v>
      </c>
      <c r="B44" s="2">
        <f>'[1]Country GDP'!B91</f>
        <v>4.03</v>
      </c>
      <c r="C44" s="3" t="str">
        <f>'[1]Sovereign Ratings (Moody''s,S&amp;P)'!C91</f>
        <v>Caa1</v>
      </c>
      <c r="D44" s="6">
        <f>'[1]ERPs by country'!D97</f>
        <v>6.3788689413181762E-2</v>
      </c>
      <c r="E44" s="7">
        <f>'[1]ERPs by country'!E97</f>
        <v>0.11653881673776789</v>
      </c>
      <c r="F44" s="8">
        <f>'[1]ERPs by country'!F97</f>
        <v>7.4138816737767899E-2</v>
      </c>
      <c r="G44" s="8">
        <f>'[1]Country Tax Rates'!C91</f>
        <v>0.2281</v>
      </c>
      <c r="H44" s="9" t="str">
        <f>VLOOKUP(A44,'[1]Regional lookup table'!$A$2:$B$161,2)</f>
        <v>Asia</v>
      </c>
    </row>
    <row r="45" spans="1:8" x14ac:dyDescent="0.2">
      <c r="A45" s="5" t="str">
        <f>'[1]Sovereign Ratings (Moody''s,S&amp;P)'!A97</f>
        <v>Mongolia</v>
      </c>
      <c r="B45" s="2">
        <f>'[1]Country GDP'!B97</f>
        <v>13.137</v>
      </c>
      <c r="C45" s="3" t="str">
        <f>'[1]Sovereign Ratings (Moody''s,S&amp;P)'!C97</f>
        <v>B3</v>
      </c>
      <c r="D45" s="6">
        <f>'[1]ERPs by country'!D103</f>
        <v>5.5344939912038545E-2</v>
      </c>
      <c r="E45" s="7">
        <f>'[1]ERPs by country'!E103</f>
        <v>0.10672501428150497</v>
      </c>
      <c r="F45" s="8">
        <f>'[1]ERPs by country'!F103</f>
        <v>6.4325014281504972E-2</v>
      </c>
      <c r="G45" s="8">
        <f>'[1]Country Tax Rates'!C97</f>
        <v>0.25</v>
      </c>
      <c r="H45" s="9" t="str">
        <f>VLOOKUP(A45,'[1]Regional lookup table'!$A$2:$B$161,2)</f>
        <v>Asia</v>
      </c>
    </row>
    <row r="46" spans="1:8" x14ac:dyDescent="0.2">
      <c r="A46" s="5" t="str">
        <f>'[1]Sovereign Ratings (Moody''s,S&amp;P)'!A110</f>
        <v>Pakistan</v>
      </c>
      <c r="B46" s="2">
        <f>'[1]Country GDP'!B110</f>
        <v>263.68700000000001</v>
      </c>
      <c r="C46" s="3" t="str">
        <f>'[1]Sovereign Ratings (Moody''s,S&amp;P)'!C110</f>
        <v>B3</v>
      </c>
      <c r="D46" s="6">
        <f>'[1]ERPs by country'!D116</f>
        <v>5.5344939912038545E-2</v>
      </c>
      <c r="E46" s="7">
        <f>'[1]ERPs by country'!E116</f>
        <v>0.10672501428150497</v>
      </c>
      <c r="F46" s="8">
        <f>'[1]ERPs by country'!F116</f>
        <v>6.4325014281504972E-2</v>
      </c>
      <c r="G46" s="8">
        <f>'[1]Country Tax Rates'!C110</f>
        <v>0.28999999999999998</v>
      </c>
      <c r="H46" s="9" t="str">
        <f>VLOOKUP(A46,'[1]Regional lookup table'!$A$2:$B$161,2)</f>
        <v>Asia</v>
      </c>
    </row>
    <row r="47" spans="1:8" x14ac:dyDescent="0.2">
      <c r="A47" s="5" t="str">
        <f>'[1]Sovereign Ratings (Moody''s,S&amp;P)'!A112</f>
        <v>Papua New Guinea</v>
      </c>
      <c r="B47" s="2">
        <f>'[1]Country GDP'!B112</f>
        <v>23.591999999999999</v>
      </c>
      <c r="C47" s="3" t="str">
        <f>'[1]Sovereign Ratings (Moody''s,S&amp;P)'!C112</f>
        <v>B2</v>
      </c>
      <c r="D47" s="6">
        <f>'[1]ERPs by country'!D118</f>
        <v>4.6824429051794063E-2</v>
      </c>
      <c r="E47" s="7">
        <f>'[1]ERPs by country'!E118</f>
        <v>9.6821995439276054E-2</v>
      </c>
      <c r="F47" s="8">
        <f>'[1]ERPs by country'!F118</f>
        <v>5.4421995439276061E-2</v>
      </c>
      <c r="G47" s="8">
        <f>'[1]Country Tax Rates'!C112</f>
        <v>0.3</v>
      </c>
      <c r="H47" s="9" t="str">
        <f>VLOOKUP(A47,'[1]Regional lookup table'!$A$2:$B$161,2)</f>
        <v>Asia</v>
      </c>
    </row>
    <row r="48" spans="1:8" x14ac:dyDescent="0.2">
      <c r="A48" s="5" t="str">
        <f>'[1]Sovereign Ratings (Moody''s,S&amp;P)'!A115</f>
        <v>Philippines</v>
      </c>
      <c r="B48" s="2">
        <f>'[1]Country GDP'!B115</f>
        <v>361.48899999999998</v>
      </c>
      <c r="C48" s="3" t="str">
        <f>'[1]Sovereign Ratings (Moody''s,S&amp;P)'!C115</f>
        <v>Baa2</v>
      </c>
      <c r="D48" s="6">
        <f>'[1]ERPs by country'!D121</f>
        <v>1.6196646770374669E-2</v>
      </c>
      <c r="E48" s="7">
        <f>'[1]ERPs by country'!E121</f>
        <v>6.1224657438831556E-2</v>
      </c>
      <c r="F48" s="8">
        <f>'[1]ERPs by country'!F121</f>
        <v>1.8824657438831559E-2</v>
      </c>
      <c r="G48" s="8">
        <f>'[1]Country Tax Rates'!C115</f>
        <v>0.3</v>
      </c>
      <c r="H48" s="9" t="str">
        <f>VLOOKUP(A48,'[1]Regional lookup table'!$A$2:$B$161,2)</f>
        <v>Asia</v>
      </c>
    </row>
    <row r="49" spans="1:8" x14ac:dyDescent="0.2">
      <c r="A49" s="5" t="str">
        <f>'[1]Sovereign Ratings (Moody''s,S&amp;P)'!A127</f>
        <v>Singapore</v>
      </c>
      <c r="B49" s="2">
        <f>'[1]Country GDP'!B127</f>
        <v>339.99799999999999</v>
      </c>
      <c r="C49" s="3" t="str">
        <f>'[1]Sovereign Ratings (Moody''s,S&amp;P)'!C127</f>
        <v>Aaa</v>
      </c>
      <c r="D49" s="6">
        <f>'[1]ERPs by country'!D133</f>
        <v>0</v>
      </c>
      <c r="E49" s="7">
        <f>'[1]ERPs by country'!E133</f>
        <v>4.24E-2</v>
      </c>
      <c r="F49" s="8">
        <f>'[1]ERPs by country'!F133</f>
        <v>0</v>
      </c>
      <c r="G49" s="8">
        <f>'[1]Country Tax Rates'!C127</f>
        <v>0.17</v>
      </c>
      <c r="H49" s="9" t="str">
        <f>VLOOKUP(A49,'[1]Regional lookup table'!$A$2:$B$161,2)</f>
        <v>Asia</v>
      </c>
    </row>
    <row r="50" spans="1:8" x14ac:dyDescent="0.2">
      <c r="A50" s="5" t="str">
        <f>'[1]Sovereign Ratings (Moody''s,S&amp;P)'!A130</f>
        <v>Solomon Islands</v>
      </c>
      <c r="B50" s="2">
        <f>'[1]Country GDP'!B130</f>
        <v>1.5509999999999999</v>
      </c>
      <c r="C50" s="3" t="str">
        <f>'[1]Sovereign Ratings (Moody''s,S&amp;P)'!C130</f>
        <v>Caa1</v>
      </c>
      <c r="D50" s="6">
        <f>'[1]ERPs by country'!D136</f>
        <v>6.3788689413181762E-2</v>
      </c>
      <c r="E50" s="7">
        <f>'[1]ERPs by country'!E136</f>
        <v>0.11653881673776789</v>
      </c>
      <c r="F50" s="8">
        <f>'[1]ERPs by country'!F136</f>
        <v>7.4138816737767899E-2</v>
      </c>
      <c r="G50" s="8">
        <f>'[1]Country Tax Rates'!C130</f>
        <v>0.3</v>
      </c>
      <c r="H50" s="9" t="str">
        <f>VLOOKUP(A50,'[1]Regional lookup table'!$A$2:$B$161,2)</f>
        <v>Asia</v>
      </c>
    </row>
    <row r="51" spans="1:8" x14ac:dyDescent="0.2">
      <c r="A51" s="5" t="str">
        <f>'[1]Sovereign Ratings (Moody''s,S&amp;P)'!A133</f>
        <v>Sri Lanka</v>
      </c>
      <c r="B51" s="2">
        <f>'[1]Country GDP'!B133</f>
        <v>80.706999999999994</v>
      </c>
      <c r="C51" s="3" t="str">
        <f>'[1]Sovereign Ratings (Moody''s,S&amp;P)'!C133</f>
        <v>Caa2</v>
      </c>
      <c r="D51" s="6">
        <f>'[1]ERPs by country'!D139</f>
        <v>7.6607836383099148E-2</v>
      </c>
      <c r="E51" s="7">
        <f>'[1]ERPs by country'!E139</f>
        <v>0.13143795319409429</v>
      </c>
      <c r="F51" s="8">
        <f>'[1]ERPs by country'!F139</f>
        <v>8.9037953194094299E-2</v>
      </c>
      <c r="G51" s="8">
        <f>'[1]Country Tax Rates'!C133</f>
        <v>0.24</v>
      </c>
      <c r="H51" s="9" t="str">
        <f>VLOOKUP(A51,'[1]Regional lookup table'!$A$2:$B$161,2)</f>
        <v>Asia</v>
      </c>
    </row>
    <row r="52" spans="1:8" x14ac:dyDescent="0.2">
      <c r="A52" s="5" t="str">
        <f>'[1]Sovereign Ratings (Moody''s,S&amp;P)'!A140</f>
        <v>Taiwan</v>
      </c>
      <c r="B52" s="2">
        <f>'[1]Country GDP'!B140</f>
        <v>689</v>
      </c>
      <c r="C52" s="3" t="str">
        <f>'[1]Sovereign Ratings (Moody''s,S&amp;P)'!C140</f>
        <v>Aa3</v>
      </c>
      <c r="D52" s="6">
        <f>'[1]ERPs by country'!D146</f>
        <v>5.1430110597872171E-3</v>
      </c>
      <c r="E52" s="7">
        <f>'[1]ERPs by country'!E146</f>
        <v>4.8377497859723763E-2</v>
      </c>
      <c r="F52" s="8">
        <f>'[1]ERPs by country'!F146</f>
        <v>5.9774978597237644E-3</v>
      </c>
      <c r="G52" s="8">
        <f>'[1]Country Tax Rates'!C140</f>
        <v>0.2</v>
      </c>
      <c r="H52" s="9" t="str">
        <f>VLOOKUP(A52,'[1]Regional lookup table'!$A$2:$B$161,2)</f>
        <v>Asia</v>
      </c>
    </row>
    <row r="53" spans="1:8" x14ac:dyDescent="0.2">
      <c r="A53" s="5" t="str">
        <f>'[1]Sovereign Ratings (Moody''s,S&amp;P)'!A143</f>
        <v>Thailand</v>
      </c>
      <c r="B53" s="2">
        <f>'[1]Country GDP'!B143</f>
        <v>501.79500000000002</v>
      </c>
      <c r="C53" s="3" t="str">
        <f>'[1]Sovereign Ratings (Moody''s,S&amp;P)'!C143</f>
        <v>Baa1</v>
      </c>
      <c r="D53" s="6">
        <f>'[1]ERPs by country'!D149</f>
        <v>1.358676056093041E-2</v>
      </c>
      <c r="E53" s="7">
        <f>'[1]ERPs by country'!E149</f>
        <v>5.8191300315986662E-2</v>
      </c>
      <c r="F53" s="8">
        <f>'[1]ERPs by country'!F149</f>
        <v>1.5791300315986662E-2</v>
      </c>
      <c r="G53" s="8">
        <f>'[1]Country Tax Rates'!C143</f>
        <v>0.2</v>
      </c>
      <c r="H53" s="9" t="str">
        <f>VLOOKUP(A53,'[1]Regional lookup table'!$A$2:$B$161,2)</f>
        <v>Asia</v>
      </c>
    </row>
    <row r="54" spans="1:8" x14ac:dyDescent="0.2">
      <c r="A54" s="5" t="str">
        <f>'[1]Sovereign Ratings (Moody''s,S&amp;P)'!A157</f>
        <v>Vietnam</v>
      </c>
      <c r="B54" s="2">
        <f>'[1]Country GDP'!B157</f>
        <v>271.15800000000002</v>
      </c>
      <c r="C54" s="3" t="str">
        <f>'[1]Sovereign Ratings (Moody''s,S&amp;P)'!C157</f>
        <v>Ba3</v>
      </c>
      <c r="D54" s="6">
        <f>'[1]ERPs by country'!D163</f>
        <v>3.0627782281419401E-2</v>
      </c>
      <c r="E54" s="7">
        <f>'[1]ERPs by country'!E163</f>
        <v>7.7997338000444505E-2</v>
      </c>
      <c r="F54" s="8">
        <f>'[1]ERPs by country'!F163</f>
        <v>3.5597338000444512E-2</v>
      </c>
      <c r="G54" s="8">
        <f>'[1]Country Tax Rates'!C157</f>
        <v>0.2</v>
      </c>
      <c r="H54" s="9" t="str">
        <f>VLOOKUP(A54,'[1]Regional lookup table'!$A$2:$B$161,2)</f>
        <v>Asia</v>
      </c>
    </row>
    <row r="55" spans="1:8" x14ac:dyDescent="0.2">
      <c r="A55" s="5" t="str">
        <f>'[1]Sovereign Ratings (Moody''s,S&amp;P)'!A9</f>
        <v>Australia</v>
      </c>
      <c r="B55" s="2">
        <f>'[1]Country GDP'!B9</f>
        <v>1330.9010000000001</v>
      </c>
      <c r="C55" s="3" t="str">
        <f>'[1]Sovereign Ratings (Moody''s,S&amp;P)'!C9</f>
        <v>Aaa</v>
      </c>
      <c r="D55" s="6">
        <f>'[1]ERPs by country'!D15</f>
        <v>0</v>
      </c>
      <c r="E55" s="7">
        <f>'[1]ERPs by country'!E15</f>
        <v>4.24E-2</v>
      </c>
      <c r="F55" s="8">
        <f>'[1]ERPs by country'!F15</f>
        <v>0</v>
      </c>
      <c r="G55" s="8">
        <f>'[1]Country Tax Rates'!C9</f>
        <v>0.3</v>
      </c>
      <c r="H55" s="9" t="str">
        <f>VLOOKUP(A55,'[1]Regional lookup table'!$A$2:$B$161,2)</f>
        <v>Australia &amp; New Zealand</v>
      </c>
    </row>
    <row r="56" spans="1:8" x14ac:dyDescent="0.2">
      <c r="A56" s="5" t="str">
        <f>'[1]Sovereign Ratings (Moody''s,S&amp;P)'!A37</f>
        <v>Cook Islands</v>
      </c>
      <c r="B56" s="2">
        <f>'[1]Country GDP'!B37</f>
        <v>0.38400000000000001</v>
      </c>
      <c r="C56" s="3" t="str">
        <f>'[1]Sovereign Ratings (Moody''s,S&amp;P)'!C37</f>
        <v>B1</v>
      </c>
      <c r="D56" s="6">
        <f>'[1]ERPs by country'!D43</f>
        <v>3.8303918191549574E-2</v>
      </c>
      <c r="E56" s="7">
        <f>'[1]ERPs by country'!E43</f>
        <v>8.6918976597047143E-2</v>
      </c>
      <c r="F56" s="8">
        <f>'[1]ERPs by country'!F43</f>
        <v>4.451897659704715E-2</v>
      </c>
      <c r="G56" s="8">
        <f>'[1]Country Tax Rates'!C37</f>
        <v>0.2843</v>
      </c>
      <c r="H56" s="9" t="str">
        <f>VLOOKUP(A56,'[1]Regional lookup table'!$A$2:$B$161,2)</f>
        <v>Australia &amp; New Zealand</v>
      </c>
    </row>
    <row r="57" spans="1:8" x14ac:dyDescent="0.2">
      <c r="A57" s="5" t="str">
        <f>'[1]Sovereign Ratings (Moody''s,S&amp;P)'!A104</f>
        <v>New Zealand</v>
      </c>
      <c r="B57" s="2">
        <f>'[1]Country GDP'!B104</f>
        <v>212.482</v>
      </c>
      <c r="C57" s="3" t="str">
        <f>'[1]Sovereign Ratings (Moody''s,S&amp;P)'!C104</f>
        <v>Aaa</v>
      </c>
      <c r="D57" s="6">
        <f>'[1]ERPs by country'!D110</f>
        <v>0</v>
      </c>
      <c r="E57" s="7">
        <f>'[1]ERPs by country'!E110</f>
        <v>4.24E-2</v>
      </c>
      <c r="F57" s="8">
        <f>'[1]ERPs by country'!F110</f>
        <v>0</v>
      </c>
      <c r="G57" s="8">
        <f>'[1]Country Tax Rates'!C104</f>
        <v>0.28000000000000003</v>
      </c>
      <c r="H57" s="9" t="str">
        <f>VLOOKUP(A57,'[1]Regional lookup table'!$A$2:$B$161,2)</f>
        <v>Australia &amp; New Zealand</v>
      </c>
    </row>
    <row r="58" spans="1:8" x14ac:dyDescent="0.2">
      <c r="A58" s="5" t="str">
        <f>'[1]Sovereign Ratings (Moody''s,S&amp;P)'!A8</f>
        <v>Aruba</v>
      </c>
      <c r="B58" s="2">
        <f>'[1]Country GDP'!B8</f>
        <v>3.202</v>
      </c>
      <c r="C58" s="3" t="str">
        <f>'[1]Sovereign Ratings (Moody''s,S&amp;P)'!C8</f>
        <v>Baa2</v>
      </c>
      <c r="D58" s="6">
        <f>'[1]ERPs by country'!D14</f>
        <v>1.6196646770374669E-2</v>
      </c>
      <c r="E58" s="7">
        <f>'[1]ERPs by country'!E14</f>
        <v>6.1224657438831556E-2</v>
      </c>
      <c r="F58" s="8">
        <f>'[1]ERPs by country'!F14</f>
        <v>1.8824657438831559E-2</v>
      </c>
      <c r="G58" s="8">
        <f>'[1]Country Tax Rates'!C8</f>
        <v>0.25</v>
      </c>
      <c r="H58" s="9" t="str">
        <f>VLOOKUP(A58,'[1]Regional lookup table'!$A$2:$B$161,2)</f>
        <v>Caribbean</v>
      </c>
    </row>
    <row r="59" spans="1:8" x14ac:dyDescent="0.2">
      <c r="A59" s="5" t="str">
        <f>'[1]Sovereign Ratings (Moody''s,S&amp;P)'!A12</f>
        <v>Bahamas</v>
      </c>
      <c r="B59" s="2">
        <f>'[1]Country GDP'!B12</f>
        <v>11.25</v>
      </c>
      <c r="C59" s="3" t="str">
        <f>'[1]Sovereign Ratings (Moody''s,S&amp;P)'!C12</f>
        <v>Ba3</v>
      </c>
      <c r="D59" s="6">
        <f>'[1]ERPs by country'!D18</f>
        <v>3.0627782281419401E-2</v>
      </c>
      <c r="E59" s="7">
        <f>'[1]ERPs by country'!E18</f>
        <v>7.7997338000444505E-2</v>
      </c>
      <c r="F59" s="8">
        <f>'[1]ERPs by country'!F18</f>
        <v>3.5597338000444512E-2</v>
      </c>
      <c r="G59" s="8">
        <f>'[1]Country Tax Rates'!C12</f>
        <v>0</v>
      </c>
      <c r="H59" s="9" t="str">
        <f>VLOOKUP(A59,'[1]Regional lookup table'!$A$2:$B$161,2)</f>
        <v>Caribbean</v>
      </c>
    </row>
    <row r="60" spans="1:8" x14ac:dyDescent="0.2">
      <c r="A60" s="5" t="str">
        <f>'[1]Sovereign Ratings (Moody''s,S&amp;P)'!A15</f>
        <v>Barbados</v>
      </c>
      <c r="B60" s="2">
        <f>'[1]Country GDP'!B15</f>
        <v>4.3659999999999997</v>
      </c>
      <c r="C60" s="3" t="str">
        <f>'[1]Sovereign Ratings (Moody''s,S&amp;P)'!C15</f>
        <v>Caa1</v>
      </c>
      <c r="D60" s="6">
        <f>'[1]ERPs by country'!D21</f>
        <v>6.3788689413181762E-2</v>
      </c>
      <c r="E60" s="7">
        <f>'[1]ERPs by country'!E21</f>
        <v>0.11653881673776789</v>
      </c>
      <c r="F60" s="8">
        <f>'[1]ERPs by country'!F21</f>
        <v>7.4138816737767899E-2</v>
      </c>
      <c r="G60" s="8">
        <f>'[1]Country Tax Rates'!C15</f>
        <v>5.5E-2</v>
      </c>
      <c r="H60" s="9" t="str">
        <f>VLOOKUP(A60,'[1]Regional lookup table'!$A$2:$B$161,2)</f>
        <v>Caribbean</v>
      </c>
    </row>
    <row r="61" spans="1:8" x14ac:dyDescent="0.2">
      <c r="A61" s="5" t="str">
        <f>'[1]Sovereign Ratings (Moody''s,S&amp;P)'!A20</f>
        <v>Bermuda</v>
      </c>
      <c r="B61" s="2">
        <f>'[1]Country GDP'!B20</f>
        <v>7.484</v>
      </c>
      <c r="C61" s="3" t="str">
        <f>'[1]Sovereign Ratings (Moody''s,S&amp;P)'!C20</f>
        <v>A2</v>
      </c>
      <c r="D61" s="6">
        <f>'[1]ERPs by country'!D26</f>
        <v>7.2155677555223634E-3</v>
      </c>
      <c r="E61" s="7">
        <f>'[1]ERPs by country'!E26</f>
        <v>5.0786340280806475E-2</v>
      </c>
      <c r="F61" s="8">
        <f>'[1]ERPs by country'!F26</f>
        <v>8.3863402808064744E-3</v>
      </c>
      <c r="G61" s="8">
        <f>'[1]Country Tax Rates'!C20</f>
        <v>0</v>
      </c>
      <c r="H61" s="9" t="str">
        <f>VLOOKUP(A61,'[1]Regional lookup table'!$A$2:$B$161,2)</f>
        <v>Caribbean</v>
      </c>
    </row>
    <row r="62" spans="1:8" x14ac:dyDescent="0.2">
      <c r="A62" s="5" t="str">
        <f>'[1]Sovereign Ratings (Moody''s,S&amp;P)'!A31</f>
        <v>Cayman Islands</v>
      </c>
      <c r="B62" s="2">
        <f>'[1]Country GDP'!B31</f>
        <v>5.9359999999999999</v>
      </c>
      <c r="C62" s="3" t="str">
        <f>'[1]Sovereign Ratings (Moody''s,S&amp;P)'!C31</f>
        <v>Aa3</v>
      </c>
      <c r="D62" s="6">
        <f>'[1]ERPs by country'!D37</f>
        <v>5.1430110597872171E-3</v>
      </c>
      <c r="E62" s="7">
        <f>'[1]ERPs by country'!E37</f>
        <v>4.8377497859723763E-2</v>
      </c>
      <c r="F62" s="8">
        <f>'[1]ERPs by country'!F37</f>
        <v>5.9774978597237644E-3</v>
      </c>
      <c r="G62" s="8">
        <f>'[1]Country Tax Rates'!C31</f>
        <v>0</v>
      </c>
      <c r="H62" s="9" t="str">
        <f>VLOOKUP(A62,'[1]Regional lookup table'!$A$2:$B$161,2)</f>
        <v>Caribbean</v>
      </c>
    </row>
    <row r="63" spans="1:8" x14ac:dyDescent="0.2">
      <c r="A63" s="5" t="str">
        <f>'[1]Sovereign Ratings (Moody''s,S&amp;P)'!A41</f>
        <v>Cuba</v>
      </c>
      <c r="B63" s="2">
        <f>'[1]Country GDP'!B41</f>
        <v>103.131</v>
      </c>
      <c r="C63" s="3" t="str">
        <f>'[1]Sovereign Ratings (Moody''s,S&amp;P)'!C41</f>
        <v>Ca</v>
      </c>
      <c r="D63" s="6">
        <f>'[1]ERPs by country'!D47</f>
        <v>0.10209260760473131</v>
      </c>
      <c r="E63" s="7">
        <f>'[1]ERPs by country'!E47</f>
        <v>0.16105779333481501</v>
      </c>
      <c r="F63" s="8">
        <f>'[1]ERPs by country'!F47</f>
        <v>0.11865779333481502</v>
      </c>
      <c r="G63" s="8">
        <f>'[1]Country Tax Rates'!C41</f>
        <v>0.27179999999999999</v>
      </c>
      <c r="H63" s="9" t="str">
        <f>VLOOKUP(A63,'[1]Regional lookup table'!$A$2:$B$161,2)</f>
        <v>Caribbean</v>
      </c>
    </row>
    <row r="64" spans="1:8" x14ac:dyDescent="0.2">
      <c r="A64" s="5" t="str">
        <f>'[1]Sovereign Ratings (Moody''s,S&amp;P)'!A42</f>
        <v>Curacao</v>
      </c>
      <c r="B64" s="2">
        <f>'[1]Country GDP'!B42</f>
        <v>3.1</v>
      </c>
      <c r="C64" s="3" t="str">
        <f>'[1]Sovereign Ratings (Moody''s,S&amp;P)'!C42</f>
        <v>Baa2</v>
      </c>
      <c r="D64" s="6">
        <f>'[1]ERPs by country'!D48</f>
        <v>1.6196646770374669E-2</v>
      </c>
      <c r="E64" s="7">
        <f>'[1]ERPs by country'!E48</f>
        <v>6.1224657438831556E-2</v>
      </c>
      <c r="F64" s="8">
        <f>'[1]ERPs by country'!F48</f>
        <v>1.8824657438831559E-2</v>
      </c>
      <c r="G64" s="8">
        <f>'[1]Country Tax Rates'!C42</f>
        <v>0.22</v>
      </c>
      <c r="H64" s="9" t="str">
        <f>VLOOKUP(A64,'[1]Regional lookup table'!$A$2:$B$161,2)</f>
        <v>Caribbean</v>
      </c>
    </row>
    <row r="65" spans="1:8" x14ac:dyDescent="0.2">
      <c r="A65" s="5" t="str">
        <f>'[1]Sovereign Ratings (Moody''s,S&amp;P)'!A46</f>
        <v>Dominican Republic</v>
      </c>
      <c r="B65" s="2">
        <f>'[1]Country GDP'!B46</f>
        <v>78.844999999999999</v>
      </c>
      <c r="C65" s="3" t="str">
        <f>'[1]Sovereign Ratings (Moody''s,S&amp;P)'!C46</f>
        <v>Ba3</v>
      </c>
      <c r="D65" s="6">
        <f>'[1]ERPs by country'!D52</f>
        <v>3.0627782281419401E-2</v>
      </c>
      <c r="E65" s="7">
        <f>'[1]ERPs by country'!E52</f>
        <v>7.7997338000444505E-2</v>
      </c>
      <c r="F65" s="8">
        <f>'[1]ERPs by country'!F52</f>
        <v>3.5597338000444512E-2</v>
      </c>
      <c r="G65" s="8">
        <f>'[1]Country Tax Rates'!C46</f>
        <v>0.27</v>
      </c>
      <c r="H65" s="9" t="str">
        <f>VLOOKUP(A65,'[1]Regional lookup table'!$A$2:$B$161,2)</f>
        <v>Caribbean</v>
      </c>
    </row>
    <row r="66" spans="1:8" x14ac:dyDescent="0.2">
      <c r="A66" s="5" t="str">
        <f>'[1]Sovereign Ratings (Moody''s,S&amp;P)'!A73</f>
        <v>Jamaica</v>
      </c>
      <c r="B66" s="2">
        <f>'[1]Country GDP'!B73</f>
        <v>13.811999999999999</v>
      </c>
      <c r="C66" s="3" t="str">
        <f>'[1]Sovereign Ratings (Moody''s,S&amp;P)'!C73</f>
        <v>B2</v>
      </c>
      <c r="D66" s="6">
        <f>'[1]ERPs by country'!D79</f>
        <v>4.6824429051794063E-2</v>
      </c>
      <c r="E66" s="7">
        <f>'[1]ERPs by country'!E79</f>
        <v>9.6821995439276054E-2</v>
      </c>
      <c r="F66" s="8">
        <f>'[1]ERPs by country'!F79</f>
        <v>5.4421995439276061E-2</v>
      </c>
      <c r="G66" s="8">
        <f>'[1]Country Tax Rates'!C73</f>
        <v>0.25</v>
      </c>
      <c r="H66" s="9" t="str">
        <f>VLOOKUP(A66,'[1]Regional lookup table'!$A$2:$B$161,2)</f>
        <v>Caribbean</v>
      </c>
    </row>
    <row r="67" spans="1:8" x14ac:dyDescent="0.2">
      <c r="A67" s="5" t="str">
        <f>'[1]Sovereign Ratings (Moody''s,S&amp;P)'!A99</f>
        <v>Montserrat</v>
      </c>
      <c r="B67" s="2">
        <f>'[1]Country GDP'!B99</f>
        <v>0.25</v>
      </c>
      <c r="C67" s="3" t="str">
        <f>'[1]Sovereign Ratings (Moody''s,S&amp;P)'!C99</f>
        <v>Baa3</v>
      </c>
      <c r="D67" s="6">
        <f>'[1]ERPs by country'!D105</f>
        <v>1.8729771620717626E-2</v>
      </c>
      <c r="E67" s="7">
        <f>'[1]ERPs by country'!E105</f>
        <v>6.4168798175710431E-2</v>
      </c>
      <c r="F67" s="8">
        <f>'[1]ERPs by country'!F105</f>
        <v>2.1768798175710428E-2</v>
      </c>
      <c r="G67" s="8">
        <f>'[1]Country Tax Rates'!C99</f>
        <v>0.27179999999999999</v>
      </c>
      <c r="H67" s="9" t="str">
        <f>VLOOKUP(A67,'[1]Regional lookup table'!$A$2:$B$161,2)</f>
        <v>Caribbean</v>
      </c>
    </row>
    <row r="68" spans="1:8" x14ac:dyDescent="0.2">
      <c r="A68" s="5" t="str">
        <f>'[1]Sovereign Ratings (Moody''s,S&amp;P)'!A134</f>
        <v>St. Maarten</v>
      </c>
      <c r="B68" s="2">
        <f>'[1]Country GDP'!B134</f>
        <v>1.19</v>
      </c>
      <c r="C68" s="3" t="str">
        <f>'[1]Sovereign Ratings (Moody''s,S&amp;P)'!C134</f>
        <v>Ba2</v>
      </c>
      <c r="D68" s="6">
        <f>'[1]ERPs by country'!D140</f>
        <v>2.5561532580733477E-2</v>
      </c>
      <c r="E68" s="7">
        <f>'[1]ERPs by country'!E140</f>
        <v>7.2109056526686768E-2</v>
      </c>
      <c r="F68" s="8">
        <f>'[1]ERPs by country'!F140</f>
        <v>2.9709056526686765E-2</v>
      </c>
      <c r="G68" s="8">
        <f>'[1]Country Tax Rates'!C134</f>
        <v>0.27179999999999999</v>
      </c>
      <c r="H68" s="9" t="str">
        <f>VLOOKUP(A68,'[1]Regional lookup table'!$A$2:$B$161,2)</f>
        <v>Caribbean</v>
      </c>
    </row>
    <row r="69" spans="1:8" x14ac:dyDescent="0.2">
      <c r="A69" s="5" t="str">
        <f>'[1]Sovereign Ratings (Moody''s,S&amp;P)'!A135</f>
        <v>St. Vincent &amp; the Grenadines</v>
      </c>
      <c r="B69" s="2">
        <f>'[1]Country GDP'!B135</f>
        <v>0.81</v>
      </c>
      <c r="C69" s="3" t="str">
        <f>'[1]Sovereign Ratings (Moody''s,S&amp;P)'!C135</f>
        <v>B3</v>
      </c>
      <c r="D69" s="6">
        <f>'[1]ERPs by country'!D141</f>
        <v>5.5344939912038545E-2</v>
      </c>
      <c r="E69" s="7">
        <f>'[1]ERPs by country'!E141</f>
        <v>0.10672501428150497</v>
      </c>
      <c r="F69" s="8">
        <f>'[1]ERPs by country'!F141</f>
        <v>6.4325014281504972E-2</v>
      </c>
      <c r="G69" s="8">
        <f>'[1]Country Tax Rates'!C135</f>
        <v>0.27179999999999999</v>
      </c>
      <c r="H69" s="9" t="str">
        <f>VLOOKUP(A69,'[1]Regional lookup table'!$A$2:$B$161,2)</f>
        <v>Caribbean</v>
      </c>
    </row>
    <row r="70" spans="1:8" x14ac:dyDescent="0.2">
      <c r="A70" s="5" t="str">
        <f>'[1]Sovereign Ratings (Moody''s,S&amp;P)'!A145</f>
        <v>Trinidad and Tobago</v>
      </c>
      <c r="B70" s="2">
        <f>'[1]Country GDP'!B145</f>
        <v>21.53</v>
      </c>
      <c r="C70" s="3" t="str">
        <f>'[1]Sovereign Ratings (Moody''s,S&amp;P)'!C145</f>
        <v>Ba2</v>
      </c>
      <c r="D70" s="6">
        <f>'[1]ERPs by country'!D151</f>
        <v>2.5561532580733477E-2</v>
      </c>
      <c r="E70" s="7">
        <f>'[1]ERPs by country'!E151</f>
        <v>7.2109056526686768E-2</v>
      </c>
      <c r="F70" s="8">
        <f>'[1]ERPs by country'!F151</f>
        <v>2.9709056526686765E-2</v>
      </c>
      <c r="G70" s="8">
        <f>'[1]Country Tax Rates'!C145</f>
        <v>0.3</v>
      </c>
      <c r="H70" s="9" t="str">
        <f>VLOOKUP(A70,'[1]Regional lookup table'!$A$2:$B$161,2)</f>
        <v>Caribbean</v>
      </c>
    </row>
    <row r="71" spans="1:8" x14ac:dyDescent="0.2">
      <c r="A71" s="5" t="str">
        <f>'[1]Sovereign Ratings (Moody''s,S&amp;P)'!A148</f>
        <v>Turks and Caicos Islands</v>
      </c>
      <c r="B71" s="2">
        <f>'[1]Country GDP'!B148</f>
        <v>0.92500000000000004</v>
      </c>
      <c r="C71" s="3" t="str">
        <f>'[1]Sovereign Ratings (Moody''s,S&amp;P)'!C148</f>
        <v>Baa1</v>
      </c>
      <c r="D71" s="6">
        <f>'[1]ERPs by country'!D154</f>
        <v>1.358676056093041E-2</v>
      </c>
      <c r="E71" s="7">
        <f>'[1]ERPs by country'!E154</f>
        <v>5.8191300315986662E-2</v>
      </c>
      <c r="F71" s="8">
        <f>'[1]ERPs by country'!F154</f>
        <v>1.5791300315986662E-2</v>
      </c>
      <c r="G71" s="8">
        <f>'[1]Country Tax Rates'!C148</f>
        <v>0</v>
      </c>
      <c r="H71" s="9" t="str">
        <f>VLOOKUP(A71,'[1]Regional lookup table'!$A$2:$B$161,2)</f>
        <v>Caribbean</v>
      </c>
    </row>
    <row r="72" spans="1:8" x14ac:dyDescent="0.2">
      <c r="A72" s="5" t="str">
        <f>'[1]Sovereign Ratings (Moody''s,S&amp;P)'!A6</f>
        <v>Argentina</v>
      </c>
      <c r="B72" s="2">
        <f>'[1]Country GDP'!B6</f>
        <v>383.06700000000001</v>
      </c>
      <c r="C72" s="3" t="str">
        <f>'[1]Sovereign Ratings (Moody''s,S&amp;P)'!C6</f>
        <v>Ca</v>
      </c>
      <c r="D72" s="6">
        <f>'[1]ERPs by country'!D12</f>
        <v>0.10209260760473131</v>
      </c>
      <c r="E72" s="7">
        <f>'[1]ERPs by country'!E12</f>
        <v>0.16105779333481501</v>
      </c>
      <c r="F72" s="8">
        <f>'[1]ERPs by country'!F12</f>
        <v>0.11865779333481502</v>
      </c>
      <c r="G72" s="8">
        <f>'[1]Country Tax Rates'!C6</f>
        <v>0.25</v>
      </c>
      <c r="H72" s="9" t="str">
        <f>VLOOKUP(A72,'[1]Regional lookup table'!$A$2:$B$161,2)</f>
        <v>Central and South America</v>
      </c>
    </row>
    <row r="73" spans="1:8" x14ac:dyDescent="0.2">
      <c r="A73" s="5" t="str">
        <f>'[1]Sovereign Ratings (Moody''s,S&amp;P)'!A18</f>
        <v>Belize</v>
      </c>
      <c r="B73" s="2">
        <f>'[1]Country GDP'!B18</f>
        <v>1.764</v>
      </c>
      <c r="C73" s="3" t="str">
        <f>'[1]Sovereign Ratings (Moody''s,S&amp;P)'!C18</f>
        <v>Caa3</v>
      </c>
      <c r="D73" s="6">
        <f>'[1]ERPs by country'!D24</f>
        <v>8.5051585884242345E-2</v>
      </c>
      <c r="E73" s="7">
        <f>'[1]ERPs by country'!E24</f>
        <v>0.14125175565035719</v>
      </c>
      <c r="F73" s="8">
        <f>'[1]ERPs by country'!F24</f>
        <v>9.8851755650357198E-2</v>
      </c>
      <c r="G73" s="8">
        <f>'[1]Country Tax Rates'!C18</f>
        <v>0.27179999999999999</v>
      </c>
      <c r="H73" s="9" t="str">
        <f>VLOOKUP(A73,'[1]Regional lookup table'!$A$2:$B$161,2)</f>
        <v>Central and South America</v>
      </c>
    </row>
    <row r="74" spans="1:8" x14ac:dyDescent="0.2">
      <c r="A74" s="5" t="str">
        <f>'[1]Sovereign Ratings (Moody''s,S&amp;P)'!A21</f>
        <v>Bolivia</v>
      </c>
      <c r="B74" s="2">
        <f>'[1]Country GDP'!B21</f>
        <v>36.689</v>
      </c>
      <c r="C74" s="3" t="str">
        <f>'[1]Sovereign Ratings (Moody''s,S&amp;P)'!C21</f>
        <v>B2</v>
      </c>
      <c r="D74" s="6">
        <f>'[1]ERPs by country'!D27</f>
        <v>4.6824429051794063E-2</v>
      </c>
      <c r="E74" s="7">
        <f>'[1]ERPs by country'!E27</f>
        <v>9.6821995439276054E-2</v>
      </c>
      <c r="F74" s="8">
        <f>'[1]ERPs by country'!F27</f>
        <v>5.4421995439276061E-2</v>
      </c>
      <c r="G74" s="8">
        <f>'[1]Country Tax Rates'!C21</f>
        <v>0.25</v>
      </c>
      <c r="H74" s="9" t="str">
        <f>VLOOKUP(A74,'[1]Regional lookup table'!$A$2:$B$161,2)</f>
        <v>Central and South America</v>
      </c>
    </row>
    <row r="75" spans="1:8" x14ac:dyDescent="0.2">
      <c r="A75" s="5" t="str">
        <f>'[1]Sovereign Ratings (Moody''s,S&amp;P)'!A24</f>
        <v>Brazil</v>
      </c>
      <c r="B75" s="2">
        <f>'[1]Country GDP'!B24</f>
        <v>1444.7329999999999</v>
      </c>
      <c r="C75" s="3" t="str">
        <f>'[1]Sovereign Ratings (Moody''s,S&amp;P)'!C24</f>
        <v>Ba2</v>
      </c>
      <c r="D75" s="6">
        <f>'[1]ERPs by country'!D30</f>
        <v>2.5561532580733477E-2</v>
      </c>
      <c r="E75" s="7">
        <f>'[1]ERPs by country'!E30</f>
        <v>7.2109056526686768E-2</v>
      </c>
      <c r="F75" s="8">
        <f>'[1]ERPs by country'!F30</f>
        <v>2.9709056526686765E-2</v>
      </c>
      <c r="G75" s="8">
        <f>'[1]Country Tax Rates'!C24</f>
        <v>0.34</v>
      </c>
      <c r="H75" s="9" t="str">
        <f>VLOOKUP(A75,'[1]Regional lookup table'!$A$2:$B$161,2)</f>
        <v>Central and South America</v>
      </c>
    </row>
    <row r="76" spans="1:8" x14ac:dyDescent="0.2">
      <c r="A76" s="5" t="str">
        <f>'[1]Sovereign Ratings (Moody''s,S&amp;P)'!A32</f>
        <v>Chile</v>
      </c>
      <c r="B76" s="2">
        <f>'[1]Country GDP'!B32</f>
        <v>252.94</v>
      </c>
      <c r="C76" s="3" t="str">
        <f>'[1]Sovereign Ratings (Moody''s,S&amp;P)'!C32</f>
        <v>A1</v>
      </c>
      <c r="D76" s="6">
        <f>'[1]ERPs by country'!D38</f>
        <v>5.987386009901537E-3</v>
      </c>
      <c r="E76" s="7">
        <f>'[1]ERPs by country'!E38</f>
        <v>4.9358878105350057E-2</v>
      </c>
      <c r="F76" s="8">
        <f>'[1]ERPs by country'!F38</f>
        <v>6.958878105350055E-3</v>
      </c>
      <c r="G76" s="8">
        <f>'[1]Country Tax Rates'!C32</f>
        <v>0.27</v>
      </c>
      <c r="H76" s="9" t="str">
        <f>VLOOKUP(A76,'[1]Regional lookup table'!$A$2:$B$161,2)</f>
        <v>Central and South America</v>
      </c>
    </row>
    <row r="77" spans="1:8" x14ac:dyDescent="0.2">
      <c r="A77" s="5" t="str">
        <f>'[1]Sovereign Ratings (Moody''s,S&amp;P)'!A34</f>
        <v>Colombia</v>
      </c>
      <c r="B77" s="2">
        <f>'[1]Country GDP'!B34</f>
        <v>271.34699999999998</v>
      </c>
      <c r="C77" s="3" t="str">
        <f>'[1]Sovereign Ratings (Moody''s,S&amp;P)'!C34</f>
        <v>Baa2</v>
      </c>
      <c r="D77" s="6">
        <f>'[1]ERPs by country'!D40</f>
        <v>1.6196646770374669E-2</v>
      </c>
      <c r="E77" s="7">
        <f>'[1]ERPs by country'!E40</f>
        <v>6.1224657438831556E-2</v>
      </c>
      <c r="F77" s="8">
        <f>'[1]ERPs by country'!F40</f>
        <v>1.8824657438831559E-2</v>
      </c>
      <c r="G77" s="8">
        <f>'[1]Country Tax Rates'!C34</f>
        <v>0.31</v>
      </c>
      <c r="H77" s="9" t="str">
        <f>VLOOKUP(A77,'[1]Regional lookup table'!$A$2:$B$161,2)</f>
        <v>Central and South America</v>
      </c>
    </row>
    <row r="78" spans="1:8" x14ac:dyDescent="0.2">
      <c r="A78" s="5" t="str">
        <f>'[1]Sovereign Ratings (Moody''s,S&amp;P)'!A38</f>
        <v>Costa Rica</v>
      </c>
      <c r="B78" s="2">
        <f>'[1]Country GDP'!B38</f>
        <v>61.521000000000001</v>
      </c>
      <c r="C78" s="3" t="str">
        <f>'[1]Sovereign Ratings (Moody''s,S&amp;P)'!C38</f>
        <v>B2</v>
      </c>
      <c r="D78" s="6">
        <f>'[1]ERPs by country'!D44</f>
        <v>4.6824429051794063E-2</v>
      </c>
      <c r="E78" s="7">
        <f>'[1]ERPs by country'!E44</f>
        <v>9.6821995439276054E-2</v>
      </c>
      <c r="F78" s="8">
        <f>'[1]ERPs by country'!F44</f>
        <v>5.4421995439276061E-2</v>
      </c>
      <c r="G78" s="8">
        <f>'[1]Country Tax Rates'!C38</f>
        <v>0.3</v>
      </c>
      <c r="H78" s="9" t="str">
        <f>VLOOKUP(A78,'[1]Regional lookup table'!$A$2:$B$161,2)</f>
        <v>Central and South America</v>
      </c>
    </row>
    <row r="79" spans="1:8" x14ac:dyDescent="0.2">
      <c r="A79" s="5" t="str">
        <f>'[1]Sovereign Ratings (Moody''s,S&amp;P)'!A47</f>
        <v>Ecuador</v>
      </c>
      <c r="B79" s="2">
        <f>'[1]Country GDP'!B47</f>
        <v>98.808000000000007</v>
      </c>
      <c r="C79" s="3" t="str">
        <f>'[1]Sovereign Ratings (Moody''s,S&amp;P)'!C47</f>
        <v>Caa3</v>
      </c>
      <c r="D79" s="6">
        <f>'[1]ERPs by country'!D53</f>
        <v>8.5051585884242345E-2</v>
      </c>
      <c r="E79" s="7">
        <f>'[1]ERPs by country'!E53</f>
        <v>0.14125175565035719</v>
      </c>
      <c r="F79" s="8">
        <f>'[1]ERPs by country'!F53</f>
        <v>9.8851755650357198E-2</v>
      </c>
      <c r="G79" s="8">
        <f>'[1]Country Tax Rates'!C47</f>
        <v>0.25</v>
      </c>
      <c r="H79" s="9" t="str">
        <f>VLOOKUP(A79,'[1]Regional lookup table'!$A$2:$B$161,2)</f>
        <v>Central and South America</v>
      </c>
    </row>
    <row r="80" spans="1:8" x14ac:dyDescent="0.2">
      <c r="A80" s="5" t="str">
        <f>'[1]Sovereign Ratings (Moody''s,S&amp;P)'!A49</f>
        <v>El Salvador</v>
      </c>
      <c r="B80" s="2">
        <f>'[1]Country GDP'!B49</f>
        <v>24.638999999999999</v>
      </c>
      <c r="C80" s="3" t="str">
        <f>'[1]Sovereign Ratings (Moody''s,S&amp;P)'!C49</f>
        <v>Caa1</v>
      </c>
      <c r="D80" s="6">
        <f>'[1]ERPs by country'!D55</f>
        <v>6.3788689413181762E-2</v>
      </c>
      <c r="E80" s="7">
        <f>'[1]ERPs by country'!E55</f>
        <v>0.11653881673776789</v>
      </c>
      <c r="F80" s="8">
        <f>'[1]ERPs by country'!F55</f>
        <v>7.4138816737767899E-2</v>
      </c>
      <c r="G80" s="8">
        <f>'[1]Country Tax Rates'!C49</f>
        <v>0.3</v>
      </c>
      <c r="H80" s="9" t="str">
        <f>VLOOKUP(A80,'[1]Regional lookup table'!$A$2:$B$161,2)</f>
        <v>Central and South America</v>
      </c>
    </row>
    <row r="81" spans="1:8" x14ac:dyDescent="0.2">
      <c r="A81" s="5" t="str">
        <f>'[1]Sovereign Ratings (Moody''s,S&amp;P)'!A60</f>
        <v>Guatemala</v>
      </c>
      <c r="B81" s="2">
        <f>'[1]Country GDP'!B60</f>
        <v>77.605000000000004</v>
      </c>
      <c r="C81" s="3" t="str">
        <f>'[1]Sovereign Ratings (Moody''s,S&amp;P)'!C60</f>
        <v>Ba1</v>
      </c>
      <c r="D81" s="6">
        <f>'[1]ERPs by country'!D66</f>
        <v>2.1262896471060586E-2</v>
      </c>
      <c r="E81" s="7">
        <f>'[1]ERPs by country'!E66</f>
        <v>6.7112938912589293E-2</v>
      </c>
      <c r="F81" s="8">
        <f>'[1]ERPs by country'!F66</f>
        <v>2.47129389125893E-2</v>
      </c>
      <c r="G81" s="8">
        <f>'[1]Country Tax Rates'!C60</f>
        <v>0.25</v>
      </c>
      <c r="H81" s="9" t="str">
        <f>VLOOKUP(A81,'[1]Regional lookup table'!$A$2:$B$161,2)</f>
        <v>Central and South America</v>
      </c>
    </row>
    <row r="82" spans="1:8" x14ac:dyDescent="0.2">
      <c r="A82" s="5" t="str">
        <f>'[1]Sovereign Ratings (Moody''s,S&amp;P)'!A62</f>
        <v>Honduras</v>
      </c>
      <c r="B82" s="2">
        <f>'[1]Country GDP'!B62</f>
        <v>23.827999999999999</v>
      </c>
      <c r="C82" s="3" t="str">
        <f>'[1]Sovereign Ratings (Moody''s,S&amp;P)'!C62</f>
        <v>B1</v>
      </c>
      <c r="D82" s="6">
        <f>'[1]ERPs by country'!D68</f>
        <v>3.8303918191549574E-2</v>
      </c>
      <c r="E82" s="7">
        <f>'[1]ERPs by country'!E68</f>
        <v>8.6918976597047143E-2</v>
      </c>
      <c r="F82" s="8">
        <f>'[1]ERPs by country'!F68</f>
        <v>4.451897659704715E-2</v>
      </c>
      <c r="G82" s="8">
        <f>'[1]Country Tax Rates'!C62</f>
        <v>0.25</v>
      </c>
      <c r="H82" s="9" t="str">
        <f>VLOOKUP(A82,'[1]Regional lookup table'!$A$2:$B$161,2)</f>
        <v>Central and South America</v>
      </c>
    </row>
    <row r="83" spans="1:8" x14ac:dyDescent="0.2">
      <c r="A83" s="5" t="str">
        <f>'[1]Sovereign Ratings (Moody''s,S&amp;P)'!A95</f>
        <v>Mexico</v>
      </c>
      <c r="B83" s="2">
        <f>'[1]Country GDP'!B95</f>
        <v>1076.163</v>
      </c>
      <c r="C83" s="3" t="str">
        <f>'[1]Sovereign Ratings (Moody''s,S&amp;P)'!C95</f>
        <v>Baa1</v>
      </c>
      <c r="D83" s="6">
        <f>'[1]ERPs by country'!D101</f>
        <v>1.358676056093041E-2</v>
      </c>
      <c r="E83" s="7">
        <f>'[1]ERPs by country'!E101</f>
        <v>5.8191300315986662E-2</v>
      </c>
      <c r="F83" s="8">
        <f>'[1]ERPs by country'!F101</f>
        <v>1.5791300315986662E-2</v>
      </c>
      <c r="G83" s="8">
        <f>'[1]Country Tax Rates'!C95</f>
        <v>0.3</v>
      </c>
      <c r="H83" s="9" t="str">
        <f>VLOOKUP(A83,'[1]Regional lookup table'!$A$2:$B$161,2)</f>
        <v>Central and South America</v>
      </c>
    </row>
    <row r="84" spans="1:8" x14ac:dyDescent="0.2">
      <c r="A84" s="5" t="str">
        <f>'[1]Sovereign Ratings (Moody''s,S&amp;P)'!A105</f>
        <v>Nicaragua</v>
      </c>
      <c r="B84" s="2">
        <f>'[1]Country GDP'!B105</f>
        <v>12.621</v>
      </c>
      <c r="C84" s="3" t="str">
        <f>'[1]Sovereign Ratings (Moody''s,S&amp;P)'!C105</f>
        <v>B3</v>
      </c>
      <c r="D84" s="6">
        <f>'[1]ERPs by country'!D111</f>
        <v>5.5344939912038545E-2</v>
      </c>
      <c r="E84" s="7">
        <f>'[1]ERPs by country'!E111</f>
        <v>0.10672501428150497</v>
      </c>
      <c r="F84" s="8">
        <f>'[1]ERPs by country'!F111</f>
        <v>6.4325014281504972E-2</v>
      </c>
      <c r="G84" s="8">
        <f>'[1]Country Tax Rates'!C105</f>
        <v>0.3</v>
      </c>
      <c r="H84" s="9" t="str">
        <f>VLOOKUP(A84,'[1]Regional lookup table'!$A$2:$B$161,2)</f>
        <v>Central and South America</v>
      </c>
    </row>
    <row r="85" spans="1:8" x14ac:dyDescent="0.2">
      <c r="A85" s="5" t="str">
        <f>'[1]Sovereign Ratings (Moody''s,S&amp;P)'!A111</f>
        <v>Panama</v>
      </c>
      <c r="B85" s="2">
        <f>'[1]Country GDP'!B111</f>
        <v>52.938000000000002</v>
      </c>
      <c r="C85" s="3" t="str">
        <f>'[1]Sovereign Ratings (Moody''s,S&amp;P)'!C111</f>
        <v>Baa2</v>
      </c>
      <c r="D85" s="6">
        <f>'[1]ERPs by country'!D117</f>
        <v>1.6196646770374669E-2</v>
      </c>
      <c r="E85" s="7">
        <f>'[1]ERPs by country'!E117</f>
        <v>6.1224657438831556E-2</v>
      </c>
      <c r="F85" s="8">
        <f>'[1]ERPs by country'!F117</f>
        <v>1.8824657438831559E-2</v>
      </c>
      <c r="G85" s="8">
        <f>'[1]Country Tax Rates'!C111</f>
        <v>0.25</v>
      </c>
      <c r="H85" s="9" t="str">
        <f>VLOOKUP(A85,'[1]Regional lookup table'!$A$2:$B$161,2)</f>
        <v>Central and South America</v>
      </c>
    </row>
    <row r="86" spans="1:8" x14ac:dyDescent="0.2">
      <c r="A86" s="5" t="str">
        <f>'[1]Sovereign Ratings (Moody''s,S&amp;P)'!A113</f>
        <v>Paraguay</v>
      </c>
      <c r="B86" s="2">
        <f>'[1]Country GDP'!B113</f>
        <v>35.304000000000002</v>
      </c>
      <c r="C86" s="3" t="str">
        <f>'[1]Sovereign Ratings (Moody''s,S&amp;P)'!C113</f>
        <v>Ba1</v>
      </c>
      <c r="D86" s="6">
        <f>'[1]ERPs by country'!D119</f>
        <v>2.1262896471060586E-2</v>
      </c>
      <c r="E86" s="7">
        <f>'[1]ERPs by country'!E119</f>
        <v>6.7112938912589293E-2</v>
      </c>
      <c r="F86" s="8">
        <f>'[1]ERPs by country'!F119</f>
        <v>2.47129389125893E-2</v>
      </c>
      <c r="G86" s="8">
        <f>'[1]Country Tax Rates'!C113</f>
        <v>0.1</v>
      </c>
      <c r="H86" s="9" t="str">
        <f>VLOOKUP(A86,'[1]Regional lookup table'!$A$2:$B$161,2)</f>
        <v>Central and South America</v>
      </c>
    </row>
    <row r="87" spans="1:8" x14ac:dyDescent="0.2">
      <c r="A87" s="5" t="str">
        <f>'[1]Sovereign Ratings (Moody''s,S&amp;P)'!A114</f>
        <v>Peru</v>
      </c>
      <c r="B87" s="2">
        <f>'[1]Country GDP'!B114</f>
        <v>202.01400000000001</v>
      </c>
      <c r="C87" s="3" t="str">
        <f>'[1]Sovereign Ratings (Moody''s,S&amp;P)'!C114</f>
        <v>Baa1</v>
      </c>
      <c r="D87" s="6">
        <f>'[1]ERPs by country'!D120</f>
        <v>1.358676056093041E-2</v>
      </c>
      <c r="E87" s="7">
        <f>'[1]ERPs by country'!E120</f>
        <v>5.8191300315986662E-2</v>
      </c>
      <c r="F87" s="8">
        <f>'[1]ERPs by country'!F120</f>
        <v>1.5791300315986662E-2</v>
      </c>
      <c r="G87" s="8">
        <f>'[1]Country Tax Rates'!C114</f>
        <v>0.29499999999999998</v>
      </c>
      <c r="H87" s="9" t="str">
        <f>VLOOKUP(A87,'[1]Regional lookup table'!$A$2:$B$161,2)</f>
        <v>Central and South America</v>
      </c>
    </row>
    <row r="88" spans="1:8" x14ac:dyDescent="0.2">
      <c r="A88" s="5" t="str">
        <f>'[1]Sovereign Ratings (Moody''s,S&amp;P)'!A136</f>
        <v>Suriname</v>
      </c>
      <c r="B88" s="2">
        <f>'[1]Country GDP'!B136</f>
        <v>3.8079999999999998</v>
      </c>
      <c r="C88" s="3" t="str">
        <f>'[1]Sovereign Ratings (Moody''s,S&amp;P)'!C136</f>
        <v>Caa3</v>
      </c>
      <c r="D88" s="6">
        <f>'[1]ERPs by country'!D142</f>
        <v>8.5051585884242345E-2</v>
      </c>
      <c r="E88" s="7">
        <f>'[1]ERPs by country'!E142</f>
        <v>0.14125175565035719</v>
      </c>
      <c r="F88" s="8">
        <f>'[1]ERPs by country'!F142</f>
        <v>9.8851755650357198E-2</v>
      </c>
      <c r="G88" s="8">
        <f>'[1]Country Tax Rates'!C136</f>
        <v>0.36</v>
      </c>
      <c r="H88" s="9" t="str">
        <f>VLOOKUP(A88,'[1]Regional lookup table'!$A$2:$B$161,2)</f>
        <v>Central and South America</v>
      </c>
    </row>
    <row r="89" spans="1:8" x14ac:dyDescent="0.2">
      <c r="A89" s="5" t="str">
        <f>'[1]Sovereign Ratings (Moody''s,S&amp;P)'!A154</f>
        <v>Uruguay</v>
      </c>
      <c r="B89" s="2">
        <f>'[1]Country GDP'!B154</f>
        <v>53.628999999999998</v>
      </c>
      <c r="C89" s="3" t="str">
        <f>'[1]Sovereign Ratings (Moody''s,S&amp;P)'!C154</f>
        <v>Baa2</v>
      </c>
      <c r="D89" s="6">
        <f>'[1]ERPs by country'!D160</f>
        <v>1.6196646770374669E-2</v>
      </c>
      <c r="E89" s="7">
        <f>'[1]ERPs by country'!E160</f>
        <v>6.1224657438831556E-2</v>
      </c>
      <c r="F89" s="8">
        <f>'[1]ERPs by country'!F160</f>
        <v>1.8824657438831559E-2</v>
      </c>
      <c r="G89" s="8">
        <f>'[1]Country Tax Rates'!C154</f>
        <v>0.25</v>
      </c>
      <c r="H89" s="9" t="str">
        <f>VLOOKUP(A89,'[1]Regional lookup table'!$A$2:$B$161,2)</f>
        <v>Central and South America</v>
      </c>
    </row>
    <row r="90" spans="1:8" x14ac:dyDescent="0.2">
      <c r="A90" s="5" t="str">
        <f>'[1]Sovereign Ratings (Moody''s,S&amp;P)'!A156</f>
        <v>Venezuela</v>
      </c>
      <c r="B90" s="2">
        <f>'[1]Country GDP'!B156</f>
        <v>98.4</v>
      </c>
      <c r="C90" s="3" t="str">
        <f>'[1]Sovereign Ratings (Moody''s,S&amp;P)'!C156</f>
        <v>C</v>
      </c>
      <c r="D90" s="6">
        <f>'[1]ERPs by country'!D162</f>
        <v>0.17499999999999999</v>
      </c>
      <c r="E90" s="7">
        <f>'[1]ERPs by country'!E162</f>
        <v>0.24579488157642376</v>
      </c>
      <c r="F90" s="8">
        <f>'[1]ERPs by country'!F162</f>
        <v>0.20339488157642377</v>
      </c>
      <c r="G90" s="8">
        <f>'[1]Country Tax Rates'!C156</f>
        <v>0.34</v>
      </c>
      <c r="H90" s="9" t="str">
        <f>VLOOKUP(A90,'[1]Regional lookup table'!$A$2:$B$161,2)</f>
        <v>Central and South America</v>
      </c>
    </row>
    <row r="91" spans="1:8" x14ac:dyDescent="0.2">
      <c r="A91" s="5" t="str">
        <f>'[1]Sovereign Ratings (Moody''s,S&amp;P)'!A3</f>
        <v>Albania</v>
      </c>
      <c r="B91" s="2">
        <f>'[1]Country GDP'!B3</f>
        <v>14.8</v>
      </c>
      <c r="C91" s="3" t="str">
        <f>'[1]Sovereign Ratings (Moody''s,S&amp;P)'!C3</f>
        <v>B1</v>
      </c>
      <c r="D91" s="6">
        <f>'[1]ERPs by country'!D9</f>
        <v>3.8303918191549574E-2</v>
      </c>
      <c r="E91" s="7">
        <f>'[1]ERPs by country'!E9</f>
        <v>8.6918976597047143E-2</v>
      </c>
      <c r="F91" s="8">
        <f>'[1]ERPs by country'!F9</f>
        <v>4.451897659704715E-2</v>
      </c>
      <c r="G91" s="8">
        <f>'[1]Country Tax Rates'!C3</f>
        <v>0.15</v>
      </c>
      <c r="H91" s="9" t="str">
        <f>VLOOKUP(A91,'[1]Regional lookup table'!$A$2:$B$161,2)</f>
        <v>Eastern Europe &amp; Russia</v>
      </c>
    </row>
    <row r="92" spans="1:8" x14ac:dyDescent="0.2">
      <c r="A92" s="5" t="str">
        <f>'[1]Sovereign Ratings (Moody''s,S&amp;P)'!A7</f>
        <v>Armenia</v>
      </c>
      <c r="B92" s="2">
        <f>'[1]Country GDP'!B7</f>
        <v>12.645</v>
      </c>
      <c r="C92" s="3" t="str">
        <f>'[1]Sovereign Ratings (Moody''s,S&amp;P)'!C7</f>
        <v>Ba3</v>
      </c>
      <c r="D92" s="6">
        <f>'[1]ERPs by country'!D13</f>
        <v>3.0627782281419401E-2</v>
      </c>
      <c r="E92" s="7">
        <f>'[1]ERPs by country'!E13</f>
        <v>7.7997338000444505E-2</v>
      </c>
      <c r="F92" s="8">
        <f>'[1]ERPs by country'!F13</f>
        <v>3.5597338000444512E-2</v>
      </c>
      <c r="G92" s="8">
        <f>'[1]Country Tax Rates'!C7</f>
        <v>0.18</v>
      </c>
      <c r="H92" s="9" t="str">
        <f>VLOOKUP(A92,'[1]Regional lookup table'!$A$2:$B$161,2)</f>
        <v>Eastern Europe &amp; Russia</v>
      </c>
    </row>
    <row r="93" spans="1:8" x14ac:dyDescent="0.2">
      <c r="A93" s="5" t="str">
        <f>'[1]Sovereign Ratings (Moody''s,S&amp;P)'!A11</f>
        <v>Azerbaijan</v>
      </c>
      <c r="B93" s="2">
        <f>'[1]Country GDP'!B11</f>
        <v>42.606999999999999</v>
      </c>
      <c r="C93" s="3" t="str">
        <f>'[1]Sovereign Ratings (Moody''s,S&amp;P)'!C11</f>
        <v>Ba2</v>
      </c>
      <c r="D93" s="6">
        <f>'[1]ERPs by country'!D17</f>
        <v>2.5561532580733477E-2</v>
      </c>
      <c r="E93" s="7">
        <f>'[1]ERPs by country'!E17</f>
        <v>7.2109056526686768E-2</v>
      </c>
      <c r="F93" s="8">
        <f>'[1]ERPs by country'!F17</f>
        <v>2.9709056526686765E-2</v>
      </c>
      <c r="G93" s="8">
        <f>'[1]Country Tax Rates'!C11</f>
        <v>0.2</v>
      </c>
      <c r="H93" s="9" t="str">
        <f>VLOOKUP(A93,'[1]Regional lookup table'!$A$2:$B$161,2)</f>
        <v>Eastern Europe &amp; Russia</v>
      </c>
    </row>
    <row r="94" spans="1:8" x14ac:dyDescent="0.2">
      <c r="A94" s="5" t="str">
        <f>'[1]Sovereign Ratings (Moody''s,S&amp;P)'!A16</f>
        <v>Belarus</v>
      </c>
      <c r="B94" s="2">
        <f>'[1]Country GDP'!B16</f>
        <v>60.258000000000003</v>
      </c>
      <c r="C94" s="3" t="str">
        <f>'[1]Sovereign Ratings (Moody''s,S&amp;P)'!C16</f>
        <v>B3</v>
      </c>
      <c r="D94" s="6">
        <f>'[1]ERPs by country'!D22</f>
        <v>5.5344939912038545E-2</v>
      </c>
      <c r="E94" s="7">
        <f>'[1]ERPs by country'!E22</f>
        <v>0.10672501428150497</v>
      </c>
      <c r="F94" s="8">
        <f>'[1]ERPs by country'!F22</f>
        <v>6.4325014281504972E-2</v>
      </c>
      <c r="G94" s="8">
        <f>'[1]Country Tax Rates'!C16</f>
        <v>0.18</v>
      </c>
      <c r="H94" s="9" t="str">
        <f>VLOOKUP(A94,'[1]Regional lookup table'!$A$2:$B$161,2)</f>
        <v>Eastern Europe &amp; Russia</v>
      </c>
    </row>
    <row r="95" spans="1:8" x14ac:dyDescent="0.2">
      <c r="A95" s="5" t="str">
        <f>'[1]Sovereign Ratings (Moody''s,S&amp;P)'!A22</f>
        <v>Bosnia and Herzegovina</v>
      </c>
      <c r="B95" s="2">
        <f>'[1]Country GDP'!B22</f>
        <v>19.788</v>
      </c>
      <c r="C95" s="3" t="str">
        <f>'[1]Sovereign Ratings (Moody''s,S&amp;P)'!C22</f>
        <v>B3</v>
      </c>
      <c r="D95" s="6">
        <f>'[1]ERPs by country'!D28</f>
        <v>5.5344939912038545E-2</v>
      </c>
      <c r="E95" s="7">
        <f>'[1]ERPs by country'!E28</f>
        <v>0.10672501428150497</v>
      </c>
      <c r="F95" s="8">
        <f>'[1]ERPs by country'!F28</f>
        <v>6.4325014281504972E-2</v>
      </c>
      <c r="G95" s="8">
        <f>'[1]Country Tax Rates'!C22</f>
        <v>0.1</v>
      </c>
      <c r="H95" s="9" t="str">
        <f>VLOOKUP(A95,'[1]Regional lookup table'!$A$2:$B$161,2)</f>
        <v>Eastern Europe &amp; Russia</v>
      </c>
    </row>
    <row r="96" spans="1:8" x14ac:dyDescent="0.2">
      <c r="A96" s="5" t="str">
        <f>'[1]Sovereign Ratings (Moody''s,S&amp;P)'!A25</f>
        <v>Bulgaria</v>
      </c>
      <c r="B96" s="2">
        <f>'[1]Country GDP'!B25</f>
        <v>69.105000000000004</v>
      </c>
      <c r="C96" s="3" t="str">
        <f>'[1]Sovereign Ratings (Moody''s,S&amp;P)'!C25</f>
        <v>Baa1</v>
      </c>
      <c r="D96" s="6">
        <f>'[1]ERPs by country'!D31</f>
        <v>1.358676056093041E-2</v>
      </c>
      <c r="E96" s="7">
        <f>'[1]ERPs by country'!E31</f>
        <v>5.8191300315986662E-2</v>
      </c>
      <c r="F96" s="8">
        <f>'[1]ERPs by country'!F31</f>
        <v>1.5791300315986662E-2</v>
      </c>
      <c r="G96" s="8">
        <f>'[1]Country Tax Rates'!C25</f>
        <v>0.1</v>
      </c>
      <c r="H96" s="9" t="str">
        <f>VLOOKUP(A96,'[1]Regional lookup table'!$A$2:$B$161,2)</f>
        <v>Eastern Europe &amp; Russia</v>
      </c>
    </row>
    <row r="97" spans="1:8" x14ac:dyDescent="0.2">
      <c r="A97" s="5" t="str">
        <f>'[1]Sovereign Ratings (Moody''s,S&amp;P)'!A40</f>
        <v>Croatia</v>
      </c>
      <c r="B97" s="2">
        <f>'[1]Country GDP'!B40</f>
        <v>55.966999999999999</v>
      </c>
      <c r="C97" s="3" t="str">
        <f>'[1]Sovereign Ratings (Moody''s,S&amp;P)'!C40</f>
        <v>Ba1</v>
      </c>
      <c r="D97" s="6">
        <f>'[1]ERPs by country'!D46</f>
        <v>2.1262896471060586E-2</v>
      </c>
      <c r="E97" s="7">
        <f>'[1]ERPs by country'!E46</f>
        <v>6.7112938912589293E-2</v>
      </c>
      <c r="F97" s="8">
        <f>'[1]ERPs by country'!F46</f>
        <v>2.47129389125893E-2</v>
      </c>
      <c r="G97" s="8">
        <f>'[1]Country Tax Rates'!C40</f>
        <v>0.18</v>
      </c>
      <c r="H97" s="9" t="str">
        <f>VLOOKUP(A97,'[1]Regional lookup table'!$A$2:$B$161,2)</f>
        <v>Eastern Europe &amp; Russia</v>
      </c>
    </row>
    <row r="98" spans="1:8" x14ac:dyDescent="0.2">
      <c r="A98" s="5" t="str">
        <f>'[1]Sovereign Ratings (Moody''s,S&amp;P)'!A44</f>
        <v>Czech Republic</v>
      </c>
      <c r="B98" s="2">
        <f>'[1]Country GDP'!B44</f>
        <v>243.53</v>
      </c>
      <c r="C98" s="3" t="str">
        <f>'[1]Sovereign Ratings (Moody''s,S&amp;P)'!C44</f>
        <v>Aa3</v>
      </c>
      <c r="D98" s="6">
        <f>'[1]ERPs by country'!D50</f>
        <v>5.1430110597872171E-3</v>
      </c>
      <c r="E98" s="7">
        <f>'[1]ERPs by country'!E50</f>
        <v>4.8377497859723763E-2</v>
      </c>
      <c r="F98" s="8">
        <f>'[1]ERPs by country'!F50</f>
        <v>5.9774978597237644E-3</v>
      </c>
      <c r="G98" s="8">
        <f>'[1]Country Tax Rates'!C44</f>
        <v>0.19</v>
      </c>
      <c r="H98" s="9" t="str">
        <f>VLOOKUP(A98,'[1]Regional lookup table'!$A$2:$B$161,2)</f>
        <v>Eastern Europe &amp; Russia</v>
      </c>
    </row>
    <row r="99" spans="1:8" x14ac:dyDescent="0.2">
      <c r="A99" s="5" t="str">
        <f>'[1]Sovereign Ratings (Moody''s,S&amp;P)'!A50</f>
        <v>Estonia</v>
      </c>
      <c r="B99" s="2">
        <f>'[1]Country GDP'!B50</f>
        <v>31.03</v>
      </c>
      <c r="C99" s="3" t="str">
        <f>'[1]Sovereign Ratings (Moody''s,S&amp;P)'!C50</f>
        <v>A1</v>
      </c>
      <c r="D99" s="6">
        <f>'[1]ERPs by country'!D56</f>
        <v>5.987386009901537E-3</v>
      </c>
      <c r="E99" s="7">
        <f>'[1]ERPs by country'!E56</f>
        <v>4.9358878105350057E-2</v>
      </c>
      <c r="F99" s="8">
        <f>'[1]ERPs by country'!F56</f>
        <v>6.958878105350055E-3</v>
      </c>
      <c r="G99" s="8">
        <f>'[1]Country Tax Rates'!C50</f>
        <v>0.2</v>
      </c>
      <c r="H99" s="9" t="str">
        <f>VLOOKUP(A99,'[1]Regional lookup table'!$A$2:$B$161,2)</f>
        <v>Eastern Europe &amp; Russia</v>
      </c>
    </row>
    <row r="100" spans="1:8" x14ac:dyDescent="0.2">
      <c r="A100" s="5" t="str">
        <f>'[1]Sovereign Ratings (Moody''s,S&amp;P)'!A56</f>
        <v>Georgia</v>
      </c>
      <c r="B100" s="2">
        <f>'[1]Country GDP'!B56</f>
        <v>15.891999999999999</v>
      </c>
      <c r="C100" s="3" t="str">
        <f>'[1]Sovereign Ratings (Moody''s,S&amp;P)'!C56</f>
        <v>Ba2</v>
      </c>
      <c r="D100" s="6">
        <f>'[1]ERPs by country'!D62</f>
        <v>2.5561532580733477E-2</v>
      </c>
      <c r="E100" s="7">
        <f>'[1]ERPs by country'!E62</f>
        <v>7.2109056526686768E-2</v>
      </c>
      <c r="F100" s="8">
        <f>'[1]ERPs by country'!F62</f>
        <v>2.9709056526686765E-2</v>
      </c>
      <c r="G100" s="8">
        <f>'[1]Country Tax Rates'!C56</f>
        <v>0.15</v>
      </c>
      <c r="H100" s="9" t="str">
        <f>VLOOKUP(A100,'[1]Regional lookup table'!$A$2:$B$161,2)</f>
        <v>Eastern Europe &amp; Russia</v>
      </c>
    </row>
    <row r="101" spans="1:8" x14ac:dyDescent="0.2">
      <c r="A101" s="5" t="str">
        <f>'[1]Sovereign Ratings (Moody''s,S&amp;P)'!A64</f>
        <v>Hungary</v>
      </c>
      <c r="B101" s="2">
        <f>'[1]Country GDP'!B64</f>
        <v>155.01300000000001</v>
      </c>
      <c r="C101" s="3" t="str">
        <f>'[1]Sovereign Ratings (Moody''s,S&amp;P)'!C64</f>
        <v>Baa2</v>
      </c>
      <c r="D101" s="6">
        <f>'[1]ERPs by country'!D70</f>
        <v>1.6196646770374669E-2</v>
      </c>
      <c r="E101" s="7">
        <f>'[1]ERPs by country'!E70</f>
        <v>6.1224657438831556E-2</v>
      </c>
      <c r="F101" s="8">
        <f>'[1]ERPs by country'!F70</f>
        <v>1.8824657438831559E-2</v>
      </c>
      <c r="G101" s="8">
        <f>'[1]Country Tax Rates'!C64</f>
        <v>0.09</v>
      </c>
      <c r="H101" s="9" t="str">
        <f>VLOOKUP(A101,'[1]Regional lookup table'!$A$2:$B$161,2)</f>
        <v>Eastern Europe &amp; Russia</v>
      </c>
    </row>
    <row r="102" spans="1:8" x14ac:dyDescent="0.2">
      <c r="A102" s="5" t="str">
        <f>'[1]Sovereign Ratings (Moody''s,S&amp;P)'!A77</f>
        <v>Kazakhstan</v>
      </c>
      <c r="B102" s="2">
        <f>'[1]Country GDP'!B77</f>
        <v>169.83500000000001</v>
      </c>
      <c r="C102" s="3" t="str">
        <f>'[1]Sovereign Ratings (Moody''s,S&amp;P)'!C77</f>
        <v>Baa2</v>
      </c>
      <c r="D102" s="6">
        <f>'[1]ERPs by country'!D83</f>
        <v>1.6196646770374669E-2</v>
      </c>
      <c r="E102" s="7">
        <f>'[1]ERPs by country'!E83</f>
        <v>6.1224657438831556E-2</v>
      </c>
      <c r="F102" s="8">
        <f>'[1]ERPs by country'!F83</f>
        <v>1.8824657438831559E-2</v>
      </c>
      <c r="G102" s="8">
        <f>'[1]Country Tax Rates'!C77</f>
        <v>0.2</v>
      </c>
      <c r="H102" s="9" t="str">
        <f>VLOOKUP(A102,'[1]Regional lookup table'!$A$2:$B$161,2)</f>
        <v>Eastern Europe &amp; Russia</v>
      </c>
    </row>
    <row r="103" spans="1:8" x14ac:dyDescent="0.2">
      <c r="A103" s="5" t="str">
        <f>'[1]Sovereign Ratings (Moody''s,S&amp;P)'!A81</f>
        <v>Kyrgyzstan</v>
      </c>
      <c r="B103" s="2">
        <f>'[1]Country GDP'!B81</f>
        <v>7.74</v>
      </c>
      <c r="C103" s="3" t="str">
        <f>'[1]Sovereign Ratings (Moody''s,S&amp;P)'!C81</f>
        <v>B2</v>
      </c>
      <c r="D103" s="6">
        <f>'[1]ERPs by country'!D87</f>
        <v>4.6824429051794063E-2</v>
      </c>
      <c r="E103" s="7">
        <f>'[1]ERPs by country'!E87</f>
        <v>9.6821995439276054E-2</v>
      </c>
      <c r="F103" s="8">
        <f>'[1]ERPs by country'!F87</f>
        <v>5.4421995439276061E-2</v>
      </c>
      <c r="G103" s="8">
        <f>'[1]Country Tax Rates'!C81</f>
        <v>0.1</v>
      </c>
      <c r="H103" s="9" t="str">
        <f>VLOOKUP(A103,'[1]Regional lookup table'!$A$2:$B$161,2)</f>
        <v>Eastern Europe &amp; Russia</v>
      </c>
    </row>
    <row r="104" spans="1:8" x14ac:dyDescent="0.2">
      <c r="A104" s="5" t="str">
        <f>'[1]Sovereign Ratings (Moody''s,S&amp;P)'!A83</f>
        <v>Latvia</v>
      </c>
      <c r="B104" s="2">
        <f>'[1]Country GDP'!B83</f>
        <v>33.505000000000003</v>
      </c>
      <c r="C104" s="3" t="str">
        <f>'[1]Sovereign Ratings (Moody''s,S&amp;P)'!C83</f>
        <v>A3</v>
      </c>
      <c r="D104" s="6">
        <f>'[1]ERPs by country'!D89</f>
        <v>1.0209260760473134E-2</v>
      </c>
      <c r="E104" s="7">
        <f>'[1]ERPs by country'!E89</f>
        <v>5.4265779333481506E-2</v>
      </c>
      <c r="F104" s="8">
        <f>'[1]ERPs by country'!F89</f>
        <v>1.1865779333481504E-2</v>
      </c>
      <c r="G104" s="8">
        <f>'[1]Country Tax Rates'!C83</f>
        <v>0.2</v>
      </c>
      <c r="H104" s="9" t="str">
        <f>VLOOKUP(A104,'[1]Regional lookup table'!$A$2:$B$161,2)</f>
        <v>Eastern Europe &amp; Russia</v>
      </c>
    </row>
    <row r="105" spans="1:8" x14ac:dyDescent="0.2">
      <c r="A105" s="5" t="str">
        <f>'[1]Sovereign Ratings (Moody''s,S&amp;P)'!A86</f>
        <v>Lithuania</v>
      </c>
      <c r="B105" s="2">
        <f>'[1]Country GDP'!B86</f>
        <v>55.887</v>
      </c>
      <c r="C105" s="3" t="str">
        <f>'[1]Sovereign Ratings (Moody''s,S&amp;P)'!C86</f>
        <v>A2</v>
      </c>
      <c r="D105" s="6">
        <f>'[1]ERPs by country'!D92</f>
        <v>7.2155677555223634E-3</v>
      </c>
      <c r="E105" s="7">
        <f>'[1]ERPs by country'!E92</f>
        <v>5.0786340280806475E-2</v>
      </c>
      <c r="F105" s="8">
        <f>'[1]ERPs by country'!F92</f>
        <v>8.3863402808064744E-3</v>
      </c>
      <c r="G105" s="8">
        <f>'[1]Country Tax Rates'!C86</f>
        <v>0.15</v>
      </c>
      <c r="H105" s="9" t="str">
        <f>VLOOKUP(A105,'[1]Regional lookup table'!$A$2:$B$161,2)</f>
        <v>Eastern Europe &amp; Russia</v>
      </c>
    </row>
    <row r="106" spans="1:8" x14ac:dyDescent="0.2">
      <c r="A106" s="5" t="str">
        <f>'[1]Sovereign Ratings (Moody''s,S&amp;P)'!A89</f>
        <v>Macedonia</v>
      </c>
      <c r="B106" s="2">
        <f>'[1]Country GDP'!B89</f>
        <v>12.27</v>
      </c>
      <c r="C106" s="3" t="str">
        <f>'[1]Sovereign Ratings (Moody''s,S&amp;P)'!C89</f>
        <v>Ba3</v>
      </c>
      <c r="D106" s="6">
        <f>'[1]ERPs by country'!D95</f>
        <v>3.0627782281419401E-2</v>
      </c>
      <c r="E106" s="7">
        <f>'[1]ERPs by country'!E95</f>
        <v>7.7997338000444505E-2</v>
      </c>
      <c r="F106" s="8">
        <f>'[1]ERPs by country'!F95</f>
        <v>3.5597338000444512E-2</v>
      </c>
      <c r="G106" s="8">
        <f>'[1]Country Tax Rates'!C89</f>
        <v>0.1</v>
      </c>
      <c r="H106" s="9" t="str">
        <f>VLOOKUP(A106,'[1]Regional lookup table'!$A$2:$B$161,2)</f>
        <v>Eastern Europe &amp; Russia</v>
      </c>
    </row>
    <row r="107" spans="1:8" x14ac:dyDescent="0.2">
      <c r="A107" s="5" t="str">
        <f>'[1]Sovereign Ratings (Moody''s,S&amp;P)'!A96</f>
        <v>Moldova</v>
      </c>
      <c r="B107" s="2">
        <f>'[1]Country GDP'!B96</f>
        <v>11.914</v>
      </c>
      <c r="C107" s="3" t="str">
        <f>'[1]Sovereign Ratings (Moody''s,S&amp;P)'!C96</f>
        <v>B3</v>
      </c>
      <c r="D107" s="6">
        <f>'[1]ERPs by country'!D102</f>
        <v>5.5344939912038545E-2</v>
      </c>
      <c r="E107" s="7">
        <f>'[1]ERPs by country'!E102</f>
        <v>0.10672501428150497</v>
      </c>
      <c r="F107" s="8">
        <f>'[1]ERPs by country'!F102</f>
        <v>6.4325014281504972E-2</v>
      </c>
      <c r="G107" s="8">
        <f>'[1]Country Tax Rates'!C96</f>
        <v>0.12</v>
      </c>
      <c r="H107" s="9" t="str">
        <f>VLOOKUP(A107,'[1]Regional lookup table'!$A$2:$B$161,2)</f>
        <v>Eastern Europe &amp; Russia</v>
      </c>
    </row>
    <row r="108" spans="1:8" x14ac:dyDescent="0.2">
      <c r="A108" s="5" t="str">
        <f>'[1]Sovereign Ratings (Moody''s,S&amp;P)'!A98</f>
        <v>Montenegro</v>
      </c>
      <c r="B108" s="2">
        <f>'[1]Country GDP'!B98</f>
        <v>4.7789999999999999</v>
      </c>
      <c r="C108" s="3" t="str">
        <f>'[1]Sovereign Ratings (Moody''s,S&amp;P)'!C98</f>
        <v>B1</v>
      </c>
      <c r="D108" s="6">
        <f>'[1]ERPs by country'!D104</f>
        <v>3.8303918191549574E-2</v>
      </c>
      <c r="E108" s="7">
        <f>'[1]ERPs by country'!E104</f>
        <v>8.6918976597047143E-2</v>
      </c>
      <c r="F108" s="8">
        <f>'[1]ERPs by country'!F104</f>
        <v>4.451897659704715E-2</v>
      </c>
      <c r="G108" s="8">
        <f>'[1]Country Tax Rates'!C98</f>
        <v>0.09</v>
      </c>
      <c r="H108" s="9" t="str">
        <f>VLOOKUP(A108,'[1]Regional lookup table'!$A$2:$B$161,2)</f>
        <v>Eastern Europe &amp; Russia</v>
      </c>
    </row>
    <row r="109" spans="1:8" x14ac:dyDescent="0.2">
      <c r="A109" s="5" t="str">
        <f>'[1]Sovereign Ratings (Moody''s,S&amp;P)'!A116</f>
        <v>Poland</v>
      </c>
      <c r="B109" s="2">
        <f>'[1]Country GDP'!B116</f>
        <v>594.16499999999996</v>
      </c>
      <c r="C109" s="3" t="str">
        <f>'[1]Sovereign Ratings (Moody''s,S&amp;P)'!C116</f>
        <v>A2</v>
      </c>
      <c r="D109" s="6">
        <f>'[1]ERPs by country'!D122</f>
        <v>7.2155677555223634E-3</v>
      </c>
      <c r="E109" s="7">
        <f>'[1]ERPs by country'!E122</f>
        <v>5.0786340280806475E-2</v>
      </c>
      <c r="F109" s="8">
        <f>'[1]ERPs by country'!F122</f>
        <v>8.3863402808064744E-3</v>
      </c>
      <c r="G109" s="8">
        <f>'[1]Country Tax Rates'!C116</f>
        <v>0.19</v>
      </c>
      <c r="H109" s="9" t="str">
        <f>VLOOKUP(A109,'[1]Regional lookup table'!$A$2:$B$161,2)</f>
        <v>Eastern Europe &amp; Russia</v>
      </c>
    </row>
    <row r="110" spans="1:8" x14ac:dyDescent="0.2">
      <c r="A110" s="5" t="str">
        <f>'[1]Sovereign Ratings (Moody''s,S&amp;P)'!A120</f>
        <v>Romania</v>
      </c>
      <c r="B110" s="2">
        <f>'[1]Country GDP'!B120</f>
        <v>248.71600000000001</v>
      </c>
      <c r="C110" s="3" t="str">
        <f>'[1]Sovereign Ratings (Moody''s,S&amp;P)'!C120</f>
        <v>Baa3</v>
      </c>
      <c r="D110" s="6">
        <f>'[1]ERPs by country'!D126</f>
        <v>1.8729771620717626E-2</v>
      </c>
      <c r="E110" s="7">
        <f>'[1]ERPs by country'!E126</f>
        <v>6.4168798175710431E-2</v>
      </c>
      <c r="F110" s="8">
        <f>'[1]ERPs by country'!F126</f>
        <v>2.1768798175710428E-2</v>
      </c>
      <c r="G110" s="8">
        <f>'[1]Country Tax Rates'!C120</f>
        <v>0.16</v>
      </c>
      <c r="H110" s="9" t="str">
        <f>VLOOKUP(A110,'[1]Regional lookup table'!$A$2:$B$161,2)</f>
        <v>Eastern Europe &amp; Russia</v>
      </c>
    </row>
    <row r="111" spans="1:8" x14ac:dyDescent="0.2">
      <c r="A111" s="5" t="str">
        <f>'[1]Sovereign Ratings (Moody''s,S&amp;P)'!A121</f>
        <v>Russia</v>
      </c>
      <c r="B111" s="2">
        <f>'[1]Country GDP'!B121</f>
        <v>1483.5</v>
      </c>
      <c r="C111" s="3" t="str">
        <f>'[1]Sovereign Ratings (Moody''s,S&amp;P)'!C121</f>
        <v>Baa3</v>
      </c>
      <c r="D111" s="6">
        <f>'[1]ERPs by country'!D127</f>
        <v>1.8729771620717626E-2</v>
      </c>
      <c r="E111" s="7">
        <f>'[1]ERPs by country'!E127</f>
        <v>6.4168798175710431E-2</v>
      </c>
      <c r="F111" s="8">
        <f>'[1]ERPs by country'!F127</f>
        <v>2.1768798175710428E-2</v>
      </c>
      <c r="G111" s="8">
        <f>'[1]Country Tax Rates'!C121</f>
        <v>0.2</v>
      </c>
      <c r="H111" s="9" t="str">
        <f>VLOOKUP(A111,'[1]Regional lookup table'!$A$2:$B$161,2)</f>
        <v>Eastern Europe &amp; Russia</v>
      </c>
    </row>
    <row r="112" spans="1:8" x14ac:dyDescent="0.2">
      <c r="A112" s="5" t="str">
        <f>'[1]Sovereign Ratings (Moody''s,S&amp;P)'!A125</f>
        <v>Serbia</v>
      </c>
      <c r="B112" s="2">
        <f>'[1]Country GDP'!B125</f>
        <v>52.96</v>
      </c>
      <c r="C112" s="3" t="str">
        <f>'[1]Sovereign Ratings (Moody''s,S&amp;P)'!C125</f>
        <v>Ba2</v>
      </c>
      <c r="D112" s="6">
        <f>'[1]ERPs by country'!D131</f>
        <v>2.5561532580733477E-2</v>
      </c>
      <c r="E112" s="7">
        <f>'[1]ERPs by country'!E131</f>
        <v>7.2109056526686768E-2</v>
      </c>
      <c r="F112" s="8">
        <f>'[1]ERPs by country'!F131</f>
        <v>2.9709056526686765E-2</v>
      </c>
      <c r="G112" s="8">
        <f>'[1]Country Tax Rates'!C125</f>
        <v>0.15</v>
      </c>
      <c r="H112" s="9" t="str">
        <f>VLOOKUP(A112,'[1]Regional lookup table'!$A$2:$B$161,2)</f>
        <v>Eastern Europe &amp; Russia</v>
      </c>
    </row>
    <row r="113" spans="1:8" x14ac:dyDescent="0.2">
      <c r="A113" s="5" t="str">
        <f>'[1]Sovereign Ratings (Moody''s,S&amp;P)'!A128</f>
        <v>Slovakia</v>
      </c>
      <c r="B113" s="2">
        <f>'[1]Country GDP'!B128</f>
        <v>104.57</v>
      </c>
      <c r="C113" s="3" t="str">
        <f>'[1]Sovereign Ratings (Moody''s,S&amp;P)'!C128</f>
        <v>A2</v>
      </c>
      <c r="D113" s="6">
        <f>'[1]ERPs by country'!D134</f>
        <v>7.2155677555223634E-3</v>
      </c>
      <c r="E113" s="7">
        <f>'[1]ERPs by country'!E134</f>
        <v>5.0786340280806475E-2</v>
      </c>
      <c r="F113" s="8">
        <f>'[1]ERPs by country'!F134</f>
        <v>8.3863402808064744E-3</v>
      </c>
      <c r="G113" s="8">
        <f>'[1]Country Tax Rates'!C128</f>
        <v>0.21</v>
      </c>
      <c r="H113" s="9" t="str">
        <f>VLOOKUP(A113,'[1]Regional lookup table'!$A$2:$B$161,2)</f>
        <v>Eastern Europe &amp; Russia</v>
      </c>
    </row>
    <row r="114" spans="1:8" x14ac:dyDescent="0.2">
      <c r="A114" s="5" t="str">
        <f>'[1]Sovereign Ratings (Moody''s,S&amp;P)'!A129</f>
        <v>Slovenia</v>
      </c>
      <c r="B114" s="2">
        <f>'[1]Country GDP'!B129</f>
        <v>52.88</v>
      </c>
      <c r="C114" s="3" t="str">
        <f>'[1]Sovereign Ratings (Moody''s,S&amp;P)'!C129</f>
        <v>A3</v>
      </c>
      <c r="D114" s="6">
        <f>'[1]ERPs by country'!D135</f>
        <v>1.0209260760473134E-2</v>
      </c>
      <c r="E114" s="7">
        <f>'[1]ERPs by country'!E135</f>
        <v>5.4265779333481506E-2</v>
      </c>
      <c r="F114" s="8">
        <f>'[1]ERPs by country'!F135</f>
        <v>1.1865779333481504E-2</v>
      </c>
      <c r="G114" s="8">
        <f>'[1]Country Tax Rates'!C129</f>
        <v>0.19</v>
      </c>
      <c r="H114" s="9" t="str">
        <f>VLOOKUP(A114,'[1]Regional lookup table'!$A$2:$B$161,2)</f>
        <v>Eastern Europe &amp; Russia</v>
      </c>
    </row>
    <row r="115" spans="1:8" x14ac:dyDescent="0.2">
      <c r="A115" s="5" t="str">
        <f>'[1]Sovereign Ratings (Moody''s,S&amp;P)'!A141</f>
        <v>Tajikistan</v>
      </c>
      <c r="B115" s="2">
        <f>'[1]Country GDP'!B141</f>
        <v>8.1940000000000008</v>
      </c>
      <c r="C115" s="3" t="str">
        <f>'[1]Sovereign Ratings (Moody''s,S&amp;P)'!C141</f>
        <v>B3</v>
      </c>
      <c r="D115" s="6">
        <f>'[1]ERPs by country'!D147</f>
        <v>5.5344939912038545E-2</v>
      </c>
      <c r="E115" s="7">
        <f>'[1]ERPs by country'!E147</f>
        <v>0.10672501428150497</v>
      </c>
      <c r="F115" s="8">
        <f>'[1]ERPs by country'!F147</f>
        <v>6.4325014281504972E-2</v>
      </c>
      <c r="G115" s="8">
        <f>'[1]Country Tax Rates'!C141</f>
        <v>0.2281</v>
      </c>
      <c r="H115" s="9" t="str">
        <f>VLOOKUP(A115,'[1]Regional lookup table'!$A$2:$B$161,2)</f>
        <v>Eastern Europe &amp; Russia</v>
      </c>
    </row>
    <row r="116" spans="1:8" x14ac:dyDescent="0.2">
      <c r="A116" s="5" t="str">
        <f>'[1]Sovereign Ratings (Moody''s,S&amp;P)'!A150</f>
        <v>Ukraine</v>
      </c>
      <c r="B116" s="2">
        <f>'[1]Country GDP'!B150</f>
        <v>155.58199999999999</v>
      </c>
      <c r="C116" s="3" t="str">
        <f>'[1]Sovereign Ratings (Moody''s,S&amp;P)'!C150</f>
        <v>B3</v>
      </c>
      <c r="D116" s="6">
        <f>'[1]ERPs by country'!D156</f>
        <v>5.5344939912038545E-2</v>
      </c>
      <c r="E116" s="7">
        <f>'[1]ERPs by country'!E156</f>
        <v>0.10672501428150497</v>
      </c>
      <c r="F116" s="8">
        <f>'[1]ERPs by country'!F156</f>
        <v>6.4325014281504972E-2</v>
      </c>
      <c r="G116" s="8">
        <f>'[1]Country Tax Rates'!C150</f>
        <v>0.18</v>
      </c>
      <c r="H116" s="9" t="str">
        <f>VLOOKUP(A116,'[1]Regional lookup table'!$A$2:$B$161,2)</f>
        <v>Eastern Europe &amp; Russia</v>
      </c>
    </row>
    <row r="117" spans="1:8" x14ac:dyDescent="0.2">
      <c r="A117" s="5" t="str">
        <f>'[1]Sovereign Ratings (Moody''s,S&amp;P)'!A155</f>
        <v>Uzbekistan</v>
      </c>
      <c r="B117" s="2">
        <f>'[1]Country GDP'!B155</f>
        <v>57.707000000000001</v>
      </c>
      <c r="C117" s="3" t="str">
        <f>'[1]Sovereign Ratings (Moody''s,S&amp;P)'!C155</f>
        <v>B1</v>
      </c>
      <c r="D117" s="6">
        <f>'[1]ERPs by country'!D161</f>
        <v>3.8303918191549574E-2</v>
      </c>
      <c r="E117" s="7">
        <f>'[1]ERPs by country'!E161</f>
        <v>8.6918976597047143E-2</v>
      </c>
      <c r="F117" s="8">
        <f>'[1]ERPs by country'!F161</f>
        <v>4.451897659704715E-2</v>
      </c>
      <c r="G117" s="8">
        <f>'[1]Country Tax Rates'!C155</f>
        <v>7.4999999999999997E-2</v>
      </c>
      <c r="H117" s="9" t="str">
        <f>VLOOKUP(A117,'[1]Regional lookup table'!$A$2:$B$161,2)</f>
        <v>Eastern Europe &amp; Russia</v>
      </c>
    </row>
    <row r="118" spans="1:8" x14ac:dyDescent="0.2">
      <c r="A118" s="5" t="str">
        <f>'[1]Sovereign Ratings (Moody''s,S&amp;P)'!A2</f>
        <v>Abu Dhabi</v>
      </c>
      <c r="B118" s="2">
        <f>'[1]Country GDP'!B2</f>
        <v>268</v>
      </c>
      <c r="C118" s="3" t="str">
        <f>'[1]Sovereign Ratings (Moody''s,S&amp;P)'!C2</f>
        <v>Aa2</v>
      </c>
      <c r="D118" s="6">
        <f>'[1]ERPs by country'!D8</f>
        <v>4.2218747505715949E-3</v>
      </c>
      <c r="E118" s="7">
        <f>'[1]ERPs by country'!E8</f>
        <v>4.730690122813145E-2</v>
      </c>
      <c r="F118" s="8">
        <f>'[1]ERPs by country'!F8</f>
        <v>4.9069012281314477E-3</v>
      </c>
      <c r="G118" s="8">
        <f>'[1]Country Tax Rates'!C2</f>
        <v>0.55000000000000004</v>
      </c>
      <c r="H118" s="9" t="str">
        <f>VLOOKUP(A118,'[1]Regional lookup table'!$A$2:$B$161,2)</f>
        <v>Middle East</v>
      </c>
    </row>
    <row r="119" spans="1:8" x14ac:dyDescent="0.2">
      <c r="A119" s="5" t="str">
        <f>'[1]Sovereign Ratings (Moody''s,S&amp;P)'!A13</f>
        <v>Bahrain</v>
      </c>
      <c r="B119" s="2">
        <f>'[1]Country GDP'!B13</f>
        <v>38.475000000000001</v>
      </c>
      <c r="C119" s="3" t="str">
        <f>'[1]Sovereign Ratings (Moody''s,S&amp;P)'!C13</f>
        <v>B2</v>
      </c>
      <c r="D119" s="6">
        <f>'[1]ERPs by country'!D19</f>
        <v>4.6824429051794063E-2</v>
      </c>
      <c r="E119" s="7">
        <f>'[1]ERPs by country'!E19</f>
        <v>9.6821995439276054E-2</v>
      </c>
      <c r="F119" s="8">
        <f>'[1]ERPs by country'!F19</f>
        <v>5.4421995439276061E-2</v>
      </c>
      <c r="G119" s="8">
        <f>'[1]Country Tax Rates'!C13</f>
        <v>0</v>
      </c>
      <c r="H119" s="9" t="str">
        <f>VLOOKUP(A119,'[1]Regional lookup table'!$A$2:$B$161,2)</f>
        <v>Middle East</v>
      </c>
    </row>
    <row r="120" spans="1:8" x14ac:dyDescent="0.2">
      <c r="A120" s="5" t="str">
        <f>'[1]Sovereign Ratings (Moody''s,S&amp;P)'!A68</f>
        <v>Iraq</v>
      </c>
      <c r="B120" s="2">
        <f>'[1]Country GDP'!B68</f>
        <v>167.22399999999999</v>
      </c>
      <c r="C120" s="3" t="str">
        <f>'[1]Sovereign Ratings (Moody''s,S&amp;P)'!C68</f>
        <v>Caa1</v>
      </c>
      <c r="D120" s="6">
        <f>'[1]ERPs by country'!D74</f>
        <v>6.3788689413181762E-2</v>
      </c>
      <c r="E120" s="7">
        <f>'[1]ERPs by country'!E74</f>
        <v>0.11653881673776789</v>
      </c>
      <c r="F120" s="8">
        <f>'[1]ERPs by country'!F74</f>
        <v>7.4138816737767899E-2</v>
      </c>
      <c r="G120" s="8">
        <f>'[1]Country Tax Rates'!C68</f>
        <v>0.35</v>
      </c>
      <c r="H120" s="9" t="str">
        <f>VLOOKUP(A120,'[1]Regional lookup table'!$A$2:$B$161,2)</f>
        <v>Middle East</v>
      </c>
    </row>
    <row r="121" spans="1:8" x14ac:dyDescent="0.2">
      <c r="A121" s="5" t="str">
        <f>'[1]Sovereign Ratings (Moody''s,S&amp;P)'!A71</f>
        <v>Israel</v>
      </c>
      <c r="B121" s="2">
        <f>'[1]Country GDP'!B71</f>
        <v>401.95400000000001</v>
      </c>
      <c r="C121" s="3" t="str">
        <f>'[1]Sovereign Ratings (Moody''s,S&amp;P)'!C71</f>
        <v>A1</v>
      </c>
      <c r="D121" s="6">
        <f>'[1]ERPs by country'!D77</f>
        <v>5.987386009901537E-3</v>
      </c>
      <c r="E121" s="7">
        <f>'[1]ERPs by country'!E77</f>
        <v>4.9358878105350057E-2</v>
      </c>
      <c r="F121" s="8">
        <f>'[1]ERPs by country'!F77</f>
        <v>6.958878105350055E-3</v>
      </c>
      <c r="G121" s="8">
        <f>'[1]Country Tax Rates'!C71</f>
        <v>0.23</v>
      </c>
      <c r="H121" s="9" t="str">
        <f>VLOOKUP(A121,'[1]Regional lookup table'!$A$2:$B$161,2)</f>
        <v>Middle East</v>
      </c>
    </row>
    <row r="122" spans="1:8" x14ac:dyDescent="0.2">
      <c r="A122" s="5" t="str">
        <f>'[1]Sovereign Ratings (Moody''s,S&amp;P)'!A76</f>
        <v>Jordan</v>
      </c>
      <c r="B122" s="2">
        <f>'[1]Country GDP'!B76</f>
        <v>43.698</v>
      </c>
      <c r="C122" s="3" t="str">
        <f>'[1]Sovereign Ratings (Moody''s,S&amp;P)'!C76</f>
        <v>B1</v>
      </c>
      <c r="D122" s="6">
        <f>'[1]ERPs by country'!D82</f>
        <v>3.8303918191549574E-2</v>
      </c>
      <c r="E122" s="7">
        <f>'[1]ERPs by country'!E82</f>
        <v>8.6918976597047143E-2</v>
      </c>
      <c r="F122" s="8">
        <f>'[1]ERPs by country'!F82</f>
        <v>4.451897659704715E-2</v>
      </c>
      <c r="G122" s="8">
        <f>'[1]Country Tax Rates'!C76</f>
        <v>0.2</v>
      </c>
      <c r="H122" s="9" t="str">
        <f>VLOOKUP(A122,'[1]Regional lookup table'!$A$2:$B$161,2)</f>
        <v>Middle East</v>
      </c>
    </row>
    <row r="123" spans="1:8" x14ac:dyDescent="0.2">
      <c r="A123" s="5" t="str">
        <f>'[1]Sovereign Ratings (Moody''s,S&amp;P)'!A80</f>
        <v>Kuwait</v>
      </c>
      <c r="B123" s="2">
        <f>'[1]Country GDP'!B80</f>
        <v>136.197</v>
      </c>
      <c r="C123" s="3" t="str">
        <f>'[1]Sovereign Ratings (Moody''s,S&amp;P)'!C80</f>
        <v>A1</v>
      </c>
      <c r="D123" s="6">
        <f>'[1]ERPs by country'!D86</f>
        <v>5.987386009901537E-3</v>
      </c>
      <c r="E123" s="7">
        <f>'[1]ERPs by country'!E86</f>
        <v>4.9358878105350057E-2</v>
      </c>
      <c r="F123" s="8">
        <f>'[1]ERPs by country'!F86</f>
        <v>6.958878105350055E-3</v>
      </c>
      <c r="G123" s="8">
        <f>'[1]Country Tax Rates'!C80</f>
        <v>0.15</v>
      </c>
      <c r="H123" s="9" t="str">
        <f>VLOOKUP(A123,'[1]Regional lookup table'!$A$2:$B$161,2)</f>
        <v>Middle East</v>
      </c>
    </row>
    <row r="124" spans="1:8" x14ac:dyDescent="0.2">
      <c r="A124" s="5" t="str">
        <f>'[1]Sovereign Ratings (Moody''s,S&amp;P)'!A84</f>
        <v>Lebanon</v>
      </c>
      <c r="B124" s="2">
        <f>'[1]Country GDP'!B84</f>
        <v>33.383000000000003</v>
      </c>
      <c r="C124" s="3" t="str">
        <f>'[1]Sovereign Ratings (Moody''s,S&amp;P)'!C84</f>
        <v>C</v>
      </c>
      <c r="D124" s="6">
        <f>'[1]ERPs by country'!D90</f>
        <v>0.17499999999999999</v>
      </c>
      <c r="E124" s="7">
        <f>'[1]ERPs by country'!E90</f>
        <v>0.24579488157642376</v>
      </c>
      <c r="F124" s="8">
        <f>'[1]ERPs by country'!F90</f>
        <v>0.20339488157642377</v>
      </c>
      <c r="G124" s="8">
        <f>'[1]Country Tax Rates'!C84</f>
        <v>0.17</v>
      </c>
      <c r="H124" s="9" t="str">
        <f>VLOOKUP(A124,'[1]Regional lookup table'!$A$2:$B$161,2)</f>
        <v>Middle East</v>
      </c>
    </row>
    <row r="125" spans="1:8" x14ac:dyDescent="0.2">
      <c r="A125" s="5" t="str">
        <f>'[1]Sovereign Ratings (Moody''s,S&amp;P)'!A109</f>
        <v>Oman</v>
      </c>
      <c r="B125" s="2">
        <f>'[1]Country GDP'!B109</f>
        <v>76.331999999999994</v>
      </c>
      <c r="C125" s="3" t="str">
        <f>'[1]Sovereign Ratings (Moody''s,S&amp;P)'!C109</f>
        <v>Ba3</v>
      </c>
      <c r="D125" s="6">
        <f>'[1]ERPs by country'!D115</f>
        <v>3.0627782281419401E-2</v>
      </c>
      <c r="E125" s="7">
        <f>'[1]ERPs by country'!E115</f>
        <v>7.7997338000444505E-2</v>
      </c>
      <c r="F125" s="8">
        <f>'[1]ERPs by country'!F115</f>
        <v>3.5597338000444512E-2</v>
      </c>
      <c r="G125" s="8">
        <f>'[1]Country Tax Rates'!C109</f>
        <v>0.15</v>
      </c>
      <c r="H125" s="9" t="str">
        <f>VLOOKUP(A125,'[1]Regional lookup table'!$A$2:$B$161,2)</f>
        <v>Middle East</v>
      </c>
    </row>
    <row r="126" spans="1:8" x14ac:dyDescent="0.2">
      <c r="A126" s="5" t="str">
        <f>'[1]Sovereign Ratings (Moody''s,S&amp;P)'!A118</f>
        <v>Qatar</v>
      </c>
      <c r="B126" s="2">
        <f>'[1]Country GDP'!B118</f>
        <v>146.374</v>
      </c>
      <c r="C126" s="3" t="str">
        <f>'[1]Sovereign Ratings (Moody''s,S&amp;P)'!C118</f>
        <v>Aa3</v>
      </c>
      <c r="D126" s="6">
        <f>'[1]ERPs by country'!D124</f>
        <v>5.1430110597872171E-3</v>
      </c>
      <c r="E126" s="7">
        <f>'[1]ERPs by country'!E124</f>
        <v>4.8377497859723763E-2</v>
      </c>
      <c r="F126" s="8">
        <f>'[1]ERPs by country'!F124</f>
        <v>5.9774978597237644E-3</v>
      </c>
      <c r="G126" s="8">
        <f>'[1]Country Tax Rates'!C118</f>
        <v>0.1</v>
      </c>
      <c r="H126" s="9" t="str">
        <f>VLOOKUP(A126,'[1]Regional lookup table'!$A$2:$B$161,2)</f>
        <v>Middle East</v>
      </c>
    </row>
    <row r="127" spans="1:8" x14ac:dyDescent="0.2">
      <c r="A127" s="5" t="str">
        <f>'[1]Sovereign Ratings (Moody''s,S&amp;P)'!A119</f>
        <v>Ras Al Khaimah (Emirate of)</v>
      </c>
      <c r="B127" s="2">
        <f>'[1]Country GDP'!B119</f>
        <v>3.52</v>
      </c>
      <c r="C127" s="3" t="str">
        <f>'[1]Sovereign Ratings (Moody''s,S&amp;P)'!C119</f>
        <v>A3</v>
      </c>
      <c r="D127" s="6">
        <f>'[1]ERPs by country'!D125</f>
        <v>1.0209260760473134E-2</v>
      </c>
      <c r="E127" s="7">
        <f>'[1]ERPs by country'!E125</f>
        <v>5.4265779333481506E-2</v>
      </c>
      <c r="F127" s="8">
        <f>'[1]ERPs by country'!F125</f>
        <v>1.1865779333481504E-2</v>
      </c>
      <c r="G127" s="8">
        <f>'[1]Country Tax Rates'!C119</f>
        <v>0</v>
      </c>
      <c r="H127" s="9" t="str">
        <f>VLOOKUP(A127,'[1]Regional lookup table'!$A$2:$B$161,2)</f>
        <v>Middle East</v>
      </c>
    </row>
    <row r="128" spans="1:8" x14ac:dyDescent="0.2">
      <c r="A128" s="5" t="str">
        <f>'[1]Sovereign Ratings (Moody''s,S&amp;P)'!A123</f>
        <v>Saudi Arabia</v>
      </c>
      <c r="B128" s="2">
        <f>'[1]Country GDP'!B123</f>
        <v>700.11800000000005</v>
      </c>
      <c r="C128" s="3" t="str">
        <f>'[1]Sovereign Ratings (Moody''s,S&amp;P)'!C123</f>
        <v>A1</v>
      </c>
      <c r="D128" s="6">
        <f>'[1]ERPs by country'!D129</f>
        <v>5.987386009901537E-3</v>
      </c>
      <c r="E128" s="7">
        <f>'[1]ERPs by country'!E129</f>
        <v>4.9358878105350057E-2</v>
      </c>
      <c r="F128" s="8">
        <f>'[1]ERPs by country'!F129</f>
        <v>6.958878105350055E-3</v>
      </c>
      <c r="G128" s="8">
        <f>'[1]Country Tax Rates'!C123</f>
        <v>0.2</v>
      </c>
      <c r="H128" s="9" t="str">
        <f>VLOOKUP(A128,'[1]Regional lookup table'!$A$2:$B$161,2)</f>
        <v>Middle East</v>
      </c>
    </row>
    <row r="129" spans="1:8" x14ac:dyDescent="0.2">
      <c r="A129" s="5" t="str">
        <f>'[1]Sovereign Ratings (Moody''s,S&amp;P)'!A126</f>
        <v>Sharjah</v>
      </c>
      <c r="B129" s="2">
        <f>'[1]Country GDP'!B126</f>
        <v>24.8</v>
      </c>
      <c r="C129" s="3" t="str">
        <f>'[1]Sovereign Ratings (Moody''s,S&amp;P)'!C126</f>
        <v>Baa3</v>
      </c>
      <c r="D129" s="6">
        <f>'[1]ERPs by country'!D132</f>
        <v>1.8729771620717626E-2</v>
      </c>
      <c r="E129" s="7">
        <f>'[1]ERPs by country'!E132</f>
        <v>6.4168798175710431E-2</v>
      </c>
      <c r="F129" s="8">
        <f>'[1]ERPs by country'!F132</f>
        <v>2.1768798175710428E-2</v>
      </c>
      <c r="G129" s="8">
        <f>'[1]Country Tax Rates'!C126</f>
        <v>0</v>
      </c>
      <c r="H129" s="9" t="str">
        <f>VLOOKUP(A129,'[1]Regional lookup table'!$A$2:$B$161,2)</f>
        <v>Middle East</v>
      </c>
    </row>
    <row r="130" spans="1:8" x14ac:dyDescent="0.2">
      <c r="A130" s="5" t="str">
        <f>'[1]Sovereign Ratings (Moody''s,S&amp;P)'!A151</f>
        <v>United Arab Emirates</v>
      </c>
      <c r="B130" s="2">
        <f>'[1]Country GDP'!B151</f>
        <v>421.142</v>
      </c>
      <c r="C130" s="3" t="str">
        <f>'[1]Sovereign Ratings (Moody''s,S&amp;P)'!C151</f>
        <v>Aa2</v>
      </c>
      <c r="D130" s="6">
        <f>'[1]ERPs by country'!D157</f>
        <v>4.2218747505715949E-3</v>
      </c>
      <c r="E130" s="7">
        <f>'[1]ERPs by country'!E157</f>
        <v>4.730690122813145E-2</v>
      </c>
      <c r="F130" s="8">
        <f>'[1]ERPs by country'!F157</f>
        <v>4.9069012281314477E-3</v>
      </c>
      <c r="G130" s="8">
        <f>'[1]Country Tax Rates'!C151</f>
        <v>0.55000000000000004</v>
      </c>
      <c r="H130" s="9" t="str">
        <f>VLOOKUP(A130,'[1]Regional lookup table'!$A$2:$B$161,2)</f>
        <v>Middle East</v>
      </c>
    </row>
    <row r="131" spans="1:8" x14ac:dyDescent="0.2">
      <c r="A131" s="5" t="str">
        <f>'[1]Sovereign Ratings (Moody''s,S&amp;P)'!A29</f>
        <v>Canada</v>
      </c>
      <c r="B131" s="2">
        <f>'[1]Country GDP'!B29</f>
        <v>1643.4079999999999</v>
      </c>
      <c r="C131" s="3" t="str">
        <f>'[1]Sovereign Ratings (Moody''s,S&amp;P)'!C29</f>
        <v>Aaa</v>
      </c>
      <c r="D131" s="6">
        <f>'[1]ERPs by country'!D35</f>
        <v>0</v>
      </c>
      <c r="E131" s="7">
        <f>'[1]ERPs by country'!E35</f>
        <v>4.24E-2</v>
      </c>
      <c r="F131" s="8">
        <f>'[1]ERPs by country'!F35</f>
        <v>0</v>
      </c>
      <c r="G131" s="8">
        <f>'[1]Country Tax Rates'!C29</f>
        <v>0.26500000000000001</v>
      </c>
      <c r="H131" s="9" t="str">
        <f>VLOOKUP(A131,'[1]Regional lookup table'!$A$2:$B$161,2)</f>
        <v>North America</v>
      </c>
    </row>
    <row r="132" spans="1:8" x14ac:dyDescent="0.2">
      <c r="A132" s="5" t="str">
        <f>'[1]Sovereign Ratings (Moody''s,S&amp;P)'!A153</f>
        <v>United States</v>
      </c>
      <c r="B132" s="2">
        <f>'[1]Country GDP'!B153</f>
        <v>20936.599999999999</v>
      </c>
      <c r="C132" s="3" t="str">
        <f>'[1]Sovereign Ratings (Moody''s,S&amp;P)'!C153</f>
        <v>Aaa</v>
      </c>
      <c r="D132" s="6">
        <f>'[1]ERPs by country'!D159</f>
        <v>0</v>
      </c>
      <c r="E132" s="7">
        <f>'[1]ERPs by country'!E159</f>
        <v>4.24E-2</v>
      </c>
      <c r="F132" s="8">
        <f>'[1]ERPs by country'!F159</f>
        <v>0</v>
      </c>
      <c r="G132" s="8">
        <f>'[1]Country Tax Rates'!C153</f>
        <v>0.27</v>
      </c>
      <c r="H132" s="9" t="str">
        <f>VLOOKUP(A132,'[1]Regional lookup table'!$A$2:$B$161,2)</f>
        <v>North America</v>
      </c>
    </row>
    <row r="133" spans="1:8" x14ac:dyDescent="0.2">
      <c r="A133" s="5" t="str">
        <f>'[1]Sovereign Ratings (Moody''s,S&amp;P)'!A4</f>
        <v>Andorra (Principality of)</v>
      </c>
      <c r="B133" s="2">
        <f>'[1]Country GDP'!B4</f>
        <v>3.16</v>
      </c>
      <c r="C133" s="3" t="str">
        <f>'[1]Sovereign Ratings (Moody''s,S&amp;P)'!C4</f>
        <v>Baa2</v>
      </c>
      <c r="D133" s="6">
        <f>'[1]ERPs by country'!D10</f>
        <v>1.6196646770374669E-2</v>
      </c>
      <c r="E133" s="7">
        <f>'[1]ERPs by country'!E10</f>
        <v>6.1224657438831556E-2</v>
      </c>
      <c r="F133" s="8">
        <f>'[1]ERPs by country'!F10</f>
        <v>1.8824657438831559E-2</v>
      </c>
      <c r="G133" s="8">
        <f>'[1]Country Tax Rates'!C4</f>
        <v>0.1898</v>
      </c>
      <c r="H133" s="9" t="str">
        <f>VLOOKUP(A133,'[1]Regional lookup table'!$A$2:$B$161,2)</f>
        <v>Western Europe</v>
      </c>
    </row>
    <row r="134" spans="1:8" x14ac:dyDescent="0.2">
      <c r="A134" s="5" t="str">
        <f>'[1]Sovereign Ratings (Moody''s,S&amp;P)'!A10</f>
        <v>Austria</v>
      </c>
      <c r="B134" s="2">
        <f>'[1]Country GDP'!B10</f>
        <v>428.96499999999997</v>
      </c>
      <c r="C134" s="3" t="str">
        <f>'[1]Sovereign Ratings (Moody''s,S&amp;P)'!C10</f>
        <v>Aa1</v>
      </c>
      <c r="D134" s="6">
        <f>'[1]ERPs by country'!D16</f>
        <v>3.3774998004572764E-3</v>
      </c>
      <c r="E134" s="7">
        <f>'[1]ERPs by country'!E16</f>
        <v>4.6325520982505156E-2</v>
      </c>
      <c r="F134" s="8">
        <f>'[1]ERPs by country'!F16</f>
        <v>3.925520982505158E-3</v>
      </c>
      <c r="G134" s="8">
        <f>'[1]Country Tax Rates'!C10</f>
        <v>0.25</v>
      </c>
      <c r="H134" s="9" t="str">
        <f>VLOOKUP(A134,'[1]Regional lookup table'!$A$2:$B$161,2)</f>
        <v>Western Europe</v>
      </c>
    </row>
    <row r="135" spans="1:8" x14ac:dyDescent="0.2">
      <c r="A135" s="5" t="str">
        <f>'[1]Sovereign Ratings (Moody''s,S&amp;P)'!A17</f>
        <v>Belgium</v>
      </c>
      <c r="B135" s="2">
        <f>'[1]Country GDP'!B17</f>
        <v>515.33199999999999</v>
      </c>
      <c r="C135" s="3" t="str">
        <f>'[1]Sovereign Ratings (Moody''s,S&amp;P)'!C17</f>
        <v>Aa3</v>
      </c>
      <c r="D135" s="6">
        <f>'[1]ERPs by country'!D23</f>
        <v>5.1430110597872171E-3</v>
      </c>
      <c r="E135" s="7">
        <f>'[1]ERPs by country'!E23</f>
        <v>4.8377497859723763E-2</v>
      </c>
      <c r="F135" s="8">
        <f>'[1]ERPs by country'!F23</f>
        <v>5.9774978597237644E-3</v>
      </c>
      <c r="G135" s="8">
        <f>'[1]Country Tax Rates'!C17</f>
        <v>0.25</v>
      </c>
      <c r="H135" s="9" t="str">
        <f>VLOOKUP(A135,'[1]Regional lookup table'!$A$2:$B$161,2)</f>
        <v>Western Europe</v>
      </c>
    </row>
    <row r="136" spans="1:8" x14ac:dyDescent="0.2">
      <c r="A136" s="5" t="str">
        <f>'[1]Sovereign Ratings (Moody''s,S&amp;P)'!A43</f>
        <v>Cyprus</v>
      </c>
      <c r="B136" s="2">
        <f>'[1]Country GDP'!B43</f>
        <v>23.803999999999998</v>
      </c>
      <c r="C136" s="3" t="str">
        <f>'[1]Sovereign Ratings (Moody''s,S&amp;P)'!C43</f>
        <v>Ba1</v>
      </c>
      <c r="D136" s="6">
        <f>'[1]ERPs by country'!D49</f>
        <v>2.1262896471060586E-2</v>
      </c>
      <c r="E136" s="7">
        <f>'[1]ERPs by country'!E49</f>
        <v>6.7112938912589293E-2</v>
      </c>
      <c r="F136" s="8">
        <f>'[1]ERPs by country'!F49</f>
        <v>2.47129389125893E-2</v>
      </c>
      <c r="G136" s="8">
        <f>'[1]Country Tax Rates'!C43</f>
        <v>0.125</v>
      </c>
      <c r="H136" s="9" t="str">
        <f>VLOOKUP(A136,'[1]Regional lookup table'!$A$2:$B$161,2)</f>
        <v>Western Europe</v>
      </c>
    </row>
    <row r="137" spans="1:8" x14ac:dyDescent="0.2">
      <c r="A137" s="5" t="str">
        <f>'[1]Sovereign Ratings (Moody''s,S&amp;P)'!A45</f>
        <v>Denmark</v>
      </c>
      <c r="B137" s="2">
        <f>'[1]Country GDP'!B45</f>
        <v>355.18400000000003</v>
      </c>
      <c r="C137" s="3" t="str">
        <f>'[1]Sovereign Ratings (Moody''s,S&amp;P)'!C45</f>
        <v>Aaa</v>
      </c>
      <c r="D137" s="6">
        <f>'[1]ERPs by country'!D51</f>
        <v>0</v>
      </c>
      <c r="E137" s="7">
        <f>'[1]ERPs by country'!E51</f>
        <v>4.24E-2</v>
      </c>
      <c r="F137" s="8">
        <f>'[1]ERPs by country'!F51</f>
        <v>0</v>
      </c>
      <c r="G137" s="8">
        <f>'[1]Country Tax Rates'!C45</f>
        <v>0.22</v>
      </c>
      <c r="H137" s="9" t="str">
        <f>VLOOKUP(A137,'[1]Regional lookup table'!$A$2:$B$161,2)</f>
        <v>Western Europe</v>
      </c>
    </row>
    <row r="138" spans="1:8" x14ac:dyDescent="0.2">
      <c r="A138" s="5" t="str">
        <f>'[1]Sovereign Ratings (Moody''s,S&amp;P)'!A53</f>
        <v>Finland</v>
      </c>
      <c r="B138" s="2">
        <f>'[1]Country GDP'!B53</f>
        <v>271.23399999999998</v>
      </c>
      <c r="C138" s="3" t="str">
        <f>'[1]Sovereign Ratings (Moody''s,S&amp;P)'!C53</f>
        <v>Aa1</v>
      </c>
      <c r="D138" s="6">
        <f>'[1]ERPs by country'!D59</f>
        <v>3.3774998004572764E-3</v>
      </c>
      <c r="E138" s="7">
        <f>'[1]ERPs by country'!E59</f>
        <v>4.6325520982505156E-2</v>
      </c>
      <c r="F138" s="8">
        <f>'[1]ERPs by country'!F59</f>
        <v>3.925520982505158E-3</v>
      </c>
      <c r="G138" s="8">
        <f>'[1]Country Tax Rates'!C53</f>
        <v>0.2</v>
      </c>
      <c r="H138" s="9" t="str">
        <f>VLOOKUP(A138,'[1]Regional lookup table'!$A$2:$B$161,2)</f>
        <v>Western Europe</v>
      </c>
    </row>
    <row r="139" spans="1:8" x14ac:dyDescent="0.2">
      <c r="A139" s="5" t="str">
        <f>'[1]Sovereign Ratings (Moody''s,S&amp;P)'!A54</f>
        <v>France</v>
      </c>
      <c r="B139" s="2">
        <f>'[1]Country GDP'!B54</f>
        <v>2603.0039999999999</v>
      </c>
      <c r="C139" s="3" t="str">
        <f>'[1]Sovereign Ratings (Moody''s,S&amp;P)'!C54</f>
        <v>Aa2</v>
      </c>
      <c r="D139" s="6">
        <f>'[1]ERPs by country'!D60</f>
        <v>4.2218747505715949E-3</v>
      </c>
      <c r="E139" s="7">
        <f>'[1]ERPs by country'!E60</f>
        <v>4.730690122813145E-2</v>
      </c>
      <c r="F139" s="8">
        <f>'[1]ERPs by country'!F60</f>
        <v>4.9069012281314477E-3</v>
      </c>
      <c r="G139" s="8">
        <f>'[1]Country Tax Rates'!C54</f>
        <v>0.26500000000000001</v>
      </c>
      <c r="H139" s="9" t="str">
        <f>VLOOKUP(A139,'[1]Regional lookup table'!$A$2:$B$161,2)</f>
        <v>Western Europe</v>
      </c>
    </row>
    <row r="140" spans="1:8" x14ac:dyDescent="0.2">
      <c r="A140" s="5" t="str">
        <f>'[1]Sovereign Ratings (Moody''s,S&amp;P)'!A57</f>
        <v>Germany</v>
      </c>
      <c r="B140" s="2">
        <f>'[1]Country GDP'!B57</f>
        <v>3806.06</v>
      </c>
      <c r="C140" s="3" t="str">
        <f>'[1]Sovereign Ratings (Moody''s,S&amp;P)'!C57</f>
        <v>Aaa</v>
      </c>
      <c r="D140" s="6">
        <f>'[1]ERPs by country'!D63</f>
        <v>0</v>
      </c>
      <c r="E140" s="7">
        <f>'[1]ERPs by country'!E63</f>
        <v>4.24E-2</v>
      </c>
      <c r="F140" s="8">
        <f>'[1]ERPs by country'!F63</f>
        <v>0</v>
      </c>
      <c r="G140" s="8">
        <f>'[1]Country Tax Rates'!C57</f>
        <v>0.3</v>
      </c>
      <c r="H140" s="9" t="str">
        <f>VLOOKUP(A140,'[1]Regional lookup table'!$A$2:$B$161,2)</f>
        <v>Western Europe</v>
      </c>
    </row>
    <row r="141" spans="1:8" x14ac:dyDescent="0.2">
      <c r="A141" s="5" t="str">
        <f>'[1]Sovereign Ratings (Moody''s,S&amp;P)'!A59</f>
        <v>Greece</v>
      </c>
      <c r="B141" s="2">
        <f>'[1]Country GDP'!B59</f>
        <v>189.41</v>
      </c>
      <c r="C141" s="3" t="str">
        <f>'[1]Sovereign Ratings (Moody''s,S&amp;P)'!C59</f>
        <v>Ba3</v>
      </c>
      <c r="D141" s="6">
        <f>'[1]ERPs by country'!D65</f>
        <v>3.0627782281419401E-2</v>
      </c>
      <c r="E141" s="7">
        <f>'[1]ERPs by country'!E65</f>
        <v>7.7997338000444505E-2</v>
      </c>
      <c r="F141" s="8">
        <f>'[1]ERPs by country'!F65</f>
        <v>3.5597338000444512E-2</v>
      </c>
      <c r="G141" s="8">
        <f>'[1]Country Tax Rates'!C59</f>
        <v>0.24</v>
      </c>
      <c r="H141" s="9" t="str">
        <f>VLOOKUP(A141,'[1]Regional lookup table'!$A$2:$B$161,2)</f>
        <v>Western Europe</v>
      </c>
    </row>
    <row r="142" spans="1:8" x14ac:dyDescent="0.2">
      <c r="A142" s="5" t="str">
        <f>'[1]Sovereign Ratings (Moody''s,S&amp;P)'!A61</f>
        <v>Guernsey (States of)</v>
      </c>
      <c r="B142" s="2">
        <f>'[1]Country GDP'!B61</f>
        <v>3.18</v>
      </c>
      <c r="C142" s="3" t="str">
        <f>'[1]Sovereign Ratings (Moody''s,S&amp;P)'!C61</f>
        <v>Aa3</v>
      </c>
      <c r="D142" s="6">
        <f>'[1]ERPs by country'!D67</f>
        <v>5.1430110597872171E-3</v>
      </c>
      <c r="E142" s="7">
        <f>'[1]ERPs by country'!E67</f>
        <v>4.8377497859723763E-2</v>
      </c>
      <c r="F142" s="8">
        <f>'[1]ERPs by country'!F67</f>
        <v>5.9774978597237644E-3</v>
      </c>
      <c r="G142" s="8">
        <f>'[1]Country Tax Rates'!C61</f>
        <v>0</v>
      </c>
      <c r="H142" s="9" t="str">
        <f>VLOOKUP(A142,'[1]Regional lookup table'!$A$2:$B$161,2)</f>
        <v>Western Europe</v>
      </c>
    </row>
    <row r="143" spans="1:8" x14ac:dyDescent="0.2">
      <c r="A143" s="5" t="str">
        <f>'[1]Sovereign Ratings (Moody''s,S&amp;P)'!A65</f>
        <v>Iceland</v>
      </c>
      <c r="B143" s="2">
        <f>'[1]Country GDP'!B65</f>
        <v>21.715</v>
      </c>
      <c r="C143" s="3" t="str">
        <f>'[1]Sovereign Ratings (Moody''s,S&amp;P)'!C65</f>
        <v>A2</v>
      </c>
      <c r="D143" s="6">
        <f>'[1]ERPs by country'!D71</f>
        <v>7.2155677555223634E-3</v>
      </c>
      <c r="E143" s="7">
        <f>'[1]ERPs by country'!E71</f>
        <v>5.0786340280806475E-2</v>
      </c>
      <c r="F143" s="8">
        <f>'[1]ERPs by country'!F71</f>
        <v>8.3863402808064744E-3</v>
      </c>
      <c r="G143" s="8">
        <f>'[1]Country Tax Rates'!C65</f>
        <v>0.2</v>
      </c>
      <c r="H143" s="9" t="str">
        <f>VLOOKUP(A143,'[1]Regional lookup table'!$A$2:$B$161,2)</f>
        <v>Western Europe</v>
      </c>
    </row>
    <row r="144" spans="1:8" x14ac:dyDescent="0.2">
      <c r="A144" s="5" t="str">
        <f>'[1]Sovereign Ratings (Moody''s,S&amp;P)'!A69</f>
        <v>Ireland</v>
      </c>
      <c r="B144" s="2">
        <f>'[1]Country GDP'!B69</f>
        <v>418.62200000000001</v>
      </c>
      <c r="C144" s="3" t="str">
        <f>'[1]Sovereign Ratings (Moody''s,S&amp;P)'!C69</f>
        <v>A2</v>
      </c>
      <c r="D144" s="6">
        <f>'[1]ERPs by country'!D75</f>
        <v>7.2155677555223634E-3</v>
      </c>
      <c r="E144" s="7">
        <f>'[1]ERPs by country'!E75</f>
        <v>5.0786340280806475E-2</v>
      </c>
      <c r="F144" s="8">
        <f>'[1]ERPs by country'!F75</f>
        <v>8.3863402808064744E-3</v>
      </c>
      <c r="G144" s="8">
        <f>'[1]Country Tax Rates'!C69</f>
        <v>0.125</v>
      </c>
      <c r="H144" s="9" t="str">
        <f>VLOOKUP(A144,'[1]Regional lookup table'!$A$2:$B$161,2)</f>
        <v>Western Europe</v>
      </c>
    </row>
    <row r="145" spans="1:8" x14ac:dyDescent="0.2">
      <c r="A145" s="5" t="str">
        <f>'[1]Sovereign Ratings (Moody''s,S&amp;P)'!A70</f>
        <v>Isle of Man</v>
      </c>
      <c r="B145" s="2">
        <f>'[1]Country GDP'!B70</f>
        <v>7.492</v>
      </c>
      <c r="C145" s="3" t="str">
        <f>'[1]Sovereign Ratings (Moody''s,S&amp;P)'!C70</f>
        <v>Aa3</v>
      </c>
      <c r="D145" s="6">
        <f>'[1]ERPs by country'!D76</f>
        <v>5.1430110597872171E-3</v>
      </c>
      <c r="E145" s="7">
        <f>'[1]ERPs by country'!E76</f>
        <v>4.8377497859723763E-2</v>
      </c>
      <c r="F145" s="8">
        <f>'[1]ERPs by country'!F76</f>
        <v>5.9774978597237644E-3</v>
      </c>
      <c r="G145" s="8">
        <f>'[1]Country Tax Rates'!C70</f>
        <v>0</v>
      </c>
      <c r="H145" s="9" t="str">
        <f>VLOOKUP(A145,'[1]Regional lookup table'!$A$2:$B$161,2)</f>
        <v>Western Europe</v>
      </c>
    </row>
    <row r="146" spans="1:8" x14ac:dyDescent="0.2">
      <c r="A146" s="5" t="str">
        <f>'[1]Sovereign Ratings (Moody''s,S&amp;P)'!A72</f>
        <v>Italy</v>
      </c>
      <c r="B146" s="2">
        <f>'[1]Country GDP'!B72</f>
        <v>1886.4449999999999</v>
      </c>
      <c r="C146" s="3" t="str">
        <f>'[1]Sovereign Ratings (Moody''s,S&amp;P)'!C72</f>
        <v>Baa3</v>
      </c>
      <c r="D146" s="6">
        <f>'[1]ERPs by country'!D78</f>
        <v>1.8729771620717626E-2</v>
      </c>
      <c r="E146" s="7">
        <f>'[1]ERPs by country'!E78</f>
        <v>6.4168798175710431E-2</v>
      </c>
      <c r="F146" s="8">
        <f>'[1]ERPs by country'!F78</f>
        <v>2.1768798175710428E-2</v>
      </c>
      <c r="G146" s="8">
        <f>'[1]Country Tax Rates'!C72</f>
        <v>0.24</v>
      </c>
      <c r="H146" s="9" t="str">
        <f>VLOOKUP(A146,'[1]Regional lookup table'!$A$2:$B$161,2)</f>
        <v>Western Europe</v>
      </c>
    </row>
    <row r="147" spans="1:8" x14ac:dyDescent="0.2">
      <c r="A147" s="5" t="str">
        <f>'[1]Sovereign Ratings (Moody''s,S&amp;P)'!A75</f>
        <v>Jersey (States of)</v>
      </c>
      <c r="B147" s="2">
        <f>'[1]Country GDP'!B75</f>
        <v>4.8899999999999997</v>
      </c>
      <c r="C147" s="3" t="str">
        <f>'[1]Sovereign Ratings (Moody''s,S&amp;P)'!C75</f>
        <v>Aaa</v>
      </c>
      <c r="D147" s="6">
        <f>'[1]ERPs by country'!D81</f>
        <v>0</v>
      </c>
      <c r="E147" s="7">
        <f>'[1]ERPs by country'!E81</f>
        <v>4.24E-2</v>
      </c>
      <c r="F147" s="8">
        <f>'[1]ERPs by country'!F81</f>
        <v>0</v>
      </c>
      <c r="G147" s="8">
        <f>'[1]Country Tax Rates'!C75</f>
        <v>0</v>
      </c>
      <c r="H147" s="9" t="str">
        <f>VLOOKUP(A147,'[1]Regional lookup table'!$A$2:$B$161,2)</f>
        <v>Western Europe</v>
      </c>
    </row>
    <row r="148" spans="1:8" x14ac:dyDescent="0.2">
      <c r="A148" s="5" t="str">
        <f>'[1]Sovereign Ratings (Moody''s,S&amp;P)'!A85</f>
        <v>Liechtenstein</v>
      </c>
      <c r="B148" s="2">
        <f>'[1]Country GDP'!B85</f>
        <v>6.8390000000000004</v>
      </c>
      <c r="C148" s="3" t="str">
        <f>'[1]Sovereign Ratings (Moody''s,S&amp;P)'!C85</f>
        <v>Aaa</v>
      </c>
      <c r="D148" s="6">
        <f>'[1]ERPs by country'!D91</f>
        <v>0</v>
      </c>
      <c r="E148" s="7">
        <f>'[1]ERPs by country'!E91</f>
        <v>4.24E-2</v>
      </c>
      <c r="F148" s="8">
        <f>'[1]ERPs by country'!F91</f>
        <v>0</v>
      </c>
      <c r="G148" s="8">
        <f>'[1]Country Tax Rates'!C85</f>
        <v>0.125</v>
      </c>
      <c r="H148" s="9" t="str">
        <f>VLOOKUP(A148,'[1]Regional lookup table'!$A$2:$B$161,2)</f>
        <v>Western Europe</v>
      </c>
    </row>
    <row r="149" spans="1:8" x14ac:dyDescent="0.2">
      <c r="A149" s="5" t="str">
        <f>'[1]Sovereign Ratings (Moody''s,S&amp;P)'!A87</f>
        <v>Luxembourg</v>
      </c>
      <c r="B149" s="2">
        <f>'[1]Country GDP'!B87</f>
        <v>73.263999999999996</v>
      </c>
      <c r="C149" s="3" t="str">
        <f>'[1]Sovereign Ratings (Moody''s,S&amp;P)'!C87</f>
        <v>Aaa</v>
      </c>
      <c r="D149" s="6">
        <f>'[1]ERPs by country'!D93</f>
        <v>0</v>
      </c>
      <c r="E149" s="7">
        <f>'[1]ERPs by country'!E93</f>
        <v>4.24E-2</v>
      </c>
      <c r="F149" s="8">
        <f>'[1]ERPs by country'!F93</f>
        <v>0</v>
      </c>
      <c r="G149" s="8">
        <f>'[1]Country Tax Rates'!C87</f>
        <v>0.24940000000000001</v>
      </c>
      <c r="H149" s="9" t="str">
        <f>VLOOKUP(A149,'[1]Regional lookup table'!$A$2:$B$161,2)</f>
        <v>Western Europe</v>
      </c>
    </row>
    <row r="150" spans="1:8" x14ac:dyDescent="0.2">
      <c r="A150" s="5" t="str">
        <f>'[1]Sovereign Ratings (Moody''s,S&amp;P)'!A93</f>
        <v>Malta</v>
      </c>
      <c r="B150" s="2">
        <f>'[1]Country GDP'!B93</f>
        <v>14.647</v>
      </c>
      <c r="C150" s="3" t="str">
        <f>'[1]Sovereign Ratings (Moody''s,S&amp;P)'!C93</f>
        <v>A2</v>
      </c>
      <c r="D150" s="6">
        <f>'[1]ERPs by country'!D99</f>
        <v>7.2155677555223634E-3</v>
      </c>
      <c r="E150" s="7">
        <f>'[1]ERPs by country'!E99</f>
        <v>5.0786340280806475E-2</v>
      </c>
      <c r="F150" s="8">
        <f>'[1]ERPs by country'!F99</f>
        <v>8.3863402808064744E-3</v>
      </c>
      <c r="G150" s="8">
        <f>'[1]Country Tax Rates'!C93</f>
        <v>0.35</v>
      </c>
      <c r="H150" s="9" t="str">
        <f>VLOOKUP(A150,'[1]Regional lookup table'!$A$2:$B$161,2)</f>
        <v>Western Europe</v>
      </c>
    </row>
    <row r="151" spans="1:8" x14ac:dyDescent="0.2">
      <c r="A151" s="5" t="str">
        <f>'[1]Sovereign Ratings (Moody''s,S&amp;P)'!A103</f>
        <v>Netherlands</v>
      </c>
      <c r="B151" s="2">
        <f>'[1]Country GDP'!B103</f>
        <v>912.24199999999996</v>
      </c>
      <c r="C151" s="3" t="str">
        <f>'[1]Sovereign Ratings (Moody''s,S&amp;P)'!C103</f>
        <v>Aaa</v>
      </c>
      <c r="D151" s="6">
        <f>'[1]ERPs by country'!D109</f>
        <v>0</v>
      </c>
      <c r="E151" s="7">
        <f>'[1]ERPs by country'!E109</f>
        <v>4.24E-2</v>
      </c>
      <c r="F151" s="8">
        <f>'[1]ERPs by country'!F109</f>
        <v>0</v>
      </c>
      <c r="G151" s="8">
        <f>'[1]Country Tax Rates'!C103</f>
        <v>0.25</v>
      </c>
      <c r="H151" s="9" t="str">
        <f>VLOOKUP(A151,'[1]Regional lookup table'!$A$2:$B$161,2)</f>
        <v>Western Europe</v>
      </c>
    </row>
    <row r="152" spans="1:8" x14ac:dyDescent="0.2">
      <c r="A152" s="5" t="str">
        <f>'[1]Sovereign Ratings (Moody''s,S&amp;P)'!A108</f>
        <v>Norway</v>
      </c>
      <c r="B152" s="2">
        <f>'[1]Country GDP'!B108</f>
        <v>362.00900000000001</v>
      </c>
      <c r="C152" s="3" t="str">
        <f>'[1]Sovereign Ratings (Moody''s,S&amp;P)'!C108</f>
        <v>Aaa</v>
      </c>
      <c r="D152" s="6">
        <f>'[1]ERPs by country'!D114</f>
        <v>0</v>
      </c>
      <c r="E152" s="7">
        <f>'[1]ERPs by country'!E114</f>
        <v>4.24E-2</v>
      </c>
      <c r="F152" s="8">
        <f>'[1]ERPs by country'!F114</f>
        <v>0</v>
      </c>
      <c r="G152" s="8">
        <f>'[1]Country Tax Rates'!C108</f>
        <v>0.22</v>
      </c>
      <c r="H152" s="9" t="str">
        <f>VLOOKUP(A152,'[1]Regional lookup table'!$A$2:$B$161,2)</f>
        <v>Western Europe</v>
      </c>
    </row>
    <row r="153" spans="1:8" x14ac:dyDescent="0.2">
      <c r="A153" s="5" t="str">
        <f>'[1]Sovereign Ratings (Moody''s,S&amp;P)'!A117</f>
        <v>Portugal</v>
      </c>
      <c r="B153" s="2">
        <f>'[1]Country GDP'!B117</f>
        <v>231.256</v>
      </c>
      <c r="C153" s="3" t="str">
        <f>'[1]Sovereign Ratings (Moody''s,S&amp;P)'!C117</f>
        <v>Baa2</v>
      </c>
      <c r="D153" s="6">
        <f>'[1]ERPs by country'!D123</f>
        <v>1.6196646770374669E-2</v>
      </c>
      <c r="E153" s="7">
        <f>'[1]ERPs by country'!E123</f>
        <v>6.1224657438831556E-2</v>
      </c>
      <c r="F153" s="8">
        <f>'[1]ERPs by country'!F123</f>
        <v>1.8824657438831559E-2</v>
      </c>
      <c r="G153" s="8">
        <f>'[1]Country Tax Rates'!C117</f>
        <v>0.21</v>
      </c>
      <c r="H153" s="9" t="str">
        <f>VLOOKUP(A153,'[1]Regional lookup table'!$A$2:$B$161,2)</f>
        <v>Western Europe</v>
      </c>
    </row>
    <row r="154" spans="1:8" x14ac:dyDescent="0.2">
      <c r="A154" s="5" t="str">
        <f>'[1]Sovereign Ratings (Moody''s,S&amp;P)'!A132</f>
        <v>Spain</v>
      </c>
      <c r="B154" s="2">
        <f>'[1]Country GDP'!B132</f>
        <v>1281.1990000000001</v>
      </c>
      <c r="C154" s="3" t="str">
        <f>'[1]Sovereign Ratings (Moody''s,S&amp;P)'!C132</f>
        <v>Baa1</v>
      </c>
      <c r="D154" s="6">
        <f>'[1]ERPs by country'!D138</f>
        <v>1.358676056093041E-2</v>
      </c>
      <c r="E154" s="7">
        <f>'[1]ERPs by country'!E138</f>
        <v>5.8191300315986662E-2</v>
      </c>
      <c r="F154" s="8">
        <f>'[1]ERPs by country'!F138</f>
        <v>1.5791300315986662E-2</v>
      </c>
      <c r="G154" s="8">
        <f>'[1]Country Tax Rates'!C132</f>
        <v>0.25</v>
      </c>
      <c r="H154" s="9" t="str">
        <f>VLOOKUP(A154,'[1]Regional lookup table'!$A$2:$B$161,2)</f>
        <v>Western Europe</v>
      </c>
    </row>
    <row r="155" spans="1:8" x14ac:dyDescent="0.2">
      <c r="A155" s="5" t="str">
        <f>'[1]Sovereign Ratings (Moody''s,S&amp;P)'!A138</f>
        <v>Sweden</v>
      </c>
      <c r="B155" s="2">
        <f>'[1]Country GDP'!B138</f>
        <v>537.61</v>
      </c>
      <c r="C155" s="3" t="str">
        <f>'[1]Sovereign Ratings (Moody''s,S&amp;P)'!C138</f>
        <v>Aaa</v>
      </c>
      <c r="D155" s="6">
        <f>'[1]ERPs by country'!D144</f>
        <v>0</v>
      </c>
      <c r="E155" s="7">
        <f>'[1]ERPs by country'!E144</f>
        <v>4.24E-2</v>
      </c>
      <c r="F155" s="8">
        <f>'[1]ERPs by country'!F144</f>
        <v>0</v>
      </c>
      <c r="G155" s="8">
        <f>'[1]Country Tax Rates'!C138</f>
        <v>0.20600000000000002</v>
      </c>
      <c r="H155" s="9" t="str">
        <f>VLOOKUP(A155,'[1]Regional lookup table'!$A$2:$B$161,2)</f>
        <v>Western Europe</v>
      </c>
    </row>
    <row r="156" spans="1:8" x14ac:dyDescent="0.2">
      <c r="A156" s="5" t="str">
        <f>'[1]Sovereign Ratings (Moody''s,S&amp;P)'!A139</f>
        <v>Switzerland</v>
      </c>
      <c r="B156" s="2">
        <f>'[1]Country GDP'!B139</f>
        <v>747.96900000000005</v>
      </c>
      <c r="C156" s="3" t="str">
        <f>'[1]Sovereign Ratings (Moody''s,S&amp;P)'!C139</f>
        <v>Aaa</v>
      </c>
      <c r="D156" s="6">
        <f>'[1]ERPs by country'!D145</f>
        <v>0</v>
      </c>
      <c r="E156" s="7">
        <f>'[1]ERPs by country'!E145</f>
        <v>4.24E-2</v>
      </c>
      <c r="F156" s="8">
        <f>'[1]ERPs by country'!F145</f>
        <v>0</v>
      </c>
      <c r="G156" s="8">
        <f>'[1]Country Tax Rates'!C139</f>
        <v>0.14929999999999999</v>
      </c>
      <c r="H156" s="9" t="str">
        <f>VLOOKUP(A156,'[1]Regional lookup table'!$A$2:$B$161,2)</f>
        <v>Western Europe</v>
      </c>
    </row>
    <row r="157" spans="1:8" x14ac:dyDescent="0.2">
      <c r="A157" s="5" t="str">
        <f>'[1]Sovereign Ratings (Moody''s,S&amp;P)'!A147</f>
        <v>Turkey</v>
      </c>
      <c r="B157" s="2">
        <f>'[1]Country GDP'!B147</f>
        <v>720.101</v>
      </c>
      <c r="C157" s="3" t="str">
        <f>'[1]Sovereign Ratings (Moody''s,S&amp;P)'!C147</f>
        <v>B2</v>
      </c>
      <c r="D157" s="6">
        <f>'[1]ERPs by country'!D153</f>
        <v>4.6824429051794063E-2</v>
      </c>
      <c r="E157" s="7">
        <f>'[1]ERPs by country'!E153</f>
        <v>9.6821995439276054E-2</v>
      </c>
      <c r="F157" s="8">
        <f>'[1]ERPs by country'!F153</f>
        <v>5.4421995439276061E-2</v>
      </c>
      <c r="G157" s="8">
        <f>'[1]Country Tax Rates'!C147</f>
        <v>0.2</v>
      </c>
      <c r="H157" s="9" t="str">
        <f>VLOOKUP(A157,'[1]Regional lookup table'!$A$2:$B$161,2)</f>
        <v>Western Europe</v>
      </c>
    </row>
    <row r="158" spans="1:8" x14ac:dyDescent="0.2">
      <c r="A158" s="5" t="str">
        <f>'[1]Sovereign Ratings (Moody''s,S&amp;P)'!A152</f>
        <v>United Kingdom</v>
      </c>
      <c r="B158" s="2">
        <f>'[1]Country GDP'!B152</f>
        <v>2707.7440000000001</v>
      </c>
      <c r="C158" s="3" t="str">
        <f>'[1]Sovereign Ratings (Moody''s,S&amp;P)'!C152</f>
        <v>Aa3</v>
      </c>
      <c r="D158" s="6">
        <f>'[1]ERPs by country'!D158</f>
        <v>5.1430110597872171E-3</v>
      </c>
      <c r="E158" s="7">
        <f>'[1]ERPs by country'!E158</f>
        <v>4.8377497859723763E-2</v>
      </c>
      <c r="F158" s="8">
        <f>'[1]ERPs by country'!F158</f>
        <v>5.9774978597237644E-3</v>
      </c>
      <c r="G158" s="8">
        <f>'[1]Country Tax Rates'!C152</f>
        <v>0.19</v>
      </c>
      <c r="H158" s="9" t="str">
        <f>VLOOKUP(A158,'[1]Regional lookup table'!$A$2:$B$161,2)</f>
        <v>Western Europe</v>
      </c>
    </row>
  </sheetData>
  <sortState xmlns:xlrd2="http://schemas.microsoft.com/office/spreadsheetml/2017/richdata2" ref="A2:H158">
    <sortCondition ref="H2:H15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D013F-0CE8-2541-9639-F550ECC5B800}">
  <dimension ref="A1:K226"/>
  <sheetViews>
    <sheetView tabSelected="1" workbookViewId="0">
      <selection activeCell="B37" sqref="B37:F37"/>
    </sheetView>
  </sheetViews>
  <sheetFormatPr baseColWidth="10" defaultRowHeight="16" x14ac:dyDescent="0.2"/>
  <cols>
    <col min="1" max="1" width="23.33203125" bestFit="1" customWidth="1"/>
    <col min="2" max="2" width="17.5" bestFit="1" customWidth="1"/>
    <col min="3" max="3" width="17.33203125" bestFit="1" customWidth="1"/>
    <col min="4" max="4" width="20.1640625" bestFit="1" customWidth="1"/>
    <col min="5" max="5" width="20.1640625" customWidth="1"/>
    <col min="6" max="6" width="16.33203125" style="10" bestFit="1" customWidth="1"/>
    <col min="9" max="9" width="27.5" style="16" bestFit="1" customWidth="1"/>
  </cols>
  <sheetData>
    <row r="1" spans="1:9" x14ac:dyDescent="0.2">
      <c r="A1" s="1" t="s">
        <v>27</v>
      </c>
      <c r="B1" s="1" t="s">
        <v>0</v>
      </c>
      <c r="C1" s="1" t="s">
        <v>1</v>
      </c>
      <c r="D1" s="4" t="s">
        <v>2</v>
      </c>
      <c r="E1" s="4" t="s">
        <v>3</v>
      </c>
      <c r="F1" s="3" t="s">
        <v>5</v>
      </c>
      <c r="I1" s="1" t="s">
        <v>27</v>
      </c>
    </row>
    <row r="2" spans="1:9" x14ac:dyDescent="0.2">
      <c r="A2" s="5" t="s">
        <v>28</v>
      </c>
      <c r="B2" s="6">
        <v>4.2218747505715949E-3</v>
      </c>
      <c r="C2" s="7">
        <v>4.730690122813145E-2</v>
      </c>
      <c r="D2" s="8">
        <v>4.9069012281314477E-3</v>
      </c>
      <c r="E2" s="8">
        <v>0.55000000000000004</v>
      </c>
      <c r="F2" s="3" t="s">
        <v>6</v>
      </c>
      <c r="I2" s="5" t="s">
        <v>28</v>
      </c>
    </row>
    <row r="3" spans="1:9" x14ac:dyDescent="0.2">
      <c r="A3" s="5" t="s">
        <v>29</v>
      </c>
      <c r="B3" s="6">
        <v>3.8303918191549574E-2</v>
      </c>
      <c r="C3" s="7">
        <v>8.6918976597047143E-2</v>
      </c>
      <c r="D3" s="8">
        <v>4.451897659704715E-2</v>
      </c>
      <c r="E3" s="8">
        <v>0.15</v>
      </c>
      <c r="F3" s="3" t="s">
        <v>7</v>
      </c>
      <c r="I3" s="5" t="s">
        <v>29</v>
      </c>
    </row>
    <row r="4" spans="1:9" x14ac:dyDescent="0.2">
      <c r="A4" s="5" t="str">
        <f>I4</f>
        <v>Algeria</v>
      </c>
      <c r="B4" s="18">
        <v>5.5344939912038545E-2</v>
      </c>
      <c r="C4" s="19">
        <v>0.10672501428150497</v>
      </c>
      <c r="D4" s="18">
        <v>6.4325014281504972E-2</v>
      </c>
      <c r="E4" s="19">
        <v>0.26</v>
      </c>
      <c r="F4" s="3" t="s">
        <v>220</v>
      </c>
      <c r="I4" s="11" t="s">
        <v>30</v>
      </c>
    </row>
    <row r="5" spans="1:9" x14ac:dyDescent="0.2">
      <c r="A5" s="5" t="s">
        <v>31</v>
      </c>
      <c r="B5" s="6">
        <v>1.6196646770374669E-2</v>
      </c>
      <c r="C5" s="7">
        <v>6.1224657438831556E-2</v>
      </c>
      <c r="D5" s="8">
        <v>1.8824657438831559E-2</v>
      </c>
      <c r="E5" s="8">
        <v>0.1898</v>
      </c>
      <c r="F5" s="3" t="s">
        <v>8</v>
      </c>
      <c r="I5" s="5" t="s">
        <v>31</v>
      </c>
    </row>
    <row r="6" spans="1:9" x14ac:dyDescent="0.2">
      <c r="A6" s="5" t="s">
        <v>32</v>
      </c>
      <c r="B6" s="6">
        <v>5.5344939912038545E-2</v>
      </c>
      <c r="C6" s="7">
        <v>0.10672501428150497</v>
      </c>
      <c r="D6" s="8">
        <v>6.4325014281504972E-2</v>
      </c>
      <c r="E6" s="8">
        <v>0.25</v>
      </c>
      <c r="F6" s="3" t="s">
        <v>9</v>
      </c>
      <c r="I6" s="5" t="s">
        <v>32</v>
      </c>
    </row>
    <row r="7" spans="1:9" x14ac:dyDescent="0.2">
      <c r="A7" s="5" t="str">
        <f t="shared" ref="A7:A8" si="0">I7</f>
        <v>Anguilla</v>
      </c>
      <c r="B7" s="23">
        <v>5.8800545282770816E-2</v>
      </c>
      <c r="C7" s="23">
        <v>0.11074131396810462</v>
      </c>
      <c r="D7" s="23">
        <v>6.8341313968104625E-2</v>
      </c>
      <c r="E7" s="23">
        <v>0.24064845855271644</v>
      </c>
      <c r="F7" s="24" t="s">
        <v>220</v>
      </c>
      <c r="I7" s="12" t="s">
        <v>33</v>
      </c>
    </row>
    <row r="8" spans="1:9" x14ac:dyDescent="0.2">
      <c r="A8" s="5" t="str">
        <f t="shared" si="0"/>
        <v>Antigua &amp; Barbuda</v>
      </c>
      <c r="B8" s="23">
        <v>5.8799999999999998E-2</v>
      </c>
      <c r="C8" s="25">
        <v>0.11070000000000001</v>
      </c>
      <c r="D8" s="25">
        <v>6.83E-2</v>
      </c>
      <c r="E8" s="25">
        <v>0.24060000000000001</v>
      </c>
      <c r="F8" s="24" t="s">
        <v>220</v>
      </c>
      <c r="I8" s="12" t="s">
        <v>34</v>
      </c>
    </row>
    <row r="9" spans="1:9" x14ac:dyDescent="0.2">
      <c r="A9" s="5" t="s">
        <v>35</v>
      </c>
      <c r="B9" s="6">
        <v>0.10209260760473131</v>
      </c>
      <c r="C9" s="7">
        <v>0.16105779333481501</v>
      </c>
      <c r="D9" s="8">
        <v>0.11865779333481502</v>
      </c>
      <c r="E9" s="8">
        <v>0.25</v>
      </c>
      <c r="F9" s="3" t="s">
        <v>10</v>
      </c>
      <c r="I9" s="5" t="s">
        <v>35</v>
      </c>
    </row>
    <row r="10" spans="1:9" x14ac:dyDescent="0.2">
      <c r="A10" s="5" t="s">
        <v>36</v>
      </c>
      <c r="B10" s="6">
        <v>3.0627782281419401E-2</v>
      </c>
      <c r="C10" s="7">
        <v>7.7997338000444505E-2</v>
      </c>
      <c r="D10" s="8">
        <v>3.5597338000444512E-2</v>
      </c>
      <c r="E10" s="8">
        <v>0.18</v>
      </c>
      <c r="F10" s="3" t="s">
        <v>11</v>
      </c>
      <c r="I10" s="5" t="s">
        <v>36</v>
      </c>
    </row>
    <row r="11" spans="1:9" x14ac:dyDescent="0.2">
      <c r="A11" s="5" t="s">
        <v>37</v>
      </c>
      <c r="B11" s="6">
        <v>1.6196646770374669E-2</v>
      </c>
      <c r="C11" s="7">
        <v>6.1224657438831556E-2</v>
      </c>
      <c r="D11" s="8">
        <v>1.8824657438831559E-2</v>
      </c>
      <c r="E11" s="8">
        <v>0.25</v>
      </c>
      <c r="F11" s="3" t="s">
        <v>8</v>
      </c>
      <c r="I11" s="5" t="s">
        <v>37</v>
      </c>
    </row>
    <row r="12" spans="1:9" x14ac:dyDescent="0.2">
      <c r="A12" s="5" t="s">
        <v>38</v>
      </c>
      <c r="B12" s="6">
        <v>0</v>
      </c>
      <c r="C12" s="7">
        <v>4.24E-2</v>
      </c>
      <c r="D12" s="8">
        <v>0</v>
      </c>
      <c r="E12" s="8">
        <v>0.3</v>
      </c>
      <c r="F12" s="3" t="s">
        <v>12</v>
      </c>
      <c r="I12" s="5" t="s">
        <v>38</v>
      </c>
    </row>
    <row r="13" spans="1:9" x14ac:dyDescent="0.2">
      <c r="A13" s="5" t="s">
        <v>39</v>
      </c>
      <c r="B13" s="6">
        <v>3.3774998004572764E-3</v>
      </c>
      <c r="C13" s="7">
        <v>4.6325520982505156E-2</v>
      </c>
      <c r="D13" s="8">
        <v>3.925520982505158E-3</v>
      </c>
      <c r="E13" s="8">
        <v>0.25</v>
      </c>
      <c r="F13" s="3" t="s">
        <v>13</v>
      </c>
      <c r="I13" s="5" t="s">
        <v>39</v>
      </c>
    </row>
    <row r="14" spans="1:9" x14ac:dyDescent="0.2">
      <c r="A14" s="5" t="s">
        <v>40</v>
      </c>
      <c r="B14" s="6">
        <v>2.5561532580733477E-2</v>
      </c>
      <c r="C14" s="7">
        <v>7.2109056526686768E-2</v>
      </c>
      <c r="D14" s="8">
        <v>2.9709056526686765E-2</v>
      </c>
      <c r="E14" s="8">
        <v>0.2</v>
      </c>
      <c r="F14" s="3" t="s">
        <v>14</v>
      </c>
      <c r="I14" s="5" t="s">
        <v>40</v>
      </c>
    </row>
    <row r="15" spans="1:9" x14ac:dyDescent="0.2">
      <c r="A15" s="5" t="s">
        <v>41</v>
      </c>
      <c r="B15" s="6">
        <v>3.0627782281419401E-2</v>
      </c>
      <c r="C15" s="7">
        <v>7.7997338000444505E-2</v>
      </c>
      <c r="D15" s="8">
        <v>3.5597338000444512E-2</v>
      </c>
      <c r="E15" s="8">
        <v>0</v>
      </c>
      <c r="F15" s="3" t="s">
        <v>11</v>
      </c>
      <c r="I15" s="5" t="s">
        <v>41</v>
      </c>
    </row>
    <row r="16" spans="1:9" x14ac:dyDescent="0.2">
      <c r="A16" s="5" t="s">
        <v>42</v>
      </c>
      <c r="B16" s="6">
        <v>4.6824429051794063E-2</v>
      </c>
      <c r="C16" s="7">
        <v>9.6821995439276054E-2</v>
      </c>
      <c r="D16" s="8">
        <v>5.4421995439276061E-2</v>
      </c>
      <c r="E16" s="8">
        <v>0</v>
      </c>
      <c r="F16" s="3" t="s">
        <v>15</v>
      </c>
      <c r="I16" s="5" t="s">
        <v>42</v>
      </c>
    </row>
    <row r="17" spans="1:9" x14ac:dyDescent="0.2">
      <c r="A17" s="5" t="s">
        <v>43</v>
      </c>
      <c r="B17" s="6">
        <v>3.0627782281419401E-2</v>
      </c>
      <c r="C17" s="7">
        <v>7.7997338000444505E-2</v>
      </c>
      <c r="D17" s="8">
        <v>3.5597338000444512E-2</v>
      </c>
      <c r="E17" s="8">
        <v>0.32500000000000001</v>
      </c>
      <c r="F17" s="3" t="s">
        <v>11</v>
      </c>
      <c r="I17" s="5" t="s">
        <v>43</v>
      </c>
    </row>
    <row r="18" spans="1:9" x14ac:dyDescent="0.2">
      <c r="A18" s="5" t="s">
        <v>44</v>
      </c>
      <c r="B18" s="6">
        <v>6.3788689413181762E-2</v>
      </c>
      <c r="C18" s="7">
        <v>0.11653881673776789</v>
      </c>
      <c r="D18" s="8">
        <v>7.4138816737767899E-2</v>
      </c>
      <c r="E18" s="8">
        <v>5.5E-2</v>
      </c>
      <c r="F18" s="3" t="s">
        <v>16</v>
      </c>
      <c r="I18" s="5" t="s">
        <v>44</v>
      </c>
    </row>
    <row r="19" spans="1:9" x14ac:dyDescent="0.2">
      <c r="A19" s="5" t="s">
        <v>45</v>
      </c>
      <c r="B19" s="6">
        <v>5.5344939912038545E-2</v>
      </c>
      <c r="C19" s="7">
        <v>0.10672501428150497</v>
      </c>
      <c r="D19" s="8">
        <v>6.4325014281504972E-2</v>
      </c>
      <c r="E19" s="8">
        <v>0.18</v>
      </c>
      <c r="F19" s="3" t="s">
        <v>9</v>
      </c>
      <c r="I19" s="5" t="s">
        <v>45</v>
      </c>
    </row>
    <row r="20" spans="1:9" x14ac:dyDescent="0.2">
      <c r="A20" s="5" t="s">
        <v>46</v>
      </c>
      <c r="B20" s="6">
        <v>5.1430110597872171E-3</v>
      </c>
      <c r="C20" s="7">
        <v>4.8377497859723763E-2</v>
      </c>
      <c r="D20" s="8">
        <v>5.9774978597237644E-3</v>
      </c>
      <c r="E20" s="8">
        <v>0.25</v>
      </c>
      <c r="F20" s="3" t="s">
        <v>17</v>
      </c>
      <c r="I20" s="5" t="s">
        <v>46</v>
      </c>
    </row>
    <row r="21" spans="1:9" x14ac:dyDescent="0.2">
      <c r="A21" s="5" t="s">
        <v>47</v>
      </c>
      <c r="B21" s="6">
        <v>8.5051585884242345E-2</v>
      </c>
      <c r="C21" s="7">
        <v>0.14125175565035719</v>
      </c>
      <c r="D21" s="8">
        <v>9.8851755650357198E-2</v>
      </c>
      <c r="E21" s="8">
        <v>0.27179999999999999</v>
      </c>
      <c r="F21" s="3" t="s">
        <v>18</v>
      </c>
      <c r="I21" s="5" t="s">
        <v>47</v>
      </c>
    </row>
    <row r="22" spans="1:9" x14ac:dyDescent="0.2">
      <c r="A22" s="5" t="s">
        <v>48</v>
      </c>
      <c r="B22" s="6">
        <v>3.8303918191549574E-2</v>
      </c>
      <c r="C22" s="7">
        <v>8.6918976597047143E-2</v>
      </c>
      <c r="D22" s="8">
        <v>4.451897659704715E-2</v>
      </c>
      <c r="E22" s="8">
        <v>0.3</v>
      </c>
      <c r="F22" s="3" t="s">
        <v>7</v>
      </c>
      <c r="I22" s="5" t="s">
        <v>48</v>
      </c>
    </row>
    <row r="23" spans="1:9" x14ac:dyDescent="0.2">
      <c r="A23" s="5" t="s">
        <v>49</v>
      </c>
      <c r="B23" s="6">
        <v>7.2155677555223634E-3</v>
      </c>
      <c r="C23" s="7">
        <v>5.0786340280806475E-2</v>
      </c>
      <c r="D23" s="8">
        <v>8.3863402808064744E-3</v>
      </c>
      <c r="E23" s="8">
        <v>0</v>
      </c>
      <c r="F23" s="3" t="s">
        <v>19</v>
      </c>
      <c r="I23" s="5" t="s">
        <v>49</v>
      </c>
    </row>
    <row r="24" spans="1:9" x14ac:dyDescent="0.2">
      <c r="A24" s="5" t="s">
        <v>50</v>
      </c>
      <c r="B24" s="6">
        <v>4.6824429051794063E-2</v>
      </c>
      <c r="C24" s="7">
        <v>9.6821995439276054E-2</v>
      </c>
      <c r="D24" s="8">
        <v>5.4421995439276061E-2</v>
      </c>
      <c r="E24" s="8">
        <v>0.25</v>
      </c>
      <c r="F24" s="3" t="s">
        <v>15</v>
      </c>
      <c r="I24" s="5" t="s">
        <v>50</v>
      </c>
    </row>
    <row r="25" spans="1:9" x14ac:dyDescent="0.2">
      <c r="A25" s="5" t="s">
        <v>51</v>
      </c>
      <c r="B25" s="6">
        <v>5.5344939912038545E-2</v>
      </c>
      <c r="C25" s="7">
        <v>0.10672501428150497</v>
      </c>
      <c r="D25" s="8">
        <v>6.4325014281504972E-2</v>
      </c>
      <c r="E25" s="8">
        <v>0.1</v>
      </c>
      <c r="F25" s="3" t="s">
        <v>9</v>
      </c>
      <c r="I25" s="5" t="s">
        <v>51</v>
      </c>
    </row>
    <row r="26" spans="1:9" x14ac:dyDescent="0.2">
      <c r="A26" s="5" t="s">
        <v>52</v>
      </c>
      <c r="B26" s="6">
        <v>1.0209260760473134E-2</v>
      </c>
      <c r="C26" s="7">
        <v>5.4265779333481506E-2</v>
      </c>
      <c r="D26" s="8">
        <v>1.1865779333481504E-2</v>
      </c>
      <c r="E26" s="8">
        <v>0.22</v>
      </c>
      <c r="F26" s="3" t="s">
        <v>20</v>
      </c>
      <c r="I26" s="5" t="s">
        <v>52</v>
      </c>
    </row>
    <row r="27" spans="1:9" x14ac:dyDescent="0.2">
      <c r="A27" s="5" t="s">
        <v>53</v>
      </c>
      <c r="B27" s="6">
        <v>2.5561532580733477E-2</v>
      </c>
      <c r="C27" s="7">
        <v>7.2109056526686768E-2</v>
      </c>
      <c r="D27" s="8">
        <v>2.9709056526686765E-2</v>
      </c>
      <c r="E27" s="8">
        <v>0.34</v>
      </c>
      <c r="F27" s="3" t="s">
        <v>14</v>
      </c>
      <c r="I27" s="5" t="s">
        <v>53</v>
      </c>
    </row>
    <row r="28" spans="1:9" x14ac:dyDescent="0.2">
      <c r="A28" s="5" t="str">
        <f t="shared" ref="A28:A29" si="1">I28</f>
        <v>British Virgin Islands</v>
      </c>
      <c r="B28" s="23">
        <v>5.8799999999999998E-2</v>
      </c>
      <c r="C28" s="25">
        <v>0.11070000000000001</v>
      </c>
      <c r="D28" s="25">
        <v>6.83E-2</v>
      </c>
      <c r="E28" s="25">
        <v>0.24060000000000001</v>
      </c>
      <c r="F28" s="24" t="s">
        <v>220</v>
      </c>
      <c r="I28" s="14" t="s">
        <v>54</v>
      </c>
    </row>
    <row r="29" spans="1:9" x14ac:dyDescent="0.2">
      <c r="A29" s="5" t="str">
        <f t="shared" si="1"/>
        <v>Brunei</v>
      </c>
      <c r="B29" s="18">
        <v>7.2155677555223625E-3</v>
      </c>
      <c r="C29" s="19">
        <v>5.0786340280806475E-2</v>
      </c>
      <c r="D29" s="18">
        <v>8.3863402808064744E-3</v>
      </c>
      <c r="E29" s="18">
        <v>0.185</v>
      </c>
      <c r="F29" s="3" t="s">
        <v>220</v>
      </c>
      <c r="I29" s="17" t="s">
        <v>55</v>
      </c>
    </row>
    <row r="30" spans="1:9" x14ac:dyDescent="0.2">
      <c r="A30" s="5" t="s">
        <v>56</v>
      </c>
      <c r="B30" s="6">
        <v>1.358676056093041E-2</v>
      </c>
      <c r="C30" s="7">
        <v>5.8191300315986662E-2</v>
      </c>
      <c r="D30" s="8">
        <v>1.5791300315986662E-2</v>
      </c>
      <c r="E30" s="8">
        <v>0.1</v>
      </c>
      <c r="F30" s="3" t="s">
        <v>21</v>
      </c>
      <c r="I30" s="5" t="s">
        <v>56</v>
      </c>
    </row>
    <row r="31" spans="1:9" x14ac:dyDescent="0.2">
      <c r="A31" s="5" t="s">
        <v>57</v>
      </c>
      <c r="B31" s="6">
        <v>4.6824429051794063E-2</v>
      </c>
      <c r="C31" s="7">
        <v>9.6821995439276054E-2</v>
      </c>
      <c r="D31" s="8">
        <v>5.4421995439276061E-2</v>
      </c>
      <c r="E31" s="8">
        <v>0.28000000000000003</v>
      </c>
      <c r="F31" s="3" t="s">
        <v>15</v>
      </c>
      <c r="I31" s="5" t="s">
        <v>57</v>
      </c>
    </row>
    <row r="32" spans="1:9" x14ac:dyDescent="0.2">
      <c r="A32" s="5" t="s">
        <v>58</v>
      </c>
      <c r="B32" s="6">
        <v>4.6824429051794063E-2</v>
      </c>
      <c r="C32" s="7">
        <v>9.6821995439276054E-2</v>
      </c>
      <c r="D32" s="8">
        <v>5.4421995439276061E-2</v>
      </c>
      <c r="E32" s="8">
        <v>0.2</v>
      </c>
      <c r="F32" s="3" t="s">
        <v>15</v>
      </c>
      <c r="I32" s="5" t="s">
        <v>58</v>
      </c>
    </row>
    <row r="33" spans="1:11" x14ac:dyDescent="0.2">
      <c r="A33" s="5" t="s">
        <v>59</v>
      </c>
      <c r="B33" s="6">
        <v>4.6824429051794063E-2</v>
      </c>
      <c r="C33" s="7">
        <v>9.6821995439276054E-2</v>
      </c>
      <c r="D33" s="8">
        <v>5.4421995439276061E-2</v>
      </c>
      <c r="E33" s="8">
        <v>0.33</v>
      </c>
      <c r="F33" s="3" t="s">
        <v>15</v>
      </c>
      <c r="I33" s="5" t="s">
        <v>59</v>
      </c>
    </row>
    <row r="34" spans="1:11" x14ac:dyDescent="0.2">
      <c r="A34" s="5" t="s">
        <v>60</v>
      </c>
      <c r="B34" s="6">
        <v>0</v>
      </c>
      <c r="C34" s="7">
        <v>4.24E-2</v>
      </c>
      <c r="D34" s="8">
        <v>0</v>
      </c>
      <c r="E34" s="8">
        <v>0.26500000000000001</v>
      </c>
      <c r="F34" s="3" t="s">
        <v>12</v>
      </c>
      <c r="I34" s="5" t="s">
        <v>60</v>
      </c>
    </row>
    <row r="35" spans="1:11" x14ac:dyDescent="0.2">
      <c r="A35" s="5" t="s">
        <v>61</v>
      </c>
      <c r="B35" s="6">
        <v>5.5344939912038545E-2</v>
      </c>
      <c r="C35" s="7">
        <v>0.10672501428150497</v>
      </c>
      <c r="D35" s="8">
        <v>6.4325014281504972E-2</v>
      </c>
      <c r="E35" s="8">
        <v>0</v>
      </c>
      <c r="F35" s="3" t="s">
        <v>9</v>
      </c>
      <c r="I35" s="5" t="s">
        <v>61</v>
      </c>
    </row>
    <row r="36" spans="1:11" x14ac:dyDescent="0.2">
      <c r="A36" s="5" t="s">
        <v>62</v>
      </c>
      <c r="B36" s="6">
        <v>5.1430110597872171E-3</v>
      </c>
      <c r="C36" s="7">
        <v>4.8377497859723763E-2</v>
      </c>
      <c r="D36" s="8">
        <v>5.9774978597237644E-3</v>
      </c>
      <c r="E36" s="8">
        <v>0</v>
      </c>
      <c r="F36" s="3" t="s">
        <v>17</v>
      </c>
      <c r="I36" s="5" t="s">
        <v>62</v>
      </c>
    </row>
    <row r="37" spans="1:11" x14ac:dyDescent="0.2">
      <c r="A37" s="5" t="str">
        <f>I37</f>
        <v>Channel Islands</v>
      </c>
      <c r="B37" s="22">
        <v>7.1597859619131968E-3</v>
      </c>
      <c r="C37" s="22">
        <v>5.0721507530490727E-2</v>
      </c>
      <c r="D37" s="22">
        <v>8.3215075304907214E-3</v>
      </c>
      <c r="E37" s="22">
        <v>0.23935184032736981</v>
      </c>
      <c r="F37" s="3" t="s">
        <v>220</v>
      </c>
      <c r="I37" s="14" t="s">
        <v>63</v>
      </c>
    </row>
    <row r="38" spans="1:11" x14ac:dyDescent="0.2">
      <c r="A38" s="5" t="s">
        <v>64</v>
      </c>
      <c r="B38" s="6">
        <v>5.987386009901537E-3</v>
      </c>
      <c r="C38" s="7">
        <v>4.9358878105350057E-2</v>
      </c>
      <c r="D38" s="8">
        <v>6.958878105350055E-3</v>
      </c>
      <c r="E38" s="8">
        <v>0.27</v>
      </c>
      <c r="F38" s="3" t="s">
        <v>22</v>
      </c>
      <c r="I38" s="5" t="s">
        <v>64</v>
      </c>
    </row>
    <row r="39" spans="1:11" x14ac:dyDescent="0.2">
      <c r="A39" s="5" t="s">
        <v>65</v>
      </c>
      <c r="B39" s="6">
        <v>5.987386009901537E-3</v>
      </c>
      <c r="C39" s="7">
        <v>4.9358878105350057E-2</v>
      </c>
      <c r="D39" s="8">
        <v>6.958878105350055E-3</v>
      </c>
      <c r="E39" s="8">
        <v>0.25</v>
      </c>
      <c r="F39" s="3" t="s">
        <v>22</v>
      </c>
      <c r="I39" s="5" t="s">
        <v>65</v>
      </c>
    </row>
    <row r="40" spans="1:11" x14ac:dyDescent="0.2">
      <c r="A40" s="5" t="s">
        <v>66</v>
      </c>
      <c r="B40" s="6">
        <v>1.6196646770374669E-2</v>
      </c>
      <c r="C40" s="7">
        <v>6.1224657438831556E-2</v>
      </c>
      <c r="D40" s="8">
        <v>1.8824657438831559E-2</v>
      </c>
      <c r="E40" s="8">
        <v>0.31</v>
      </c>
      <c r="F40" s="3" t="s">
        <v>8</v>
      </c>
      <c r="I40" s="5" t="s">
        <v>66</v>
      </c>
    </row>
    <row r="41" spans="1:11" x14ac:dyDescent="0.2">
      <c r="A41" s="5" t="s">
        <v>67</v>
      </c>
      <c r="B41" s="6">
        <v>6.3788689413181762E-2</v>
      </c>
      <c r="C41" s="7">
        <v>0.11653881673776789</v>
      </c>
      <c r="D41" s="8">
        <v>7.4138816737767899E-2</v>
      </c>
      <c r="E41" s="8">
        <v>0.3</v>
      </c>
      <c r="F41" s="3" t="s">
        <v>16</v>
      </c>
      <c r="I41" s="5" t="s">
        <v>67</v>
      </c>
      <c r="K41" s="14"/>
    </row>
    <row r="42" spans="1:11" x14ac:dyDescent="0.2">
      <c r="A42" s="5" t="s">
        <v>68</v>
      </c>
      <c r="B42" s="6">
        <v>7.6607836383099148E-2</v>
      </c>
      <c r="C42" s="7">
        <v>0.13143795319409429</v>
      </c>
      <c r="D42" s="8">
        <v>8.9037953194094299E-2</v>
      </c>
      <c r="E42" s="8">
        <v>0.28000000000000003</v>
      </c>
      <c r="F42" s="3" t="s">
        <v>23</v>
      </c>
      <c r="I42" s="5" t="s">
        <v>68</v>
      </c>
    </row>
    <row r="43" spans="1:11" x14ac:dyDescent="0.2">
      <c r="A43" s="5" t="s">
        <v>69</v>
      </c>
      <c r="B43" s="6">
        <v>3.8303918191549574E-2</v>
      </c>
      <c r="C43" s="7">
        <v>8.6918976597047143E-2</v>
      </c>
      <c r="D43" s="8">
        <v>4.451897659704715E-2</v>
      </c>
      <c r="E43" s="8">
        <v>0.2843</v>
      </c>
      <c r="F43" s="3" t="s">
        <v>7</v>
      </c>
      <c r="I43" s="5" t="s">
        <v>69</v>
      </c>
    </row>
    <row r="44" spans="1:11" x14ac:dyDescent="0.2">
      <c r="A44" s="5" t="s">
        <v>70</v>
      </c>
      <c r="B44" s="6">
        <v>4.6824429051794063E-2</v>
      </c>
      <c r="C44" s="7">
        <v>9.6821995439276054E-2</v>
      </c>
      <c r="D44" s="8">
        <v>5.4421995439276061E-2</v>
      </c>
      <c r="E44" s="8">
        <v>0.3</v>
      </c>
      <c r="F44" s="3" t="s">
        <v>15</v>
      </c>
      <c r="I44" s="5" t="s">
        <v>70</v>
      </c>
    </row>
    <row r="45" spans="1:11" x14ac:dyDescent="0.2">
      <c r="A45" s="5" t="s">
        <v>71</v>
      </c>
      <c r="B45" s="6">
        <v>2.1262896471060586E-2</v>
      </c>
      <c r="C45" s="7">
        <v>6.7112938912589293E-2</v>
      </c>
      <c r="D45" s="8">
        <v>2.47129389125893E-2</v>
      </c>
      <c r="E45" s="8">
        <v>0.18</v>
      </c>
      <c r="F45" s="3" t="s">
        <v>24</v>
      </c>
      <c r="I45" s="5" t="s">
        <v>71</v>
      </c>
    </row>
    <row r="46" spans="1:11" x14ac:dyDescent="0.2">
      <c r="A46" s="5" t="s">
        <v>72</v>
      </c>
      <c r="B46" s="6">
        <v>0.10209260760473131</v>
      </c>
      <c r="C46" s="7">
        <v>0.16105779333481501</v>
      </c>
      <c r="D46" s="8">
        <v>0.11865779333481502</v>
      </c>
      <c r="E46" s="8">
        <v>0.27179999999999999</v>
      </c>
      <c r="F46" s="3" t="s">
        <v>10</v>
      </c>
      <c r="I46" s="5" t="s">
        <v>72</v>
      </c>
    </row>
    <row r="47" spans="1:11" x14ac:dyDescent="0.2">
      <c r="A47" s="5" t="s">
        <v>216</v>
      </c>
      <c r="B47" s="6">
        <v>1.6196646770374669E-2</v>
      </c>
      <c r="C47" s="7">
        <v>6.1224657438831556E-2</v>
      </c>
      <c r="D47" s="8">
        <v>1.8824657438831559E-2</v>
      </c>
      <c r="E47" s="8">
        <v>0.22</v>
      </c>
      <c r="F47" s="3" t="s">
        <v>8</v>
      </c>
      <c r="I47" s="13" t="s">
        <v>73</v>
      </c>
    </row>
    <row r="48" spans="1:11" x14ac:dyDescent="0.2">
      <c r="A48" s="5" t="s">
        <v>74</v>
      </c>
      <c r="B48" s="6">
        <v>2.1262896471060586E-2</v>
      </c>
      <c r="C48" s="7">
        <v>6.7112938912589293E-2</v>
      </c>
      <c r="D48" s="8">
        <v>2.47129389125893E-2</v>
      </c>
      <c r="E48" s="8">
        <v>0.125</v>
      </c>
      <c r="F48" s="3" t="s">
        <v>24</v>
      </c>
      <c r="I48" s="5" t="s">
        <v>74</v>
      </c>
    </row>
    <row r="49" spans="1:9" x14ac:dyDescent="0.2">
      <c r="A49" s="5" t="s">
        <v>75</v>
      </c>
      <c r="B49" s="6">
        <v>5.1430110597872171E-3</v>
      </c>
      <c r="C49" s="7">
        <v>4.8377497859723763E-2</v>
      </c>
      <c r="D49" s="8">
        <v>5.9774978597237644E-3</v>
      </c>
      <c r="E49" s="8">
        <v>0.19</v>
      </c>
      <c r="F49" s="3" t="s">
        <v>17</v>
      </c>
      <c r="I49" s="5" t="s">
        <v>75</v>
      </c>
    </row>
    <row r="50" spans="1:9" x14ac:dyDescent="0.2">
      <c r="A50" s="5" t="s">
        <v>76</v>
      </c>
      <c r="B50" s="6">
        <v>0</v>
      </c>
      <c r="C50" s="7">
        <v>4.24E-2</v>
      </c>
      <c r="D50" s="8">
        <v>0</v>
      </c>
      <c r="E50" s="8">
        <v>0.22</v>
      </c>
      <c r="F50" s="3" t="s">
        <v>12</v>
      </c>
      <c r="I50" s="5" t="s">
        <v>76</v>
      </c>
    </row>
    <row r="51" spans="1:9" x14ac:dyDescent="0.2">
      <c r="A51" s="5" t="s">
        <v>77</v>
      </c>
      <c r="B51" s="6">
        <v>3.0627782281419401E-2</v>
      </c>
      <c r="C51" s="7">
        <v>7.7997338000444505E-2</v>
      </c>
      <c r="D51" s="8">
        <v>3.5597338000444512E-2</v>
      </c>
      <c r="E51" s="8">
        <v>0.27</v>
      </c>
      <c r="F51" s="3" t="s">
        <v>11</v>
      </c>
      <c r="I51" s="5" t="s">
        <v>77</v>
      </c>
    </row>
    <row r="52" spans="1:9" x14ac:dyDescent="0.2">
      <c r="A52" s="5" t="s">
        <v>78</v>
      </c>
      <c r="B52" s="6">
        <v>8.5051585884242345E-2</v>
      </c>
      <c r="C52" s="7">
        <v>0.14125175565035719</v>
      </c>
      <c r="D52" s="8">
        <v>9.8851755650357198E-2</v>
      </c>
      <c r="E52" s="8">
        <v>0.25</v>
      </c>
      <c r="F52" s="3" t="s">
        <v>18</v>
      </c>
      <c r="I52" s="5" t="s">
        <v>78</v>
      </c>
    </row>
    <row r="53" spans="1:9" x14ac:dyDescent="0.2">
      <c r="A53" s="5" t="s">
        <v>79</v>
      </c>
      <c r="B53" s="6">
        <v>4.6824429051794063E-2</v>
      </c>
      <c r="C53" s="7">
        <v>9.6821995439276054E-2</v>
      </c>
      <c r="D53" s="8">
        <v>5.4421995439276061E-2</v>
      </c>
      <c r="E53" s="8">
        <v>0.22500000000000001</v>
      </c>
      <c r="F53" s="3" t="s">
        <v>15</v>
      </c>
      <c r="I53" s="5" t="s">
        <v>79</v>
      </c>
    </row>
    <row r="54" spans="1:9" x14ac:dyDescent="0.2">
      <c r="A54" s="5" t="s">
        <v>80</v>
      </c>
      <c r="B54" s="6">
        <v>6.3788689413181762E-2</v>
      </c>
      <c r="C54" s="7">
        <v>0.11653881673776789</v>
      </c>
      <c r="D54" s="8">
        <v>7.4138816737767899E-2</v>
      </c>
      <c r="E54" s="8">
        <v>0.3</v>
      </c>
      <c r="F54" s="3" t="s">
        <v>16</v>
      </c>
      <c r="I54" s="5" t="s">
        <v>80</v>
      </c>
    </row>
    <row r="55" spans="1:9" x14ac:dyDescent="0.2">
      <c r="A55" s="5" t="s">
        <v>81</v>
      </c>
      <c r="B55" s="6">
        <v>5.987386009901537E-3</v>
      </c>
      <c r="C55" s="7">
        <v>4.9358878105350057E-2</v>
      </c>
      <c r="D55" s="8">
        <v>6.958878105350055E-3</v>
      </c>
      <c r="E55" s="8">
        <v>0.2</v>
      </c>
      <c r="F55" s="3" t="s">
        <v>22</v>
      </c>
      <c r="I55" s="5" t="s">
        <v>81</v>
      </c>
    </row>
    <row r="56" spans="1:9" x14ac:dyDescent="0.2">
      <c r="A56" s="5" t="s">
        <v>82</v>
      </c>
      <c r="B56" s="6">
        <v>7.6607836383099148E-2</v>
      </c>
      <c r="C56" s="7">
        <v>0.13143795319409429</v>
      </c>
      <c r="D56" s="8">
        <v>8.9037953194094299E-2</v>
      </c>
      <c r="E56" s="8">
        <v>0.3</v>
      </c>
      <c r="F56" s="3" t="s">
        <v>23</v>
      </c>
      <c r="I56" s="5" t="s">
        <v>82</v>
      </c>
    </row>
    <row r="57" spans="1:9" x14ac:dyDescent="0.2">
      <c r="A57" s="5" t="str">
        <f>I57</f>
        <v>Falkland Islands</v>
      </c>
      <c r="B57" s="23">
        <v>5.8799999999999998E-2</v>
      </c>
      <c r="C57" s="25">
        <v>0.11070000000000001</v>
      </c>
      <c r="D57" s="25">
        <v>6.83E-2</v>
      </c>
      <c r="E57" s="25">
        <v>0.24060000000000001</v>
      </c>
      <c r="F57" s="24" t="s">
        <v>220</v>
      </c>
      <c r="I57" s="14" t="s">
        <v>83</v>
      </c>
    </row>
    <row r="58" spans="1:9" x14ac:dyDescent="0.2">
      <c r="A58" s="5" t="s">
        <v>84</v>
      </c>
      <c r="B58" s="6">
        <v>3.8303918191549574E-2</v>
      </c>
      <c r="C58" s="7">
        <v>8.6918976597047143E-2</v>
      </c>
      <c r="D58" s="8">
        <v>4.451897659704715E-2</v>
      </c>
      <c r="E58" s="8">
        <v>0.2</v>
      </c>
      <c r="F58" s="3" t="s">
        <v>7</v>
      </c>
      <c r="I58" s="5" t="s">
        <v>84</v>
      </c>
    </row>
    <row r="59" spans="1:9" x14ac:dyDescent="0.2">
      <c r="A59" s="5" t="s">
        <v>85</v>
      </c>
      <c r="B59" s="6">
        <v>3.3774998004572764E-3</v>
      </c>
      <c r="C59" s="7">
        <v>4.6325520982505156E-2</v>
      </c>
      <c r="D59" s="8">
        <v>3.925520982505158E-3</v>
      </c>
      <c r="E59" s="8">
        <v>0.2</v>
      </c>
      <c r="F59" s="3" t="s">
        <v>13</v>
      </c>
      <c r="I59" s="5" t="s">
        <v>85</v>
      </c>
    </row>
    <row r="60" spans="1:9" x14ac:dyDescent="0.2">
      <c r="A60" s="5" t="s">
        <v>86</v>
      </c>
      <c r="B60" s="6">
        <v>4.2218747505715949E-3</v>
      </c>
      <c r="C60" s="7">
        <v>4.730690122813145E-2</v>
      </c>
      <c r="D60" s="8">
        <v>4.9069012281314477E-3</v>
      </c>
      <c r="E60" s="8">
        <v>0.26500000000000001</v>
      </c>
      <c r="F60" s="3" t="s">
        <v>6</v>
      </c>
      <c r="I60" s="5" t="s">
        <v>86</v>
      </c>
    </row>
    <row r="61" spans="1:9" x14ac:dyDescent="0.2">
      <c r="A61" s="5" t="str">
        <f>I61</f>
        <v>French Guiana</v>
      </c>
      <c r="B61" s="22">
        <v>3.2603393656342468E-2</v>
      </c>
      <c r="C61" s="22">
        <v>8.0293505095550319E-2</v>
      </c>
      <c r="D61" s="22">
        <v>3.7893505095550298E-2</v>
      </c>
      <c r="E61" s="22">
        <v>0.30299876566366352</v>
      </c>
      <c r="F61" s="3" t="s">
        <v>220</v>
      </c>
      <c r="I61" s="15" t="s">
        <v>87</v>
      </c>
    </row>
    <row r="62" spans="1:9" x14ac:dyDescent="0.2">
      <c r="A62" s="5" t="s">
        <v>88</v>
      </c>
      <c r="B62" s="6">
        <v>6.3788689413181762E-2</v>
      </c>
      <c r="C62" s="7">
        <v>0.11653881673776789</v>
      </c>
      <c r="D62" s="8">
        <v>7.4138816737767899E-2</v>
      </c>
      <c r="E62" s="8">
        <v>0.3</v>
      </c>
      <c r="F62" s="3" t="s">
        <v>16</v>
      </c>
      <c r="I62" s="5" t="s">
        <v>88</v>
      </c>
    </row>
    <row r="63" spans="1:9" x14ac:dyDescent="0.2">
      <c r="A63" s="5" t="str">
        <f>I63</f>
        <v>Gambia</v>
      </c>
      <c r="B63" s="18">
        <v>4.6824429051794056E-2</v>
      </c>
      <c r="C63" s="19">
        <v>9.6821995439276054E-2</v>
      </c>
      <c r="D63" s="18">
        <v>5.4421995439276054E-2</v>
      </c>
      <c r="E63" s="18">
        <v>0.31</v>
      </c>
      <c r="F63" s="3" t="s">
        <v>220</v>
      </c>
      <c r="I63" s="11" t="s">
        <v>89</v>
      </c>
    </row>
    <row r="64" spans="1:9" x14ac:dyDescent="0.2">
      <c r="A64" s="5" t="s">
        <v>90</v>
      </c>
      <c r="B64" s="6">
        <v>2.5561532580733477E-2</v>
      </c>
      <c r="C64" s="7">
        <v>7.2109056526686768E-2</v>
      </c>
      <c r="D64" s="8">
        <v>2.9709056526686765E-2</v>
      </c>
      <c r="E64" s="8">
        <v>0.15</v>
      </c>
      <c r="F64" s="3" t="s">
        <v>14</v>
      </c>
      <c r="I64" s="5" t="s">
        <v>90</v>
      </c>
    </row>
    <row r="65" spans="1:9" x14ac:dyDescent="0.2">
      <c r="A65" s="5" t="s">
        <v>91</v>
      </c>
      <c r="B65" s="6">
        <v>0</v>
      </c>
      <c r="C65" s="7">
        <v>4.24E-2</v>
      </c>
      <c r="D65" s="8">
        <v>0</v>
      </c>
      <c r="E65" s="8">
        <v>0.3</v>
      </c>
      <c r="F65" s="3" t="s">
        <v>12</v>
      </c>
      <c r="I65" s="5" t="s">
        <v>91</v>
      </c>
    </row>
    <row r="66" spans="1:9" x14ac:dyDescent="0.2">
      <c r="A66" s="5" t="s">
        <v>92</v>
      </c>
      <c r="B66" s="6">
        <v>5.5344939912038545E-2</v>
      </c>
      <c r="C66" s="7">
        <v>0.10672501428150497</v>
      </c>
      <c r="D66" s="8">
        <v>6.4325014281504972E-2</v>
      </c>
      <c r="E66" s="8">
        <v>0.25</v>
      </c>
      <c r="F66" s="3" t="s">
        <v>9</v>
      </c>
      <c r="I66" s="5" t="s">
        <v>92</v>
      </c>
    </row>
    <row r="67" spans="1:9" x14ac:dyDescent="0.2">
      <c r="A67" s="5" t="str">
        <f>I67</f>
        <v>Gibraltar</v>
      </c>
      <c r="B67" s="22">
        <v>7.1597859619131968E-3</v>
      </c>
      <c r="C67" s="22">
        <v>5.0721507530490727E-2</v>
      </c>
      <c r="D67" s="22">
        <v>8.3215075304907214E-3</v>
      </c>
      <c r="E67" s="22">
        <v>0.23935184032736981</v>
      </c>
      <c r="F67" s="3" t="s">
        <v>220</v>
      </c>
      <c r="I67" s="14" t="s">
        <v>93</v>
      </c>
    </row>
    <row r="68" spans="1:9" x14ac:dyDescent="0.2">
      <c r="A68" s="5" t="s">
        <v>94</v>
      </c>
      <c r="B68" s="6">
        <v>3.0627782281419401E-2</v>
      </c>
      <c r="C68" s="7">
        <v>7.7997338000444505E-2</v>
      </c>
      <c r="D68" s="8">
        <v>3.5597338000444512E-2</v>
      </c>
      <c r="E68" s="8">
        <v>0.24</v>
      </c>
      <c r="F68" s="3" t="s">
        <v>11</v>
      </c>
      <c r="I68" s="5" t="s">
        <v>94</v>
      </c>
    </row>
    <row r="69" spans="1:9" x14ac:dyDescent="0.2">
      <c r="A69" s="5" t="str">
        <f>I69</f>
        <v>Greenland</v>
      </c>
      <c r="B69" s="22">
        <v>7.1597859619131968E-3</v>
      </c>
      <c r="C69" s="22">
        <v>5.0721507530490727E-2</v>
      </c>
      <c r="D69" s="22">
        <v>8.3215075304907214E-3</v>
      </c>
      <c r="E69" s="22">
        <v>0.23935184032736981</v>
      </c>
      <c r="F69" s="3" t="s">
        <v>220</v>
      </c>
      <c r="I69" s="15" t="s">
        <v>95</v>
      </c>
    </row>
    <row r="70" spans="1:9" x14ac:dyDescent="0.2">
      <c r="A70" s="5" t="s">
        <v>96</v>
      </c>
      <c r="B70" s="6">
        <v>2.1262896471060586E-2</v>
      </c>
      <c r="C70" s="7">
        <v>6.7112938912589293E-2</v>
      </c>
      <c r="D70" s="8">
        <v>2.47129389125893E-2</v>
      </c>
      <c r="E70" s="8">
        <v>0.25</v>
      </c>
      <c r="F70" s="3" t="s">
        <v>24</v>
      </c>
      <c r="I70" s="5" t="s">
        <v>96</v>
      </c>
    </row>
    <row r="71" spans="1:9" x14ac:dyDescent="0.2">
      <c r="A71" s="5" t="s">
        <v>97</v>
      </c>
      <c r="B71" s="6">
        <v>5.1430110597872171E-3</v>
      </c>
      <c r="C71" s="7">
        <v>4.8377497859723763E-2</v>
      </c>
      <c r="D71" s="8">
        <v>5.9774978597237644E-3</v>
      </c>
      <c r="E71" s="8">
        <v>0</v>
      </c>
      <c r="F71" s="3" t="s">
        <v>17</v>
      </c>
      <c r="I71" s="5" t="s">
        <v>97</v>
      </c>
    </row>
    <row r="72" spans="1:9" x14ac:dyDescent="0.2">
      <c r="A72" s="5" t="str">
        <f t="shared" ref="A72:A75" si="2">I72</f>
        <v>Guinea</v>
      </c>
      <c r="B72" s="18">
        <v>7.6607836383099148E-2</v>
      </c>
      <c r="C72" s="19">
        <v>0.13143795319409429</v>
      </c>
      <c r="D72" s="18">
        <v>8.9037953194094299E-2</v>
      </c>
      <c r="E72" s="18">
        <v>0.29149999999999998</v>
      </c>
      <c r="F72" s="3" t="s">
        <v>220</v>
      </c>
      <c r="I72" s="11" t="s">
        <v>98</v>
      </c>
    </row>
    <row r="73" spans="1:9" x14ac:dyDescent="0.2">
      <c r="A73" s="5" t="str">
        <f t="shared" si="2"/>
        <v>Guinea-Bissau</v>
      </c>
      <c r="B73" s="18">
        <v>5.5344939912038545E-2</v>
      </c>
      <c r="C73" s="19">
        <v>0.10672501428150497</v>
      </c>
      <c r="D73" s="18">
        <v>6.4325014281504972E-2</v>
      </c>
      <c r="E73" s="18">
        <v>0.29149999999999998</v>
      </c>
      <c r="F73" s="3" t="s">
        <v>220</v>
      </c>
      <c r="I73" s="11" t="s">
        <v>99</v>
      </c>
    </row>
    <row r="74" spans="1:9" x14ac:dyDescent="0.2">
      <c r="A74" s="5" t="str">
        <f t="shared" si="2"/>
        <v>Guyana</v>
      </c>
      <c r="B74" s="18">
        <v>3.8303918191549574E-2</v>
      </c>
      <c r="C74" s="19">
        <v>8.6918976597047143E-2</v>
      </c>
      <c r="D74" s="18">
        <v>4.4518976597047143E-2</v>
      </c>
      <c r="E74" s="18">
        <v>0.18640000000000001</v>
      </c>
      <c r="F74" s="3" t="s">
        <v>220</v>
      </c>
      <c r="I74" s="11" t="s">
        <v>100</v>
      </c>
    </row>
    <row r="75" spans="1:9" x14ac:dyDescent="0.2">
      <c r="A75" s="5" t="str">
        <f t="shared" si="2"/>
        <v>Haiti</v>
      </c>
      <c r="B75" s="18">
        <v>8.5051585884242345E-2</v>
      </c>
      <c r="C75" s="19">
        <v>0.14125175565035719</v>
      </c>
      <c r="D75" s="18">
        <v>9.8851755650357198E-2</v>
      </c>
      <c r="E75" s="18">
        <v>0.18640000000000001</v>
      </c>
      <c r="F75" s="3" t="s">
        <v>220</v>
      </c>
      <c r="I75" s="11" t="s">
        <v>101</v>
      </c>
    </row>
    <row r="76" spans="1:9" x14ac:dyDescent="0.2">
      <c r="A76" s="5" t="s">
        <v>102</v>
      </c>
      <c r="B76" s="6">
        <v>3.8303918191549574E-2</v>
      </c>
      <c r="C76" s="7">
        <v>8.6918976597047143E-2</v>
      </c>
      <c r="D76" s="8">
        <v>4.451897659704715E-2</v>
      </c>
      <c r="E76" s="8">
        <v>0.25</v>
      </c>
      <c r="F76" s="3" t="s">
        <v>7</v>
      </c>
      <c r="I76" s="5" t="s">
        <v>102</v>
      </c>
    </row>
    <row r="77" spans="1:9" x14ac:dyDescent="0.2">
      <c r="A77" s="5" t="s">
        <v>103</v>
      </c>
      <c r="B77" s="6">
        <v>5.1430110597872171E-3</v>
      </c>
      <c r="C77" s="7">
        <v>4.8377497859723763E-2</v>
      </c>
      <c r="D77" s="8">
        <v>5.9774978597237644E-3</v>
      </c>
      <c r="E77" s="8">
        <v>0.16500000000000001</v>
      </c>
      <c r="F77" s="3" t="s">
        <v>17</v>
      </c>
      <c r="I77" s="5" t="s">
        <v>103</v>
      </c>
    </row>
    <row r="78" spans="1:9" x14ac:dyDescent="0.2">
      <c r="A78" s="5" t="s">
        <v>104</v>
      </c>
      <c r="B78" s="6">
        <v>1.6196646770374669E-2</v>
      </c>
      <c r="C78" s="7">
        <v>6.1224657438831556E-2</v>
      </c>
      <c r="D78" s="8">
        <v>1.8824657438831559E-2</v>
      </c>
      <c r="E78" s="8">
        <v>0.09</v>
      </c>
      <c r="F78" s="3" t="s">
        <v>8</v>
      </c>
      <c r="I78" s="5" t="s">
        <v>104</v>
      </c>
    </row>
    <row r="79" spans="1:9" x14ac:dyDescent="0.2">
      <c r="A79" s="5" t="s">
        <v>105</v>
      </c>
      <c r="B79" s="6">
        <v>7.2155677555223634E-3</v>
      </c>
      <c r="C79" s="7">
        <v>5.0786340280806475E-2</v>
      </c>
      <c r="D79" s="8">
        <v>8.3863402808064744E-3</v>
      </c>
      <c r="E79" s="8">
        <v>0.2</v>
      </c>
      <c r="F79" s="3" t="s">
        <v>19</v>
      </c>
      <c r="I79" s="5" t="s">
        <v>105</v>
      </c>
    </row>
    <row r="80" spans="1:9" x14ac:dyDescent="0.2">
      <c r="A80" s="5" t="s">
        <v>106</v>
      </c>
      <c r="B80" s="6">
        <v>1.8729771620717626E-2</v>
      </c>
      <c r="C80" s="7">
        <v>6.4168798175710431E-2</v>
      </c>
      <c r="D80" s="8">
        <v>2.1768798175710428E-2</v>
      </c>
      <c r="E80" s="8">
        <v>0.3</v>
      </c>
      <c r="F80" s="3" t="s">
        <v>25</v>
      </c>
      <c r="I80" s="5" t="s">
        <v>106</v>
      </c>
    </row>
    <row r="81" spans="1:9" x14ac:dyDescent="0.2">
      <c r="A81" s="5" t="s">
        <v>107</v>
      </c>
      <c r="B81" s="6">
        <v>1.6196646770374669E-2</v>
      </c>
      <c r="C81" s="7">
        <v>6.1224657438831556E-2</v>
      </c>
      <c r="D81" s="8">
        <v>1.8824657438831559E-2</v>
      </c>
      <c r="E81" s="8">
        <v>0.35</v>
      </c>
      <c r="F81" s="3" t="s">
        <v>8</v>
      </c>
      <c r="I81" s="5" t="s">
        <v>107</v>
      </c>
    </row>
    <row r="82" spans="1:9" x14ac:dyDescent="0.2">
      <c r="A82" s="5" t="str">
        <f>I82</f>
        <v>Iran</v>
      </c>
      <c r="B82" s="18">
        <v>5.5344939912038545E-2</v>
      </c>
      <c r="C82" s="19">
        <v>0.10672501428150497</v>
      </c>
      <c r="D82" s="18">
        <v>6.4325014281504972E-2</v>
      </c>
      <c r="E82" s="18">
        <v>0.20230000000000001</v>
      </c>
      <c r="F82" s="3" t="s">
        <v>220</v>
      </c>
      <c r="I82" s="11" t="s">
        <v>108</v>
      </c>
    </row>
    <row r="83" spans="1:9" x14ac:dyDescent="0.2">
      <c r="A83" s="5" t="s">
        <v>109</v>
      </c>
      <c r="B83" s="6">
        <v>6.3788689413181762E-2</v>
      </c>
      <c r="C83" s="7">
        <v>0.11653881673776789</v>
      </c>
      <c r="D83" s="8">
        <v>7.4138816737767899E-2</v>
      </c>
      <c r="E83" s="8">
        <v>0.35</v>
      </c>
      <c r="F83" s="3" t="s">
        <v>16</v>
      </c>
      <c r="I83" s="5" t="s">
        <v>109</v>
      </c>
    </row>
    <row r="84" spans="1:9" x14ac:dyDescent="0.2">
      <c r="A84" s="5" t="s">
        <v>110</v>
      </c>
      <c r="B84" s="6">
        <v>7.2155677555223634E-3</v>
      </c>
      <c r="C84" s="7">
        <v>5.0786340280806475E-2</v>
      </c>
      <c r="D84" s="8">
        <v>8.3863402808064744E-3</v>
      </c>
      <c r="E84" s="8">
        <v>0.125</v>
      </c>
      <c r="F84" s="3" t="s">
        <v>19</v>
      </c>
      <c r="I84" s="5" t="s">
        <v>110</v>
      </c>
    </row>
    <row r="85" spans="1:9" x14ac:dyDescent="0.2">
      <c r="A85" s="5" t="s">
        <v>111</v>
      </c>
      <c r="B85" s="6">
        <v>5.1430110597872171E-3</v>
      </c>
      <c r="C85" s="7">
        <v>4.8377497859723763E-2</v>
      </c>
      <c r="D85" s="8">
        <v>5.9774978597237644E-3</v>
      </c>
      <c r="E85" s="8">
        <v>0</v>
      </c>
      <c r="F85" s="3" t="s">
        <v>17</v>
      </c>
      <c r="I85" s="5" t="s">
        <v>111</v>
      </c>
    </row>
    <row r="86" spans="1:9" x14ac:dyDescent="0.2">
      <c r="A86" s="5" t="s">
        <v>112</v>
      </c>
      <c r="B86" s="6">
        <v>5.987386009901537E-3</v>
      </c>
      <c r="C86" s="7">
        <v>4.9358878105350057E-2</v>
      </c>
      <c r="D86" s="8">
        <v>6.958878105350055E-3</v>
      </c>
      <c r="E86" s="8">
        <v>0.23</v>
      </c>
      <c r="F86" s="3" t="s">
        <v>22</v>
      </c>
      <c r="I86" s="5" t="s">
        <v>112</v>
      </c>
    </row>
    <row r="87" spans="1:9" x14ac:dyDescent="0.2">
      <c r="A87" s="5" t="s">
        <v>113</v>
      </c>
      <c r="B87" s="6">
        <v>1.8729771620717626E-2</v>
      </c>
      <c r="C87" s="7">
        <v>6.4168798175710431E-2</v>
      </c>
      <c r="D87" s="8">
        <v>2.1768798175710428E-2</v>
      </c>
      <c r="E87" s="8">
        <v>0.24</v>
      </c>
      <c r="F87" s="3" t="s">
        <v>25</v>
      </c>
      <c r="I87" s="5" t="s">
        <v>113</v>
      </c>
    </row>
    <row r="88" spans="1:9" x14ac:dyDescent="0.2">
      <c r="A88" s="5" t="s">
        <v>114</v>
      </c>
      <c r="B88" s="6">
        <v>3.0627782281419401E-2</v>
      </c>
      <c r="C88" s="7">
        <v>7.7997338000444505E-2</v>
      </c>
      <c r="D88" s="8">
        <v>3.5597338000444512E-2</v>
      </c>
      <c r="E88" s="8">
        <v>0.2281</v>
      </c>
      <c r="F88" s="3" t="s">
        <v>11</v>
      </c>
      <c r="I88" s="13" t="s">
        <v>114</v>
      </c>
    </row>
    <row r="89" spans="1:9" x14ac:dyDescent="0.2">
      <c r="A89" s="5" t="s">
        <v>115</v>
      </c>
      <c r="B89" s="6">
        <v>4.6824429051794063E-2</v>
      </c>
      <c r="C89" s="7">
        <v>9.6821995439276054E-2</v>
      </c>
      <c r="D89" s="8">
        <v>5.4421995439276061E-2</v>
      </c>
      <c r="E89" s="8">
        <v>0.25</v>
      </c>
      <c r="F89" s="3" t="s">
        <v>15</v>
      </c>
      <c r="I89" s="5" t="s">
        <v>115</v>
      </c>
    </row>
    <row r="90" spans="1:9" x14ac:dyDescent="0.2">
      <c r="A90" s="5" t="s">
        <v>116</v>
      </c>
      <c r="B90" s="6">
        <v>5.987386009901537E-3</v>
      </c>
      <c r="C90" s="7">
        <v>4.9358878105350057E-2</v>
      </c>
      <c r="D90" s="8">
        <v>6.958878105350055E-3</v>
      </c>
      <c r="E90" s="8">
        <v>0.30620000000000003</v>
      </c>
      <c r="F90" s="3" t="s">
        <v>22</v>
      </c>
      <c r="I90" s="5" t="s">
        <v>116</v>
      </c>
    </row>
    <row r="91" spans="1:9" x14ac:dyDescent="0.2">
      <c r="A91" s="5" t="s">
        <v>117</v>
      </c>
      <c r="B91" s="6">
        <v>0</v>
      </c>
      <c r="C91" s="7">
        <v>4.24E-2</v>
      </c>
      <c r="D91" s="8">
        <v>0</v>
      </c>
      <c r="E91" s="8">
        <v>0</v>
      </c>
      <c r="F91" s="3" t="s">
        <v>12</v>
      </c>
      <c r="I91" s="5" t="s">
        <v>117</v>
      </c>
    </row>
    <row r="92" spans="1:9" x14ac:dyDescent="0.2">
      <c r="A92" s="5" t="s">
        <v>118</v>
      </c>
      <c r="B92" s="6">
        <v>3.8303918191549574E-2</v>
      </c>
      <c r="C92" s="7">
        <v>8.6918976597047143E-2</v>
      </c>
      <c r="D92" s="8">
        <v>4.451897659704715E-2</v>
      </c>
      <c r="E92" s="8">
        <v>0.2</v>
      </c>
      <c r="F92" s="3" t="s">
        <v>7</v>
      </c>
      <c r="I92" s="5" t="s">
        <v>118</v>
      </c>
    </row>
    <row r="93" spans="1:9" x14ac:dyDescent="0.2">
      <c r="A93" s="5" t="s">
        <v>119</v>
      </c>
      <c r="B93" s="6">
        <v>1.6196646770374669E-2</v>
      </c>
      <c r="C93" s="7">
        <v>6.1224657438831556E-2</v>
      </c>
      <c r="D93" s="8">
        <v>1.8824657438831559E-2</v>
      </c>
      <c r="E93" s="8">
        <v>0.2</v>
      </c>
      <c r="F93" s="3" t="s">
        <v>8</v>
      </c>
      <c r="I93" s="5" t="s">
        <v>119</v>
      </c>
    </row>
    <row r="94" spans="1:9" x14ac:dyDescent="0.2">
      <c r="A94" s="5" t="s">
        <v>120</v>
      </c>
      <c r="B94" s="6">
        <v>4.6824429051794063E-2</v>
      </c>
      <c r="C94" s="7">
        <v>9.6821995439276054E-2</v>
      </c>
      <c r="D94" s="8">
        <v>5.4421995439276061E-2</v>
      </c>
      <c r="E94" s="8">
        <v>0.3</v>
      </c>
      <c r="F94" s="3" t="s">
        <v>15</v>
      </c>
      <c r="I94" s="5" t="s">
        <v>120</v>
      </c>
    </row>
    <row r="95" spans="1:9" x14ac:dyDescent="0.2">
      <c r="A95" s="11" t="s">
        <v>121</v>
      </c>
      <c r="B95" s="18">
        <v>0.10209260760473131</v>
      </c>
      <c r="C95" s="19">
        <v>0.16105779333481501</v>
      </c>
      <c r="D95" s="18">
        <v>0.11865779333481502</v>
      </c>
      <c r="E95" s="18">
        <v>0.23100000000000001</v>
      </c>
      <c r="F95" s="3" t="s">
        <v>220</v>
      </c>
      <c r="I95" s="11" t="s">
        <v>121</v>
      </c>
    </row>
    <row r="96" spans="1:9" x14ac:dyDescent="0.2">
      <c r="A96" s="5" t="s">
        <v>122</v>
      </c>
      <c r="B96" s="6">
        <v>5.987386009901537E-3</v>
      </c>
      <c r="C96" s="7">
        <v>4.9358878105350057E-2</v>
      </c>
      <c r="D96" s="8">
        <v>6.958878105350055E-3</v>
      </c>
      <c r="E96" s="8">
        <v>0.15</v>
      </c>
      <c r="F96" s="3" t="s">
        <v>22</v>
      </c>
      <c r="I96" s="5" t="s">
        <v>122</v>
      </c>
    </row>
    <row r="97" spans="1:9" x14ac:dyDescent="0.2">
      <c r="A97" s="5" t="s">
        <v>123</v>
      </c>
      <c r="B97" s="6">
        <v>4.6824429051794063E-2</v>
      </c>
      <c r="C97" s="7">
        <v>9.6821995439276054E-2</v>
      </c>
      <c r="D97" s="8">
        <v>5.4421995439276061E-2</v>
      </c>
      <c r="E97" s="8">
        <v>0.1</v>
      </c>
      <c r="F97" s="3" t="s">
        <v>15</v>
      </c>
      <c r="I97" s="5" t="s">
        <v>123</v>
      </c>
    </row>
    <row r="98" spans="1:9" x14ac:dyDescent="0.2">
      <c r="A98" s="5" t="s">
        <v>124</v>
      </c>
      <c r="B98" s="6">
        <v>7.6607836383099148E-2</v>
      </c>
      <c r="C98" s="7">
        <v>0.13143795319409429</v>
      </c>
      <c r="D98" s="8">
        <v>8.9037953194094299E-2</v>
      </c>
      <c r="E98" s="8">
        <v>0.2281</v>
      </c>
      <c r="F98" s="3" t="s">
        <v>23</v>
      </c>
      <c r="I98" s="13" t="s">
        <v>124</v>
      </c>
    </row>
    <row r="99" spans="1:9" x14ac:dyDescent="0.2">
      <c r="A99" s="5" t="s">
        <v>125</v>
      </c>
      <c r="B99" s="6">
        <v>1.0209260760473134E-2</v>
      </c>
      <c r="C99" s="7">
        <v>5.4265779333481506E-2</v>
      </c>
      <c r="D99" s="8">
        <v>1.1865779333481504E-2</v>
      </c>
      <c r="E99" s="8">
        <v>0.2</v>
      </c>
      <c r="F99" s="3" t="s">
        <v>20</v>
      </c>
      <c r="I99" s="5" t="s">
        <v>125</v>
      </c>
    </row>
    <row r="100" spans="1:9" x14ac:dyDescent="0.2">
      <c r="A100" s="5" t="s">
        <v>126</v>
      </c>
      <c r="B100" s="6">
        <v>0.17499999999999999</v>
      </c>
      <c r="C100" s="7">
        <v>0.24579488157642376</v>
      </c>
      <c r="D100" s="8">
        <v>0.20339488157642377</v>
      </c>
      <c r="E100" s="8">
        <v>0.17</v>
      </c>
      <c r="F100" s="3" t="s">
        <v>26</v>
      </c>
      <c r="I100" s="5" t="s">
        <v>126</v>
      </c>
    </row>
    <row r="101" spans="1:9" x14ac:dyDescent="0.2">
      <c r="A101" s="5" t="str">
        <f t="shared" ref="A101:A102" si="3">I101</f>
        <v>Liberia</v>
      </c>
      <c r="B101" s="18">
        <v>7.6607836383099148E-2</v>
      </c>
      <c r="C101" s="19">
        <v>0.13143795319409429</v>
      </c>
      <c r="D101" s="18">
        <v>8.9037953194094299E-2</v>
      </c>
      <c r="E101" s="18">
        <v>0.29149999999999998</v>
      </c>
      <c r="F101" s="3" t="s">
        <v>220</v>
      </c>
      <c r="I101" s="11" t="s">
        <v>127</v>
      </c>
    </row>
    <row r="102" spans="1:9" x14ac:dyDescent="0.2">
      <c r="A102" s="5" t="str">
        <f t="shared" si="3"/>
        <v>Libya</v>
      </c>
      <c r="B102" s="18">
        <v>3.8303918191549574E-2</v>
      </c>
      <c r="C102" s="19">
        <v>8.6918976597047143E-2</v>
      </c>
      <c r="D102" s="18">
        <v>4.4518976597047143E-2</v>
      </c>
      <c r="E102" s="19">
        <v>0.2</v>
      </c>
      <c r="F102" s="3" t="s">
        <v>220</v>
      </c>
      <c r="I102" s="11" t="s">
        <v>128</v>
      </c>
    </row>
    <row r="103" spans="1:9" x14ac:dyDescent="0.2">
      <c r="A103" s="5" t="s">
        <v>129</v>
      </c>
      <c r="B103" s="6">
        <v>0</v>
      </c>
      <c r="C103" s="7">
        <v>4.24E-2</v>
      </c>
      <c r="D103" s="8">
        <v>0</v>
      </c>
      <c r="E103" s="8">
        <v>0.125</v>
      </c>
      <c r="F103" s="3" t="s">
        <v>12</v>
      </c>
      <c r="I103" s="5" t="s">
        <v>129</v>
      </c>
    </row>
    <row r="104" spans="1:9" x14ac:dyDescent="0.2">
      <c r="A104" s="5" t="s">
        <v>130</v>
      </c>
      <c r="B104" s="6">
        <v>7.2155677555223634E-3</v>
      </c>
      <c r="C104" s="7">
        <v>5.0786340280806475E-2</v>
      </c>
      <c r="D104" s="8">
        <v>8.3863402808064744E-3</v>
      </c>
      <c r="E104" s="8">
        <v>0.15</v>
      </c>
      <c r="F104" s="3" t="s">
        <v>19</v>
      </c>
      <c r="I104" s="5" t="s">
        <v>130</v>
      </c>
    </row>
    <row r="105" spans="1:9" x14ac:dyDescent="0.2">
      <c r="A105" s="5" t="s">
        <v>131</v>
      </c>
      <c r="B105" s="6">
        <v>0</v>
      </c>
      <c r="C105" s="7">
        <v>4.24E-2</v>
      </c>
      <c r="D105" s="8">
        <v>0</v>
      </c>
      <c r="E105" s="8">
        <v>0.24940000000000001</v>
      </c>
      <c r="F105" s="3" t="s">
        <v>12</v>
      </c>
      <c r="I105" s="5" t="s">
        <v>131</v>
      </c>
    </row>
    <row r="106" spans="1:9" x14ac:dyDescent="0.2">
      <c r="A106" s="5" t="s">
        <v>132</v>
      </c>
      <c r="B106" s="6">
        <v>5.1430110597872171E-3</v>
      </c>
      <c r="C106" s="7">
        <v>4.8377497859723763E-2</v>
      </c>
      <c r="D106" s="8">
        <v>5.9774978597237644E-3</v>
      </c>
      <c r="E106" s="8">
        <v>0.2281</v>
      </c>
      <c r="F106" s="3" t="s">
        <v>17</v>
      </c>
      <c r="I106" s="5" t="s">
        <v>132</v>
      </c>
    </row>
    <row r="107" spans="1:9" x14ac:dyDescent="0.2">
      <c r="A107" s="5" t="s">
        <v>133</v>
      </c>
      <c r="B107" s="6">
        <v>3.0627782281419401E-2</v>
      </c>
      <c r="C107" s="7">
        <v>7.7997338000444505E-2</v>
      </c>
      <c r="D107" s="8">
        <v>3.5597338000444512E-2</v>
      </c>
      <c r="E107" s="8">
        <v>0.1</v>
      </c>
      <c r="F107" s="3" t="s">
        <v>11</v>
      </c>
      <c r="I107" s="5" t="s">
        <v>133</v>
      </c>
    </row>
    <row r="108" spans="1:9" x14ac:dyDescent="0.2">
      <c r="A108" s="5" t="str">
        <f t="shared" ref="A108:A109" si="4">I108</f>
        <v>Madagascar</v>
      </c>
      <c r="B108" s="18">
        <v>5.5344939912038545E-2</v>
      </c>
      <c r="C108" s="19">
        <v>0.10672501428150497</v>
      </c>
      <c r="D108" s="18">
        <v>6.4325014281504972E-2</v>
      </c>
      <c r="E108" s="18">
        <v>0.2</v>
      </c>
      <c r="F108" s="3" t="s">
        <v>220</v>
      </c>
      <c r="I108" s="17" t="s">
        <v>134</v>
      </c>
    </row>
    <row r="109" spans="1:9" x14ac:dyDescent="0.2">
      <c r="A109" s="5" t="str">
        <f t="shared" si="4"/>
        <v>Malawi</v>
      </c>
      <c r="B109" s="18">
        <v>7.6607836383099148E-2</v>
      </c>
      <c r="C109" s="19">
        <v>0.13143795319409429</v>
      </c>
      <c r="D109" s="18">
        <v>8.9037953194094299E-2</v>
      </c>
      <c r="E109" s="18">
        <v>0.3</v>
      </c>
      <c r="F109" s="3" t="s">
        <v>220</v>
      </c>
      <c r="I109" s="17" t="s">
        <v>135</v>
      </c>
    </row>
    <row r="110" spans="1:9" x14ac:dyDescent="0.2">
      <c r="A110" s="5" t="s">
        <v>136</v>
      </c>
      <c r="B110" s="6">
        <v>1.0209260760473134E-2</v>
      </c>
      <c r="C110" s="7">
        <v>5.4265779333481506E-2</v>
      </c>
      <c r="D110" s="8">
        <v>1.1865779333481504E-2</v>
      </c>
      <c r="E110" s="8">
        <v>0.24</v>
      </c>
      <c r="F110" s="3" t="s">
        <v>20</v>
      </c>
      <c r="I110" s="5" t="s">
        <v>136</v>
      </c>
    </row>
    <row r="111" spans="1:9" x14ac:dyDescent="0.2">
      <c r="A111" s="5" t="s">
        <v>217</v>
      </c>
      <c r="B111" s="6">
        <v>6.3788689413181762E-2</v>
      </c>
      <c r="C111" s="7">
        <v>0.11653881673776789</v>
      </c>
      <c r="D111" s="8">
        <v>7.4138816737767899E-2</v>
      </c>
      <c r="E111" s="8">
        <v>0.2281</v>
      </c>
      <c r="F111" s="3" t="s">
        <v>16</v>
      </c>
      <c r="I111" s="5"/>
    </row>
    <row r="112" spans="1:9" x14ac:dyDescent="0.2">
      <c r="A112" s="5" t="s">
        <v>137</v>
      </c>
      <c r="B112" s="6">
        <v>6.3788689413181762E-2</v>
      </c>
      <c r="C112" s="7">
        <v>0.11653881673776789</v>
      </c>
      <c r="D112" s="8">
        <v>7.4138816737767899E-2</v>
      </c>
      <c r="E112" s="8">
        <v>0.2281</v>
      </c>
      <c r="F112" s="3" t="s">
        <v>16</v>
      </c>
      <c r="I112" s="5" t="s">
        <v>137</v>
      </c>
    </row>
    <row r="113" spans="1:9" x14ac:dyDescent="0.2">
      <c r="A113" s="5" t="s">
        <v>138</v>
      </c>
      <c r="B113" s="6">
        <v>7.2155677555223634E-3</v>
      </c>
      <c r="C113" s="7">
        <v>5.0786340280806475E-2</v>
      </c>
      <c r="D113" s="8">
        <v>8.3863402808064744E-3</v>
      </c>
      <c r="E113" s="8">
        <v>0.35</v>
      </c>
      <c r="F113" s="3" t="s">
        <v>19</v>
      </c>
      <c r="I113" s="5" t="s">
        <v>138</v>
      </c>
    </row>
    <row r="114" spans="1:9" x14ac:dyDescent="0.2">
      <c r="A114" s="5" t="str">
        <f>I114</f>
        <v>Martinique</v>
      </c>
      <c r="B114" s="22">
        <v>3.2603393656342468E-2</v>
      </c>
      <c r="C114" s="22">
        <v>8.0293505095550319E-2</v>
      </c>
      <c r="D114" s="22">
        <v>3.7893505095550298E-2</v>
      </c>
      <c r="E114" s="22">
        <v>0.30299876566366352</v>
      </c>
      <c r="F114" s="3" t="s">
        <v>220</v>
      </c>
      <c r="I114" s="5" t="s">
        <v>139</v>
      </c>
    </row>
    <row r="115" spans="1:9" x14ac:dyDescent="0.2">
      <c r="A115" s="5" t="s">
        <v>140</v>
      </c>
      <c r="B115" s="6">
        <v>1.6196646770374669E-2</v>
      </c>
      <c r="C115" s="7">
        <v>6.1224657438831556E-2</v>
      </c>
      <c r="D115" s="8">
        <v>1.8824657438831559E-2</v>
      </c>
      <c r="E115" s="8">
        <v>0.15</v>
      </c>
      <c r="F115" s="3" t="s">
        <v>8</v>
      </c>
      <c r="I115" s="5" t="s">
        <v>140</v>
      </c>
    </row>
    <row r="116" spans="1:9" x14ac:dyDescent="0.2">
      <c r="A116" s="5" t="s">
        <v>141</v>
      </c>
      <c r="B116" s="6">
        <v>1.358676056093041E-2</v>
      </c>
      <c r="C116" s="7">
        <v>5.8191300315986662E-2</v>
      </c>
      <c r="D116" s="8">
        <v>1.5791300315986662E-2</v>
      </c>
      <c r="E116" s="8">
        <v>0.3</v>
      </c>
      <c r="F116" s="3" t="s">
        <v>21</v>
      </c>
      <c r="I116" s="5" t="s">
        <v>141</v>
      </c>
    </row>
    <row r="117" spans="1:9" x14ac:dyDescent="0.2">
      <c r="A117" s="5" t="s">
        <v>142</v>
      </c>
      <c r="B117" s="6">
        <v>5.5344939912038545E-2</v>
      </c>
      <c r="C117" s="7">
        <v>0.10672501428150497</v>
      </c>
      <c r="D117" s="8">
        <v>6.4325014281504972E-2</v>
      </c>
      <c r="E117" s="8">
        <v>0.12</v>
      </c>
      <c r="F117" s="3" t="s">
        <v>9</v>
      </c>
      <c r="I117" s="5" t="s">
        <v>142</v>
      </c>
    </row>
    <row r="118" spans="1:9" x14ac:dyDescent="0.2">
      <c r="A118" s="5" t="s">
        <v>143</v>
      </c>
      <c r="B118" s="6">
        <v>5.5344939912038545E-2</v>
      </c>
      <c r="C118" s="7">
        <v>0.10672501428150497</v>
      </c>
      <c r="D118" s="8">
        <v>6.4325014281504972E-2</v>
      </c>
      <c r="E118" s="8">
        <v>0.25</v>
      </c>
      <c r="F118" s="3" t="s">
        <v>9</v>
      </c>
      <c r="I118" s="5" t="s">
        <v>143</v>
      </c>
    </row>
    <row r="119" spans="1:9" x14ac:dyDescent="0.2">
      <c r="A119" s="5" t="s">
        <v>144</v>
      </c>
      <c r="B119" s="6">
        <v>3.8303918191549574E-2</v>
      </c>
      <c r="C119" s="7">
        <v>8.6918976597047143E-2</v>
      </c>
      <c r="D119" s="8">
        <v>4.451897659704715E-2</v>
      </c>
      <c r="E119" s="8">
        <v>0.09</v>
      </c>
      <c r="F119" s="3" t="s">
        <v>7</v>
      </c>
      <c r="I119" s="5" t="s">
        <v>144</v>
      </c>
    </row>
    <row r="120" spans="1:9" x14ac:dyDescent="0.2">
      <c r="A120" s="5" t="s">
        <v>145</v>
      </c>
      <c r="B120" s="6">
        <v>1.8729771620717626E-2</v>
      </c>
      <c r="C120" s="7">
        <v>6.4168798175710431E-2</v>
      </c>
      <c r="D120" s="8">
        <v>2.1768798175710428E-2</v>
      </c>
      <c r="E120" s="8">
        <v>0.27179999999999999</v>
      </c>
      <c r="F120" s="3" t="s">
        <v>25</v>
      </c>
      <c r="I120" s="5" t="s">
        <v>145</v>
      </c>
    </row>
    <row r="121" spans="1:9" x14ac:dyDescent="0.2">
      <c r="A121" s="5" t="s">
        <v>146</v>
      </c>
      <c r="B121" s="6">
        <v>2.1262896471060586E-2</v>
      </c>
      <c r="C121" s="7">
        <v>6.7112938912589293E-2</v>
      </c>
      <c r="D121" s="8">
        <v>2.47129389125893E-2</v>
      </c>
      <c r="E121" s="8">
        <v>0.31</v>
      </c>
      <c r="F121" s="3" t="s">
        <v>24</v>
      </c>
      <c r="I121" s="5" t="s">
        <v>146</v>
      </c>
    </row>
    <row r="122" spans="1:9" x14ac:dyDescent="0.2">
      <c r="A122" s="5" t="s">
        <v>147</v>
      </c>
      <c r="B122" s="6">
        <v>7.6607836383099148E-2</v>
      </c>
      <c r="C122" s="7">
        <v>0.13143795319409429</v>
      </c>
      <c r="D122" s="8">
        <v>8.9037953194094299E-2</v>
      </c>
      <c r="E122" s="8">
        <v>0.32</v>
      </c>
      <c r="F122" s="3" t="s">
        <v>23</v>
      </c>
      <c r="I122" s="5" t="s">
        <v>147</v>
      </c>
    </row>
    <row r="123" spans="1:9" x14ac:dyDescent="0.2">
      <c r="A123" s="5" t="str">
        <f>I123</f>
        <v>Myanmar</v>
      </c>
      <c r="B123" s="18">
        <v>0.10209260760473131</v>
      </c>
      <c r="C123" s="19">
        <v>0.16105779333481501</v>
      </c>
      <c r="D123" s="18">
        <v>0.11865779333481502</v>
      </c>
      <c r="E123" s="18">
        <v>0.25</v>
      </c>
      <c r="F123" s="3" t="s">
        <v>220</v>
      </c>
      <c r="I123" s="11" t="s">
        <v>148</v>
      </c>
    </row>
    <row r="124" spans="1:9" x14ac:dyDescent="0.2">
      <c r="A124" s="5" t="s">
        <v>149</v>
      </c>
      <c r="B124" s="6">
        <v>3.0627782281419401E-2</v>
      </c>
      <c r="C124" s="7">
        <v>7.7997338000444505E-2</v>
      </c>
      <c r="D124" s="8">
        <v>3.5597338000444512E-2</v>
      </c>
      <c r="E124" s="8">
        <v>0.32</v>
      </c>
      <c r="F124" s="3" t="s">
        <v>11</v>
      </c>
      <c r="I124" s="5" t="s">
        <v>149</v>
      </c>
    </row>
    <row r="125" spans="1:9" x14ac:dyDescent="0.2">
      <c r="A125" s="5" t="s">
        <v>150</v>
      </c>
      <c r="B125" s="6">
        <v>0</v>
      </c>
      <c r="C125" s="7">
        <v>4.24E-2</v>
      </c>
      <c r="D125" s="8">
        <v>0</v>
      </c>
      <c r="E125" s="8">
        <v>0.25</v>
      </c>
      <c r="F125" s="3" t="s">
        <v>12</v>
      </c>
      <c r="I125" s="5" t="s">
        <v>150</v>
      </c>
    </row>
    <row r="126" spans="1:9" x14ac:dyDescent="0.2">
      <c r="A126" s="5" t="str">
        <f>I126</f>
        <v>Netherlands Antilles</v>
      </c>
      <c r="B126" s="23">
        <v>5.8799999999999998E-2</v>
      </c>
      <c r="C126" s="25">
        <v>0.11070000000000001</v>
      </c>
      <c r="D126" s="25">
        <v>6.83E-2</v>
      </c>
      <c r="E126" s="25">
        <v>0.24060000000000001</v>
      </c>
      <c r="F126" s="24" t="s">
        <v>220</v>
      </c>
      <c r="I126" s="14" t="s">
        <v>151</v>
      </c>
    </row>
    <row r="127" spans="1:9" x14ac:dyDescent="0.2">
      <c r="A127" s="5" t="s">
        <v>152</v>
      </c>
      <c r="B127" s="6">
        <v>0</v>
      </c>
      <c r="C127" s="7">
        <v>4.24E-2</v>
      </c>
      <c r="D127" s="8">
        <v>0</v>
      </c>
      <c r="E127" s="8">
        <v>0.28000000000000003</v>
      </c>
      <c r="F127" s="3" t="s">
        <v>12</v>
      </c>
      <c r="I127" s="5" t="s">
        <v>152</v>
      </c>
    </row>
    <row r="128" spans="1:9" x14ac:dyDescent="0.2">
      <c r="A128" s="5" t="s">
        <v>153</v>
      </c>
      <c r="B128" s="6">
        <v>5.5344939912038545E-2</v>
      </c>
      <c r="C128" s="7">
        <v>0.10672501428150497</v>
      </c>
      <c r="D128" s="8">
        <v>6.4325014281504972E-2</v>
      </c>
      <c r="E128" s="8">
        <v>0.3</v>
      </c>
      <c r="F128" s="3" t="s">
        <v>9</v>
      </c>
      <c r="I128" s="5" t="s">
        <v>153</v>
      </c>
    </row>
    <row r="129" spans="1:9" x14ac:dyDescent="0.2">
      <c r="A129" s="5" t="s">
        <v>154</v>
      </c>
      <c r="B129" s="6">
        <v>5.5344939912038545E-2</v>
      </c>
      <c r="C129" s="7">
        <v>0.10672501428150497</v>
      </c>
      <c r="D129" s="8">
        <v>6.4325014281504972E-2</v>
      </c>
      <c r="E129" s="8">
        <v>0.2281</v>
      </c>
      <c r="F129" s="3" t="s">
        <v>9</v>
      </c>
      <c r="I129" s="5" t="s">
        <v>154</v>
      </c>
    </row>
    <row r="130" spans="1:9" x14ac:dyDescent="0.2">
      <c r="A130" s="5" t="s">
        <v>155</v>
      </c>
      <c r="B130" s="6">
        <v>4.6824429051794063E-2</v>
      </c>
      <c r="C130" s="7">
        <v>9.6821995439276054E-2</v>
      </c>
      <c r="D130" s="8">
        <v>5.4421995439276061E-2</v>
      </c>
      <c r="E130" s="8">
        <v>0.3</v>
      </c>
      <c r="F130" s="3" t="s">
        <v>15</v>
      </c>
      <c r="I130" s="5" t="s">
        <v>155</v>
      </c>
    </row>
    <row r="131" spans="1:9" x14ac:dyDescent="0.2">
      <c r="A131" s="5" t="s">
        <v>156</v>
      </c>
      <c r="B131" s="6">
        <v>0</v>
      </c>
      <c r="C131" s="7">
        <v>4.24E-2</v>
      </c>
      <c r="D131" s="8">
        <v>0</v>
      </c>
      <c r="E131" s="8">
        <v>0.22</v>
      </c>
      <c r="F131" s="3" t="s">
        <v>12</v>
      </c>
      <c r="I131" s="5" t="s">
        <v>156</v>
      </c>
    </row>
    <row r="132" spans="1:9" x14ac:dyDescent="0.2">
      <c r="A132" s="5" t="s">
        <v>157</v>
      </c>
      <c r="B132" s="6">
        <v>3.0627782281419401E-2</v>
      </c>
      <c r="C132" s="7">
        <v>7.7997338000444505E-2</v>
      </c>
      <c r="D132" s="8">
        <v>3.5597338000444512E-2</v>
      </c>
      <c r="E132" s="8">
        <v>0.15</v>
      </c>
      <c r="F132" s="3" t="s">
        <v>11</v>
      </c>
      <c r="I132" s="5" t="s">
        <v>157</v>
      </c>
    </row>
    <row r="133" spans="1:9" x14ac:dyDescent="0.2">
      <c r="A133" s="5" t="s">
        <v>158</v>
      </c>
      <c r="B133" s="6">
        <v>5.5344939912038545E-2</v>
      </c>
      <c r="C133" s="7">
        <v>0.10672501428150497</v>
      </c>
      <c r="D133" s="8">
        <v>6.4325014281504972E-2</v>
      </c>
      <c r="E133" s="8">
        <v>0.28999999999999998</v>
      </c>
      <c r="F133" s="3" t="s">
        <v>9</v>
      </c>
      <c r="I133" s="5" t="s">
        <v>158</v>
      </c>
    </row>
    <row r="134" spans="1:9" x14ac:dyDescent="0.2">
      <c r="A134" s="5" t="str">
        <f>I134</f>
        <v>Palestinian Authority</v>
      </c>
      <c r="B134" s="22">
        <v>1.3773260517795243E-2</v>
      </c>
      <c r="C134" s="22">
        <v>5.8408061096789698E-2</v>
      </c>
      <c r="D134" s="22">
        <v>1.6008061096789695E-2</v>
      </c>
      <c r="E134" s="22">
        <v>0.29699168338265175</v>
      </c>
      <c r="F134" s="3" t="s">
        <v>220</v>
      </c>
      <c r="I134" s="14" t="s">
        <v>159</v>
      </c>
    </row>
    <row r="135" spans="1:9" x14ac:dyDescent="0.2">
      <c r="A135" s="5" t="s">
        <v>160</v>
      </c>
      <c r="B135" s="6">
        <v>1.6196646770374669E-2</v>
      </c>
      <c r="C135" s="7">
        <v>6.1224657438831556E-2</v>
      </c>
      <c r="D135" s="8">
        <v>1.8824657438831559E-2</v>
      </c>
      <c r="E135" s="8">
        <v>0.25</v>
      </c>
      <c r="F135" s="3" t="s">
        <v>8</v>
      </c>
      <c r="I135" s="5" t="s">
        <v>160</v>
      </c>
    </row>
    <row r="136" spans="1:9" x14ac:dyDescent="0.2">
      <c r="A136" s="5" t="s">
        <v>161</v>
      </c>
      <c r="B136" s="6">
        <v>4.6824429051794063E-2</v>
      </c>
      <c r="C136" s="7">
        <v>9.6821995439276054E-2</v>
      </c>
      <c r="D136" s="8">
        <v>5.4421995439276061E-2</v>
      </c>
      <c r="E136" s="8">
        <v>0.3</v>
      </c>
      <c r="F136" s="3" t="s">
        <v>15</v>
      </c>
      <c r="I136" s="5" t="s">
        <v>161</v>
      </c>
    </row>
    <row r="137" spans="1:9" x14ac:dyDescent="0.2">
      <c r="A137" s="5" t="s">
        <v>162</v>
      </c>
      <c r="B137" s="6">
        <v>2.1262896471060586E-2</v>
      </c>
      <c r="C137" s="7">
        <v>6.7112938912589293E-2</v>
      </c>
      <c r="D137" s="8">
        <v>2.47129389125893E-2</v>
      </c>
      <c r="E137" s="8">
        <v>0.1</v>
      </c>
      <c r="F137" s="3" t="s">
        <v>24</v>
      </c>
      <c r="I137" s="5" t="s">
        <v>162</v>
      </c>
    </row>
    <row r="138" spans="1:9" x14ac:dyDescent="0.2">
      <c r="A138" s="5" t="s">
        <v>163</v>
      </c>
      <c r="B138" s="6">
        <v>1.358676056093041E-2</v>
      </c>
      <c r="C138" s="7">
        <v>5.8191300315986662E-2</v>
      </c>
      <c r="D138" s="8">
        <v>1.5791300315986662E-2</v>
      </c>
      <c r="E138" s="8">
        <v>0.29499999999999998</v>
      </c>
      <c r="F138" s="3" t="s">
        <v>21</v>
      </c>
      <c r="I138" s="5" t="s">
        <v>163</v>
      </c>
    </row>
    <row r="139" spans="1:9" x14ac:dyDescent="0.2">
      <c r="A139" s="5" t="s">
        <v>164</v>
      </c>
      <c r="B139" s="6">
        <v>1.6196646770374669E-2</v>
      </c>
      <c r="C139" s="7">
        <v>6.1224657438831556E-2</v>
      </c>
      <c r="D139" s="8">
        <v>1.8824657438831559E-2</v>
      </c>
      <c r="E139" s="8">
        <v>0.3</v>
      </c>
      <c r="F139" s="3" t="s">
        <v>8</v>
      </c>
      <c r="I139" s="5" t="s">
        <v>164</v>
      </c>
    </row>
    <row r="140" spans="1:9" x14ac:dyDescent="0.2">
      <c r="A140" s="5" t="s">
        <v>165</v>
      </c>
      <c r="B140" s="6">
        <v>7.2155677555223634E-3</v>
      </c>
      <c r="C140" s="7">
        <v>5.0786340280806475E-2</v>
      </c>
      <c r="D140" s="8">
        <v>8.3863402808064744E-3</v>
      </c>
      <c r="E140" s="8">
        <v>0.19</v>
      </c>
      <c r="F140" s="3" t="s">
        <v>19</v>
      </c>
      <c r="I140" s="5" t="s">
        <v>165</v>
      </c>
    </row>
    <row r="141" spans="1:9" x14ac:dyDescent="0.2">
      <c r="A141" s="5" t="s">
        <v>166</v>
      </c>
      <c r="B141" s="6">
        <v>1.6196646770374669E-2</v>
      </c>
      <c r="C141" s="7">
        <v>6.1224657438831556E-2</v>
      </c>
      <c r="D141" s="8">
        <v>1.8824657438831559E-2</v>
      </c>
      <c r="E141" s="8">
        <v>0.21</v>
      </c>
      <c r="F141" s="3" t="s">
        <v>8</v>
      </c>
      <c r="I141" s="5" t="s">
        <v>166</v>
      </c>
    </row>
    <row r="142" spans="1:9" x14ac:dyDescent="0.2">
      <c r="A142" s="5" t="s">
        <v>167</v>
      </c>
      <c r="B142" s="6">
        <v>5.1430110597872171E-3</v>
      </c>
      <c r="C142" s="7">
        <v>4.8377497859723763E-2</v>
      </c>
      <c r="D142" s="8">
        <v>5.9774978597237644E-3</v>
      </c>
      <c r="E142" s="8">
        <v>0.1</v>
      </c>
      <c r="F142" s="3" t="s">
        <v>17</v>
      </c>
      <c r="I142" s="5" t="s">
        <v>167</v>
      </c>
    </row>
    <row r="143" spans="1:9" x14ac:dyDescent="0.2">
      <c r="A143" s="5" t="s">
        <v>168</v>
      </c>
      <c r="B143" s="6">
        <v>1.0209260760473134E-2</v>
      </c>
      <c r="C143" s="7">
        <v>5.4265779333481506E-2</v>
      </c>
      <c r="D143" s="8">
        <v>1.1865779333481504E-2</v>
      </c>
      <c r="E143" s="8">
        <v>0</v>
      </c>
      <c r="F143" s="3" t="s">
        <v>20</v>
      </c>
      <c r="I143" s="5" t="s">
        <v>168</v>
      </c>
    </row>
    <row r="144" spans="1:9" x14ac:dyDescent="0.2">
      <c r="A144" s="5" t="str">
        <f>I144</f>
        <v>Reunion</v>
      </c>
      <c r="B144" s="22">
        <v>4.5138945914060154E-2</v>
      </c>
      <c r="C144" s="22">
        <v>9.486303176385634E-2</v>
      </c>
      <c r="D144" s="22">
        <v>5.2463031763856346E-2</v>
      </c>
      <c r="E144" s="22">
        <v>0.27398104370210014</v>
      </c>
      <c r="F144" s="3" t="s">
        <v>220</v>
      </c>
      <c r="I144" s="14" t="s">
        <v>169</v>
      </c>
    </row>
    <row r="145" spans="1:9" x14ac:dyDescent="0.2">
      <c r="A145" s="5" t="s">
        <v>170</v>
      </c>
      <c r="B145" s="6">
        <v>1.8729771620717626E-2</v>
      </c>
      <c r="C145" s="7">
        <v>6.4168798175710431E-2</v>
      </c>
      <c r="D145" s="8">
        <v>2.1768798175710428E-2</v>
      </c>
      <c r="E145" s="8">
        <v>0.16</v>
      </c>
      <c r="F145" s="3" t="s">
        <v>25</v>
      </c>
      <c r="I145" s="5" t="s">
        <v>170</v>
      </c>
    </row>
    <row r="146" spans="1:9" x14ac:dyDescent="0.2">
      <c r="A146" s="5" t="s">
        <v>171</v>
      </c>
      <c r="B146" s="6">
        <v>1.8729771620717626E-2</v>
      </c>
      <c r="C146" s="7">
        <v>6.4168798175710431E-2</v>
      </c>
      <c r="D146" s="8">
        <v>2.1768798175710428E-2</v>
      </c>
      <c r="E146" s="8">
        <v>0.2</v>
      </c>
      <c r="F146" s="3" t="s">
        <v>25</v>
      </c>
      <c r="I146" s="5" t="s">
        <v>171</v>
      </c>
    </row>
    <row r="147" spans="1:9" x14ac:dyDescent="0.2">
      <c r="A147" s="5" t="s">
        <v>172</v>
      </c>
      <c r="B147" s="6">
        <v>4.6824429051794063E-2</v>
      </c>
      <c r="C147" s="7">
        <v>9.6821995439276054E-2</v>
      </c>
      <c r="D147" s="8">
        <v>5.4421995439276061E-2</v>
      </c>
      <c r="E147" s="8">
        <v>0.3</v>
      </c>
      <c r="F147" s="3" t="s">
        <v>15</v>
      </c>
      <c r="I147" s="5" t="s">
        <v>172</v>
      </c>
    </row>
    <row r="148" spans="1:9" x14ac:dyDescent="0.2">
      <c r="A148" s="5" t="str">
        <f>I148</f>
        <v>Saint Lucia</v>
      </c>
      <c r="B148" s="23">
        <v>5.8799999999999998E-2</v>
      </c>
      <c r="C148" s="25">
        <v>0.11070000000000001</v>
      </c>
      <c r="D148" s="25">
        <v>6.83E-2</v>
      </c>
      <c r="E148" s="25">
        <v>0.24060000000000001</v>
      </c>
      <c r="F148" s="24" t="s">
        <v>220</v>
      </c>
      <c r="I148" s="13" t="s">
        <v>173</v>
      </c>
    </row>
    <row r="149" spans="1:9" x14ac:dyDescent="0.2">
      <c r="A149" s="5" t="s">
        <v>174</v>
      </c>
      <c r="B149" s="6">
        <v>5.987386009901537E-3</v>
      </c>
      <c r="C149" s="7">
        <v>4.9358878105350057E-2</v>
      </c>
      <c r="D149" s="8">
        <v>6.958878105350055E-3</v>
      </c>
      <c r="E149" s="8">
        <v>0.2</v>
      </c>
      <c r="F149" s="3" t="s">
        <v>22</v>
      </c>
      <c r="I149" s="5" t="s">
        <v>174</v>
      </c>
    </row>
    <row r="150" spans="1:9" x14ac:dyDescent="0.2">
      <c r="A150" s="5" t="s">
        <v>175</v>
      </c>
      <c r="B150" s="6">
        <v>3.0627782281419401E-2</v>
      </c>
      <c r="C150" s="7">
        <v>7.7997338000444505E-2</v>
      </c>
      <c r="D150" s="8">
        <v>3.5597338000444512E-2</v>
      </c>
      <c r="E150" s="8">
        <v>0.3</v>
      </c>
      <c r="F150" s="3" t="s">
        <v>11</v>
      </c>
      <c r="I150" s="5" t="s">
        <v>175</v>
      </c>
    </row>
    <row r="151" spans="1:9" x14ac:dyDescent="0.2">
      <c r="A151" s="5" t="s">
        <v>176</v>
      </c>
      <c r="B151" s="6">
        <v>2.5561532580733477E-2</v>
      </c>
      <c r="C151" s="7">
        <v>7.2109056526686768E-2</v>
      </c>
      <c r="D151" s="8">
        <v>2.9709056526686765E-2</v>
      </c>
      <c r="E151" s="8">
        <v>0.15</v>
      </c>
      <c r="F151" s="3" t="s">
        <v>14</v>
      </c>
      <c r="I151" s="5" t="s">
        <v>176</v>
      </c>
    </row>
    <row r="152" spans="1:9" x14ac:dyDescent="0.2">
      <c r="A152" s="5" t="s">
        <v>177</v>
      </c>
      <c r="B152" s="6">
        <v>1.8729771620717626E-2</v>
      </c>
      <c r="C152" s="7">
        <v>6.4168798175710431E-2</v>
      </c>
      <c r="D152" s="8">
        <v>2.1768798175710428E-2</v>
      </c>
      <c r="E152" s="8">
        <v>0</v>
      </c>
      <c r="F152" s="3" t="s">
        <v>25</v>
      </c>
      <c r="I152" s="5" t="s">
        <v>177</v>
      </c>
    </row>
    <row r="153" spans="1:9" x14ac:dyDescent="0.2">
      <c r="A153" s="5" t="str">
        <f>I153</f>
        <v>Sierra Leone</v>
      </c>
      <c r="B153" s="18">
        <v>8.5051585884242345E-2</v>
      </c>
      <c r="C153" s="19">
        <v>0.14125175565035719</v>
      </c>
      <c r="D153" s="18">
        <v>9.8851755650357198E-2</v>
      </c>
      <c r="E153" s="18">
        <v>0.3</v>
      </c>
      <c r="F153" s="3" t="s">
        <v>220</v>
      </c>
      <c r="I153" s="11" t="s">
        <v>178</v>
      </c>
    </row>
    <row r="154" spans="1:9" x14ac:dyDescent="0.2">
      <c r="A154" s="5" t="s">
        <v>179</v>
      </c>
      <c r="B154" s="6">
        <v>0</v>
      </c>
      <c r="C154" s="7">
        <v>4.24E-2</v>
      </c>
      <c r="D154" s="8">
        <v>0</v>
      </c>
      <c r="E154" s="8">
        <v>0.17</v>
      </c>
      <c r="F154" s="3" t="s">
        <v>12</v>
      </c>
      <c r="I154" s="5" t="s">
        <v>179</v>
      </c>
    </row>
    <row r="155" spans="1:9" x14ac:dyDescent="0.2">
      <c r="A155" s="5" t="s">
        <v>180</v>
      </c>
      <c r="B155" s="6">
        <v>7.2155677555223634E-3</v>
      </c>
      <c r="C155" s="7">
        <v>5.0786340280806475E-2</v>
      </c>
      <c r="D155" s="8">
        <v>8.3863402808064744E-3</v>
      </c>
      <c r="E155" s="8">
        <v>0.21</v>
      </c>
      <c r="F155" s="3" t="s">
        <v>19</v>
      </c>
      <c r="I155" s="5" t="s">
        <v>180</v>
      </c>
    </row>
    <row r="156" spans="1:9" x14ac:dyDescent="0.2">
      <c r="A156" s="5" t="s">
        <v>181</v>
      </c>
      <c r="B156" s="6">
        <v>1.0209260760473134E-2</v>
      </c>
      <c r="C156" s="7">
        <v>5.4265779333481506E-2</v>
      </c>
      <c r="D156" s="8">
        <v>1.1865779333481504E-2</v>
      </c>
      <c r="E156" s="8">
        <v>0.19</v>
      </c>
      <c r="F156" s="3" t="s">
        <v>20</v>
      </c>
      <c r="I156" s="5" t="s">
        <v>181</v>
      </c>
    </row>
    <row r="157" spans="1:9" x14ac:dyDescent="0.2">
      <c r="A157" s="5" t="s">
        <v>182</v>
      </c>
      <c r="B157" s="6">
        <v>6.3788689413181762E-2</v>
      </c>
      <c r="C157" s="7">
        <v>0.11653881673776789</v>
      </c>
      <c r="D157" s="8">
        <v>7.4138816737767899E-2</v>
      </c>
      <c r="E157" s="8">
        <v>0.3</v>
      </c>
      <c r="F157" s="3" t="s">
        <v>16</v>
      </c>
      <c r="I157" s="5" t="s">
        <v>182</v>
      </c>
    </row>
    <row r="158" spans="1:9" x14ac:dyDescent="0.2">
      <c r="A158" s="5" t="str">
        <f>I158</f>
        <v>Somalia</v>
      </c>
      <c r="B158" s="18">
        <v>0.10209260760473131</v>
      </c>
      <c r="C158" s="19">
        <v>0.16105779333481501</v>
      </c>
      <c r="D158" s="18">
        <v>0.11865779333481502</v>
      </c>
      <c r="E158" s="18">
        <v>0.29149999999999998</v>
      </c>
      <c r="F158" s="3" t="s">
        <v>220</v>
      </c>
      <c r="I158" s="11" t="s">
        <v>183</v>
      </c>
    </row>
    <row r="159" spans="1:9" x14ac:dyDescent="0.2">
      <c r="A159" s="5" t="s">
        <v>184</v>
      </c>
      <c r="B159" s="6">
        <v>2.5561532580733477E-2</v>
      </c>
      <c r="C159" s="7">
        <v>7.2109056526686768E-2</v>
      </c>
      <c r="D159" s="8">
        <v>2.9709056526686765E-2</v>
      </c>
      <c r="E159" s="8">
        <v>0.28000000000000003</v>
      </c>
      <c r="F159" s="3" t="s">
        <v>14</v>
      </c>
      <c r="I159" s="5" t="s">
        <v>184</v>
      </c>
    </row>
    <row r="160" spans="1:9" x14ac:dyDescent="0.2">
      <c r="A160" s="5" t="str">
        <f>I160</f>
        <v>South Korea</v>
      </c>
      <c r="B160" s="6">
        <v>4.2218747505715949E-3</v>
      </c>
      <c r="C160" s="7">
        <v>4.730690122813145E-2</v>
      </c>
      <c r="D160" s="8">
        <v>4.9069012281314477E-3</v>
      </c>
      <c r="E160" s="8">
        <v>0.25</v>
      </c>
      <c r="F160" s="3" t="s">
        <v>6</v>
      </c>
      <c r="I160" s="5" t="s">
        <v>185</v>
      </c>
    </row>
    <row r="161" spans="1:9" x14ac:dyDescent="0.2">
      <c r="A161" s="5" t="s">
        <v>186</v>
      </c>
      <c r="B161" s="6">
        <v>1.358676056093041E-2</v>
      </c>
      <c r="C161" s="7">
        <v>5.8191300315986662E-2</v>
      </c>
      <c r="D161" s="8">
        <v>1.5791300315986662E-2</v>
      </c>
      <c r="E161" s="8">
        <v>0.25</v>
      </c>
      <c r="F161" s="3" t="s">
        <v>21</v>
      </c>
      <c r="I161" s="5" t="s">
        <v>186</v>
      </c>
    </row>
    <row r="162" spans="1:9" x14ac:dyDescent="0.2">
      <c r="A162" s="5" t="s">
        <v>187</v>
      </c>
      <c r="B162" s="6">
        <v>7.6607836383099148E-2</v>
      </c>
      <c r="C162" s="7">
        <v>0.13143795319409429</v>
      </c>
      <c r="D162" s="8">
        <v>8.9037953194094299E-2</v>
      </c>
      <c r="E162" s="8">
        <v>0.24</v>
      </c>
      <c r="F162" s="3" t="s">
        <v>23</v>
      </c>
      <c r="I162" s="5" t="s">
        <v>187</v>
      </c>
    </row>
    <row r="163" spans="1:9" x14ac:dyDescent="0.2">
      <c r="A163" s="5" t="s">
        <v>188</v>
      </c>
      <c r="B163" s="6">
        <v>2.5561532580733477E-2</v>
      </c>
      <c r="C163" s="7">
        <v>7.2109056526686768E-2</v>
      </c>
      <c r="D163" s="8">
        <v>2.9709056526686765E-2</v>
      </c>
      <c r="E163" s="8">
        <v>0.27179999999999999</v>
      </c>
      <c r="F163" s="3" t="s">
        <v>14</v>
      </c>
      <c r="I163" s="5" t="s">
        <v>188</v>
      </c>
    </row>
    <row r="164" spans="1:9" x14ac:dyDescent="0.2">
      <c r="A164" s="5" t="s">
        <v>189</v>
      </c>
      <c r="B164" s="6">
        <v>5.5344939912038545E-2</v>
      </c>
      <c r="C164" s="7">
        <v>0.10672501428150497</v>
      </c>
      <c r="D164" s="8">
        <v>6.4325014281504972E-2</v>
      </c>
      <c r="E164" s="8">
        <v>0.27179999999999999</v>
      </c>
      <c r="F164" s="3" t="s">
        <v>9</v>
      </c>
      <c r="I164" s="5" t="s">
        <v>189</v>
      </c>
    </row>
    <row r="165" spans="1:9" x14ac:dyDescent="0.2">
      <c r="A165" s="5" t="str">
        <f>I165</f>
        <v>Sudan</v>
      </c>
      <c r="B165" s="18">
        <v>0.17499999999999999</v>
      </c>
      <c r="C165" s="19">
        <v>0.24579488157642376</v>
      </c>
      <c r="D165" s="18">
        <v>0.20339488157642377</v>
      </c>
      <c r="E165" s="18">
        <v>0.35</v>
      </c>
      <c r="F165" s="3" t="s">
        <v>220</v>
      </c>
      <c r="I165" s="11" t="s">
        <v>190</v>
      </c>
    </row>
    <row r="166" spans="1:9" x14ac:dyDescent="0.2">
      <c r="A166" s="5" t="s">
        <v>191</v>
      </c>
      <c r="B166" s="6">
        <v>8.5051585884242345E-2</v>
      </c>
      <c r="C166" s="7">
        <v>0.14125175565035719</v>
      </c>
      <c r="D166" s="8">
        <v>9.8851755650357198E-2</v>
      </c>
      <c r="E166" s="8">
        <v>0.36</v>
      </c>
      <c r="F166" s="3" t="s">
        <v>18</v>
      </c>
      <c r="I166" s="5" t="s">
        <v>191</v>
      </c>
    </row>
    <row r="167" spans="1:9" x14ac:dyDescent="0.2">
      <c r="A167" s="5" t="s">
        <v>192</v>
      </c>
      <c r="B167" s="6">
        <v>5.5344939912038545E-2</v>
      </c>
      <c r="C167" s="7">
        <v>0.10672501428150497</v>
      </c>
      <c r="D167" s="8">
        <v>6.4325014281504972E-2</v>
      </c>
      <c r="E167" s="8">
        <v>0.27500000000000002</v>
      </c>
      <c r="F167" s="3" t="s">
        <v>9</v>
      </c>
      <c r="I167" s="5" t="s">
        <v>192</v>
      </c>
    </row>
    <row r="168" spans="1:9" x14ac:dyDescent="0.2">
      <c r="A168" s="5" t="s">
        <v>193</v>
      </c>
      <c r="B168" s="6">
        <v>0</v>
      </c>
      <c r="C168" s="7">
        <v>4.24E-2</v>
      </c>
      <c r="D168" s="8">
        <v>0</v>
      </c>
      <c r="E168" s="8">
        <v>0.20600000000000002</v>
      </c>
      <c r="F168" s="3" t="s">
        <v>12</v>
      </c>
      <c r="I168" s="5" t="s">
        <v>193</v>
      </c>
    </row>
    <row r="169" spans="1:9" x14ac:dyDescent="0.2">
      <c r="A169" s="5" t="s">
        <v>194</v>
      </c>
      <c r="B169" s="6">
        <v>0</v>
      </c>
      <c r="C169" s="7">
        <v>4.24E-2</v>
      </c>
      <c r="D169" s="8">
        <v>0</v>
      </c>
      <c r="E169" s="8">
        <v>0.14929999999999999</v>
      </c>
      <c r="F169" s="3" t="s">
        <v>12</v>
      </c>
      <c r="I169" s="5" t="s">
        <v>194</v>
      </c>
    </row>
    <row r="170" spans="1:9" x14ac:dyDescent="0.2">
      <c r="A170" s="5" t="str">
        <f>I170</f>
        <v>Syria</v>
      </c>
      <c r="B170" s="18">
        <v>0.17499999999999999</v>
      </c>
      <c r="C170" s="19">
        <v>0.24579488157642376</v>
      </c>
      <c r="D170" s="18">
        <v>0.20339488157642377</v>
      </c>
      <c r="E170" s="18">
        <v>0.28000000000000003</v>
      </c>
      <c r="F170" s="3" t="s">
        <v>220</v>
      </c>
      <c r="I170" s="11" t="s">
        <v>195</v>
      </c>
    </row>
    <row r="171" spans="1:9" x14ac:dyDescent="0.2">
      <c r="A171" s="5" t="s">
        <v>196</v>
      </c>
      <c r="B171" s="6">
        <v>5.1430110597872171E-3</v>
      </c>
      <c r="C171" s="7">
        <v>4.8377497859723763E-2</v>
      </c>
      <c r="D171" s="8">
        <v>5.9774978597237644E-3</v>
      </c>
      <c r="E171" s="8">
        <v>0.2</v>
      </c>
      <c r="F171" s="3" t="s">
        <v>17</v>
      </c>
      <c r="I171" s="5" t="s">
        <v>196</v>
      </c>
    </row>
    <row r="172" spans="1:9" x14ac:dyDescent="0.2">
      <c r="A172" s="5" t="s">
        <v>197</v>
      </c>
      <c r="B172" s="6">
        <v>5.5344939912038545E-2</v>
      </c>
      <c r="C172" s="7">
        <v>0.10672501428150497</v>
      </c>
      <c r="D172" s="8">
        <v>6.4325014281504972E-2</v>
      </c>
      <c r="E172" s="8">
        <v>0.2281</v>
      </c>
      <c r="F172" s="3" t="s">
        <v>9</v>
      </c>
      <c r="I172" s="5" t="s">
        <v>197</v>
      </c>
    </row>
    <row r="173" spans="1:9" x14ac:dyDescent="0.2">
      <c r="A173" s="5" t="s">
        <v>198</v>
      </c>
      <c r="B173" s="6">
        <v>4.6824429051794063E-2</v>
      </c>
      <c r="C173" s="7">
        <v>9.6821995439276054E-2</v>
      </c>
      <c r="D173" s="8">
        <v>5.4421995439276061E-2</v>
      </c>
      <c r="E173" s="8">
        <v>0.3</v>
      </c>
      <c r="F173" s="3" t="s">
        <v>15</v>
      </c>
      <c r="I173" s="5" t="s">
        <v>198</v>
      </c>
    </row>
    <row r="174" spans="1:9" x14ac:dyDescent="0.2">
      <c r="A174" s="5" t="s">
        <v>199</v>
      </c>
      <c r="B174" s="6">
        <v>1.358676056093041E-2</v>
      </c>
      <c r="C174" s="7">
        <v>5.8191300315986662E-2</v>
      </c>
      <c r="D174" s="8">
        <v>1.5791300315986662E-2</v>
      </c>
      <c r="E174" s="8">
        <v>0.2</v>
      </c>
      <c r="F174" s="3" t="s">
        <v>21</v>
      </c>
      <c r="I174" s="5" t="s">
        <v>199</v>
      </c>
    </row>
    <row r="175" spans="1:9" x14ac:dyDescent="0.2">
      <c r="A175" s="5" t="s">
        <v>200</v>
      </c>
      <c r="B175" s="6">
        <v>5.5344939912038545E-2</v>
      </c>
      <c r="C175" s="7">
        <v>0.10672501428150497</v>
      </c>
      <c r="D175" s="8">
        <v>6.4325014281504972E-2</v>
      </c>
      <c r="E175" s="8">
        <v>0.2281</v>
      </c>
      <c r="F175" s="3" t="s">
        <v>9</v>
      </c>
      <c r="I175" s="5" t="s">
        <v>200</v>
      </c>
    </row>
    <row r="176" spans="1:9" x14ac:dyDescent="0.2">
      <c r="A176" s="5" t="s">
        <v>201</v>
      </c>
      <c r="B176" s="6">
        <v>2.5561532580733477E-2</v>
      </c>
      <c r="C176" s="7">
        <v>7.2109056526686768E-2</v>
      </c>
      <c r="D176" s="8">
        <v>2.9709056526686765E-2</v>
      </c>
      <c r="E176" s="8">
        <v>0.3</v>
      </c>
      <c r="F176" s="3" t="s">
        <v>14</v>
      </c>
      <c r="I176" s="5" t="s">
        <v>201</v>
      </c>
    </row>
    <row r="177" spans="1:9" x14ac:dyDescent="0.2">
      <c r="A177" s="5" t="s">
        <v>202</v>
      </c>
      <c r="B177" s="6">
        <v>6.3788689413181762E-2</v>
      </c>
      <c r="C177" s="7">
        <v>0.11653881673776789</v>
      </c>
      <c r="D177" s="8">
        <v>7.4138816737767899E-2</v>
      </c>
      <c r="E177" s="8">
        <v>0.15</v>
      </c>
      <c r="F177" s="3" t="s">
        <v>16</v>
      </c>
      <c r="I177" s="5" t="s">
        <v>202</v>
      </c>
    </row>
    <row r="178" spans="1:9" x14ac:dyDescent="0.2">
      <c r="A178" s="5" t="s">
        <v>203</v>
      </c>
      <c r="B178" s="6">
        <v>4.6824429051794063E-2</v>
      </c>
      <c r="C178" s="7">
        <v>9.6821995439276054E-2</v>
      </c>
      <c r="D178" s="8">
        <v>5.4421995439276061E-2</v>
      </c>
      <c r="E178" s="8">
        <v>0.2</v>
      </c>
      <c r="F178" s="3" t="s">
        <v>15</v>
      </c>
      <c r="I178" s="5" t="s">
        <v>203</v>
      </c>
    </row>
    <row r="179" spans="1:9" x14ac:dyDescent="0.2">
      <c r="A179" s="5" t="s">
        <v>204</v>
      </c>
      <c r="B179" s="6">
        <v>1.358676056093041E-2</v>
      </c>
      <c r="C179" s="7">
        <v>5.8191300315986662E-2</v>
      </c>
      <c r="D179" s="8">
        <v>1.5791300315986662E-2</v>
      </c>
      <c r="E179" s="8">
        <v>0</v>
      </c>
      <c r="F179" s="3" t="s">
        <v>21</v>
      </c>
      <c r="I179" s="5" t="s">
        <v>204</v>
      </c>
    </row>
    <row r="180" spans="1:9" x14ac:dyDescent="0.2">
      <c r="A180" s="5" t="s">
        <v>205</v>
      </c>
      <c r="B180" s="6">
        <v>4.6824429051794063E-2</v>
      </c>
      <c r="C180" s="7">
        <v>9.6821995439276054E-2</v>
      </c>
      <c r="D180" s="8">
        <v>5.4421995439276061E-2</v>
      </c>
      <c r="E180" s="8">
        <v>0.3</v>
      </c>
      <c r="F180" s="3" t="s">
        <v>15</v>
      </c>
      <c r="I180" s="5" t="s">
        <v>205</v>
      </c>
    </row>
    <row r="181" spans="1:9" x14ac:dyDescent="0.2">
      <c r="A181" s="5" t="s">
        <v>206</v>
      </c>
      <c r="B181" s="6">
        <v>5.5344939912038545E-2</v>
      </c>
      <c r="C181" s="7">
        <v>0.10672501428150497</v>
      </c>
      <c r="D181" s="8">
        <v>6.4325014281504972E-2</v>
      </c>
      <c r="E181" s="8">
        <v>0.18</v>
      </c>
      <c r="F181" s="3" t="s">
        <v>9</v>
      </c>
      <c r="I181" s="5" t="s">
        <v>206</v>
      </c>
    </row>
    <row r="182" spans="1:9" x14ac:dyDescent="0.2">
      <c r="A182" s="5" t="s">
        <v>207</v>
      </c>
      <c r="B182" s="6">
        <v>4.2218747505715949E-3</v>
      </c>
      <c r="C182" s="7">
        <v>4.730690122813145E-2</v>
      </c>
      <c r="D182" s="8">
        <v>4.9069012281314477E-3</v>
      </c>
      <c r="E182" s="8">
        <v>0.55000000000000004</v>
      </c>
      <c r="F182" s="3" t="s">
        <v>6</v>
      </c>
      <c r="I182" s="5" t="s">
        <v>207</v>
      </c>
    </row>
    <row r="183" spans="1:9" x14ac:dyDescent="0.2">
      <c r="A183" s="5" t="s">
        <v>208</v>
      </c>
      <c r="B183" s="6">
        <v>5.1430110597872171E-3</v>
      </c>
      <c r="C183" s="7">
        <v>4.8377497859723763E-2</v>
      </c>
      <c r="D183" s="8">
        <v>5.9774978597237644E-3</v>
      </c>
      <c r="E183" s="8">
        <v>0.19</v>
      </c>
      <c r="F183" s="3" t="s">
        <v>17</v>
      </c>
      <c r="I183" s="5" t="s">
        <v>208</v>
      </c>
    </row>
    <row r="184" spans="1:9" x14ac:dyDescent="0.2">
      <c r="A184" s="5" t="s">
        <v>209</v>
      </c>
      <c r="B184" s="6">
        <v>0</v>
      </c>
      <c r="C184" s="7">
        <v>4.24E-2</v>
      </c>
      <c r="D184" s="8">
        <v>0</v>
      </c>
      <c r="E184" s="8">
        <v>0.27</v>
      </c>
      <c r="F184" s="3" t="s">
        <v>12</v>
      </c>
      <c r="I184" s="5" t="s">
        <v>209</v>
      </c>
    </row>
    <row r="185" spans="1:9" x14ac:dyDescent="0.2">
      <c r="A185" s="5" t="s">
        <v>210</v>
      </c>
      <c r="B185" s="6">
        <v>1.6196646770374669E-2</v>
      </c>
      <c r="C185" s="7">
        <v>6.1224657438831556E-2</v>
      </c>
      <c r="D185" s="8">
        <v>1.8824657438831559E-2</v>
      </c>
      <c r="E185" s="8">
        <v>0.25</v>
      </c>
      <c r="F185" s="3" t="s">
        <v>8</v>
      </c>
      <c r="I185" s="5" t="s">
        <v>210</v>
      </c>
    </row>
    <row r="186" spans="1:9" x14ac:dyDescent="0.2">
      <c r="A186" s="5" t="s">
        <v>218</v>
      </c>
      <c r="B186" s="6">
        <v>3.8303918191549574E-2</v>
      </c>
      <c r="C186" s="7">
        <v>8.6918976597047143E-2</v>
      </c>
      <c r="D186" s="8">
        <v>4.451897659704715E-2</v>
      </c>
      <c r="E186" s="8">
        <v>7.4999999999999997E-2</v>
      </c>
      <c r="F186" s="3" t="s">
        <v>7</v>
      </c>
      <c r="I186" s="5"/>
    </row>
    <row r="187" spans="1:9" x14ac:dyDescent="0.2">
      <c r="A187" s="5" t="s">
        <v>211</v>
      </c>
      <c r="B187" s="6">
        <v>0.17499999999999999</v>
      </c>
      <c r="C187" s="7">
        <v>0.24579488157642376</v>
      </c>
      <c r="D187" s="8">
        <v>0.20339488157642377</v>
      </c>
      <c r="E187" s="8">
        <v>0.34</v>
      </c>
      <c r="F187" s="3" t="s">
        <v>26</v>
      </c>
      <c r="I187" s="5" t="s">
        <v>211</v>
      </c>
    </row>
    <row r="188" spans="1:9" x14ac:dyDescent="0.2">
      <c r="A188" s="5" t="s">
        <v>212</v>
      </c>
      <c r="B188" s="6">
        <v>3.0627782281419401E-2</v>
      </c>
      <c r="C188" s="7">
        <v>7.7997338000444505E-2</v>
      </c>
      <c r="D188" s="8">
        <v>3.5597338000444512E-2</v>
      </c>
      <c r="E188" s="8">
        <v>0.2</v>
      </c>
      <c r="F188" s="3" t="s">
        <v>11</v>
      </c>
      <c r="I188" s="5" t="s">
        <v>212</v>
      </c>
    </row>
    <row r="189" spans="1:9" x14ac:dyDescent="0.2">
      <c r="A189" s="5" t="str">
        <f>I189</f>
        <v>Yemen</v>
      </c>
      <c r="B189" s="18">
        <v>0.10209260760473131</v>
      </c>
      <c r="C189" s="19">
        <v>0.16105779333481501</v>
      </c>
      <c r="D189" s="18">
        <v>0.11865779333481502</v>
      </c>
      <c r="E189" s="18">
        <v>0.2</v>
      </c>
      <c r="F189" s="3" t="s">
        <v>220</v>
      </c>
      <c r="I189" s="11" t="s">
        <v>213</v>
      </c>
    </row>
    <row r="190" spans="1:9" x14ac:dyDescent="0.2">
      <c r="A190" s="5" t="s">
        <v>214</v>
      </c>
      <c r="B190" s="6">
        <v>0.10209260760473131</v>
      </c>
      <c r="C190" s="7">
        <v>0.16105779333481501</v>
      </c>
      <c r="D190" s="8">
        <v>0.11865779333481502</v>
      </c>
      <c r="E190" s="8">
        <v>0.35</v>
      </c>
      <c r="F190" s="3" t="s">
        <v>10</v>
      </c>
      <c r="I190" s="5" t="s">
        <v>214</v>
      </c>
    </row>
    <row r="191" spans="1:9" x14ac:dyDescent="0.2">
      <c r="A191" s="5" t="str">
        <f>I191</f>
        <v>Zimbabwe</v>
      </c>
      <c r="B191" s="18">
        <v>6.3788689413181762E-2</v>
      </c>
      <c r="C191" s="19">
        <v>0.11653881673776789</v>
      </c>
      <c r="D191" s="18">
        <v>7.4138816737767899E-2</v>
      </c>
      <c r="E191" s="18">
        <v>0.25</v>
      </c>
      <c r="F191" s="10" t="s">
        <v>220</v>
      </c>
      <c r="I191" s="11" t="s">
        <v>215</v>
      </c>
    </row>
    <row r="195" spans="1:9" x14ac:dyDescent="0.2">
      <c r="A195" s="11" t="s">
        <v>30</v>
      </c>
      <c r="B195" s="18">
        <v>5.5344939912038545E-2</v>
      </c>
      <c r="C195" s="19">
        <v>0.10672501428150497</v>
      </c>
      <c r="D195" s="18">
        <v>6.4325014281504972E-2</v>
      </c>
      <c r="E195" s="19">
        <v>0.26</v>
      </c>
      <c r="F195"/>
      <c r="H195" s="16"/>
      <c r="I195"/>
    </row>
    <row r="196" spans="1:9" x14ac:dyDescent="0.2">
      <c r="A196" s="11" t="s">
        <v>55</v>
      </c>
      <c r="B196" s="18">
        <v>7.2155677555223625E-3</v>
      </c>
      <c r="C196" s="19">
        <v>5.0786340280806475E-2</v>
      </c>
      <c r="D196" s="18">
        <v>8.3863402808064744E-3</v>
      </c>
      <c r="E196" s="18">
        <v>0.185</v>
      </c>
      <c r="F196"/>
      <c r="H196" s="16"/>
      <c r="I196"/>
    </row>
    <row r="197" spans="1:9" x14ac:dyDescent="0.2">
      <c r="A197" s="11" t="s">
        <v>89</v>
      </c>
      <c r="B197" s="18">
        <v>4.6824429051794056E-2</v>
      </c>
      <c r="C197" s="19">
        <v>9.6821995439276054E-2</v>
      </c>
      <c r="D197" s="18">
        <v>5.4421995439276054E-2</v>
      </c>
      <c r="E197" s="18">
        <v>0.31</v>
      </c>
      <c r="F197"/>
      <c r="H197" s="16"/>
      <c r="I197"/>
    </row>
    <row r="198" spans="1:9" x14ac:dyDescent="0.2">
      <c r="A198" s="11" t="s">
        <v>98</v>
      </c>
      <c r="B198" s="18">
        <v>7.6607836383099148E-2</v>
      </c>
      <c r="C198" s="19">
        <v>0.13143795319409429</v>
      </c>
      <c r="D198" s="18">
        <v>8.9037953194094299E-2</v>
      </c>
      <c r="E198" s="18">
        <v>0.29149999999999998</v>
      </c>
      <c r="F198"/>
      <c r="H198" s="16"/>
      <c r="I198"/>
    </row>
    <row r="199" spans="1:9" x14ac:dyDescent="0.2">
      <c r="A199" s="11" t="s">
        <v>99</v>
      </c>
      <c r="B199" s="18">
        <v>5.5344939912038545E-2</v>
      </c>
      <c r="C199" s="19">
        <v>0.10672501428150497</v>
      </c>
      <c r="D199" s="18">
        <v>6.4325014281504972E-2</v>
      </c>
      <c r="E199" s="18">
        <v>0.29149999999999998</v>
      </c>
      <c r="F199"/>
      <c r="H199" s="16"/>
      <c r="I199"/>
    </row>
    <row r="200" spans="1:9" x14ac:dyDescent="0.2">
      <c r="A200" s="11" t="s">
        <v>100</v>
      </c>
      <c r="B200" s="18">
        <v>3.8303918191549574E-2</v>
      </c>
      <c r="C200" s="19">
        <v>8.6918976597047143E-2</v>
      </c>
      <c r="D200" s="18">
        <v>4.4518976597047143E-2</v>
      </c>
      <c r="E200" s="18">
        <v>0.18640000000000001</v>
      </c>
      <c r="F200"/>
      <c r="H200" s="16"/>
      <c r="I200"/>
    </row>
    <row r="201" spans="1:9" x14ac:dyDescent="0.2">
      <c r="A201" s="11" t="s">
        <v>101</v>
      </c>
      <c r="B201" s="18">
        <v>8.5051585884242345E-2</v>
      </c>
      <c r="C201" s="19">
        <v>0.14125175565035719</v>
      </c>
      <c r="D201" s="18">
        <v>9.8851755650357198E-2</v>
      </c>
      <c r="E201" s="18">
        <v>0.18640000000000001</v>
      </c>
      <c r="F201"/>
      <c r="H201" s="16"/>
      <c r="I201"/>
    </row>
    <row r="202" spans="1:9" x14ac:dyDescent="0.2">
      <c r="A202" s="11" t="s">
        <v>108</v>
      </c>
      <c r="B202" s="18">
        <v>5.5344939912038545E-2</v>
      </c>
      <c r="C202" s="19">
        <v>0.10672501428150497</v>
      </c>
      <c r="D202" s="18">
        <v>6.4325014281504972E-2</v>
      </c>
      <c r="E202" s="18">
        <v>0.20230000000000001</v>
      </c>
      <c r="F202"/>
      <c r="H202" s="16"/>
      <c r="I202"/>
    </row>
    <row r="203" spans="1:9" x14ac:dyDescent="0.2">
      <c r="A203" s="11" t="s">
        <v>121</v>
      </c>
      <c r="B203" s="18">
        <v>0.10209260760473131</v>
      </c>
      <c r="C203" s="19">
        <v>0.16105779333481501</v>
      </c>
      <c r="D203" s="18">
        <v>0.11865779333481502</v>
      </c>
      <c r="E203" s="18">
        <v>0.23100000000000001</v>
      </c>
      <c r="F203"/>
      <c r="H203" s="16"/>
      <c r="I203"/>
    </row>
    <row r="204" spans="1:9" x14ac:dyDescent="0.2">
      <c r="A204" s="11" t="s">
        <v>127</v>
      </c>
      <c r="B204" s="18">
        <v>7.6607836383099148E-2</v>
      </c>
      <c r="C204" s="19">
        <v>0.13143795319409429</v>
      </c>
      <c r="D204" s="18">
        <v>8.9037953194094299E-2</v>
      </c>
      <c r="E204" s="18">
        <v>0.29149999999999998</v>
      </c>
      <c r="F204"/>
      <c r="H204" s="16"/>
      <c r="I204"/>
    </row>
    <row r="205" spans="1:9" x14ac:dyDescent="0.2">
      <c r="A205" s="11" t="s">
        <v>128</v>
      </c>
      <c r="B205" s="18">
        <v>3.8303918191549574E-2</v>
      </c>
      <c r="C205" s="19">
        <v>8.6918976597047143E-2</v>
      </c>
      <c r="D205" s="18">
        <v>4.4518976597047143E-2</v>
      </c>
      <c r="E205" s="19">
        <v>0.2</v>
      </c>
      <c r="F205"/>
      <c r="H205" s="16"/>
      <c r="I205"/>
    </row>
    <row r="206" spans="1:9" x14ac:dyDescent="0.2">
      <c r="A206" s="11" t="s">
        <v>134</v>
      </c>
      <c r="B206" s="18">
        <v>5.5344939912038545E-2</v>
      </c>
      <c r="C206" s="19">
        <v>0.10672501428150497</v>
      </c>
      <c r="D206" s="18">
        <v>6.4325014281504972E-2</v>
      </c>
      <c r="E206" s="18">
        <v>0.2</v>
      </c>
      <c r="F206"/>
      <c r="H206" s="16"/>
      <c r="I206"/>
    </row>
    <row r="207" spans="1:9" x14ac:dyDescent="0.2">
      <c r="A207" s="11" t="s">
        <v>135</v>
      </c>
      <c r="B207" s="18">
        <v>7.6607836383099148E-2</v>
      </c>
      <c r="C207" s="19">
        <v>0.13143795319409429</v>
      </c>
      <c r="D207" s="18">
        <v>8.9037953194094299E-2</v>
      </c>
      <c r="E207" s="18">
        <v>0.3</v>
      </c>
      <c r="F207"/>
      <c r="H207" s="16"/>
      <c r="I207"/>
    </row>
    <row r="208" spans="1:9" x14ac:dyDescent="0.2">
      <c r="A208" s="11" t="s">
        <v>148</v>
      </c>
      <c r="B208" s="18">
        <v>0.10209260760473131</v>
      </c>
      <c r="C208" s="19">
        <v>0.16105779333481501</v>
      </c>
      <c r="D208" s="18">
        <v>0.11865779333481502</v>
      </c>
      <c r="E208" s="18">
        <v>0.25</v>
      </c>
      <c r="F208"/>
      <c r="H208" s="16"/>
      <c r="I208"/>
    </row>
    <row r="209" spans="1:9" x14ac:dyDescent="0.2">
      <c r="A209" s="11" t="s">
        <v>178</v>
      </c>
      <c r="B209" s="18">
        <v>8.5051585884242345E-2</v>
      </c>
      <c r="C209" s="19">
        <v>0.14125175565035719</v>
      </c>
      <c r="D209" s="18">
        <v>9.8851755650357198E-2</v>
      </c>
      <c r="E209" s="18">
        <v>0.3</v>
      </c>
      <c r="F209"/>
      <c r="H209" s="16"/>
      <c r="I209"/>
    </row>
    <row r="210" spans="1:9" x14ac:dyDescent="0.2">
      <c r="A210" s="11" t="s">
        <v>183</v>
      </c>
      <c r="B210" s="18">
        <v>0.10209260760473131</v>
      </c>
      <c r="C210" s="19">
        <v>0.16105779333481501</v>
      </c>
      <c r="D210" s="18">
        <v>0.11865779333481502</v>
      </c>
      <c r="E210" s="18">
        <v>0.29149999999999998</v>
      </c>
      <c r="F210"/>
      <c r="H210" s="16"/>
      <c r="I210"/>
    </row>
    <row r="211" spans="1:9" x14ac:dyDescent="0.2">
      <c r="A211" s="11" t="s">
        <v>190</v>
      </c>
      <c r="B211" s="18">
        <v>0.17499999999999999</v>
      </c>
      <c r="C211" s="19">
        <v>0.24579488157642376</v>
      </c>
      <c r="D211" s="18">
        <v>0.20339488157642377</v>
      </c>
      <c r="E211" s="18">
        <v>0.35</v>
      </c>
      <c r="F211"/>
      <c r="H211" s="16"/>
      <c r="I211"/>
    </row>
    <row r="212" spans="1:9" x14ac:dyDescent="0.2">
      <c r="A212" s="11" t="s">
        <v>195</v>
      </c>
      <c r="B212" s="18">
        <v>0.17499999999999999</v>
      </c>
      <c r="C212" s="19">
        <v>0.24579488157642376</v>
      </c>
      <c r="D212" s="18">
        <v>0.20339488157642377</v>
      </c>
      <c r="E212" s="18">
        <v>0.28000000000000003</v>
      </c>
      <c r="F212"/>
      <c r="H212" s="16"/>
      <c r="I212"/>
    </row>
    <row r="213" spans="1:9" x14ac:dyDescent="0.2">
      <c r="A213" s="11" t="s">
        <v>219</v>
      </c>
      <c r="B213" s="18">
        <v>0.10209260760473131</v>
      </c>
      <c r="C213" s="19">
        <v>0.16105779333481501</v>
      </c>
      <c r="D213" s="18">
        <v>0.11865779333481502</v>
      </c>
      <c r="E213" s="18">
        <v>0.2</v>
      </c>
      <c r="F213"/>
      <c r="H213" s="16"/>
      <c r="I213"/>
    </row>
    <row r="214" spans="1:9" x14ac:dyDescent="0.2">
      <c r="A214" s="11" t="s">
        <v>215</v>
      </c>
      <c r="B214" s="18">
        <v>6.3788689413181762E-2</v>
      </c>
      <c r="C214" s="19">
        <v>0.11653881673776789</v>
      </c>
      <c r="D214" s="18">
        <v>7.4138816737767899E-2</v>
      </c>
      <c r="E214" s="18">
        <v>0.25</v>
      </c>
      <c r="F214"/>
      <c r="H214" s="16"/>
      <c r="I214"/>
    </row>
    <row r="215" spans="1:9" x14ac:dyDescent="0.2">
      <c r="F215"/>
    </row>
    <row r="216" spans="1:9" x14ac:dyDescent="0.2">
      <c r="A216" s="20" t="s">
        <v>4</v>
      </c>
      <c r="B216" s="21" t="s">
        <v>223</v>
      </c>
      <c r="C216" s="21" t="s">
        <v>221</v>
      </c>
      <c r="D216" s="21" t="s">
        <v>222</v>
      </c>
      <c r="E216" s="21" t="s">
        <v>224</v>
      </c>
    </row>
    <row r="217" spans="1:9" x14ac:dyDescent="0.2">
      <c r="A217" s="9" t="s">
        <v>226</v>
      </c>
      <c r="B217" s="22">
        <v>4.5138945914060154E-2</v>
      </c>
      <c r="C217" s="22">
        <v>9.486303176385634E-2</v>
      </c>
      <c r="D217" s="22">
        <v>5.2463031763856346E-2</v>
      </c>
      <c r="E217" s="22">
        <v>0.27398104370210014</v>
      </c>
    </row>
    <row r="218" spans="1:9" x14ac:dyDescent="0.2">
      <c r="A218" s="9" t="s">
        <v>227</v>
      </c>
      <c r="B218" s="22">
        <v>8.9484729481886186E-3</v>
      </c>
      <c r="C218" s="22">
        <v>5.2800420546209467E-2</v>
      </c>
      <c r="D218" s="22">
        <v>1.0400420546209462E-2</v>
      </c>
      <c r="E218" s="22">
        <v>0.26525334594108319</v>
      </c>
    </row>
    <row r="219" spans="1:9" x14ac:dyDescent="0.2">
      <c r="A219" s="9" t="s">
        <v>228</v>
      </c>
      <c r="B219" s="22">
        <v>9.5278008828761312E-6</v>
      </c>
      <c r="C219" s="22">
        <v>4.2411073748184328E-2</v>
      </c>
      <c r="D219" s="22">
        <v>1.1073748184321925E-5</v>
      </c>
      <c r="E219" s="22">
        <v>0.29724332182252894</v>
      </c>
    </row>
    <row r="220" spans="1:9" x14ac:dyDescent="0.2">
      <c r="A220" s="9" t="s">
        <v>229</v>
      </c>
      <c r="B220" s="22">
        <v>5.8800545282770816E-2</v>
      </c>
      <c r="C220" s="22">
        <v>0.11074131396810462</v>
      </c>
      <c r="D220" s="22">
        <v>6.8341313968104625E-2</v>
      </c>
      <c r="E220" s="22">
        <v>0.24064845855271644</v>
      </c>
    </row>
    <row r="221" spans="1:9" x14ac:dyDescent="0.2">
      <c r="A221" s="9" t="s">
        <v>230</v>
      </c>
      <c r="B221" s="22">
        <v>3.2603393656342468E-2</v>
      </c>
      <c r="C221" s="22">
        <v>8.0293505095550319E-2</v>
      </c>
      <c r="D221" s="22">
        <v>3.7893505095550298E-2</v>
      </c>
      <c r="E221" s="22">
        <v>0.30299876566366352</v>
      </c>
    </row>
    <row r="222" spans="1:9" x14ac:dyDescent="0.2">
      <c r="A222" s="9" t="s">
        <v>231</v>
      </c>
      <c r="B222" s="22">
        <v>1.8196335405846111E-2</v>
      </c>
      <c r="C222" s="22">
        <v>6.3548808485696898E-2</v>
      </c>
      <c r="D222" s="22">
        <v>2.1148808485696901E-2</v>
      </c>
      <c r="E222" s="22">
        <v>0.18228312688302731</v>
      </c>
    </row>
    <row r="223" spans="1:9" x14ac:dyDescent="0.2">
      <c r="A223" s="9" t="s">
        <v>232</v>
      </c>
      <c r="B223" s="22">
        <v>1.3773260517795243E-2</v>
      </c>
      <c r="C223" s="22">
        <v>5.8408061096789698E-2</v>
      </c>
      <c r="D223" s="22">
        <v>1.6008061096789695E-2</v>
      </c>
      <c r="E223" s="22">
        <v>0.29699168338265175</v>
      </c>
    </row>
    <row r="224" spans="1:9" x14ac:dyDescent="0.2">
      <c r="A224" s="9" t="s">
        <v>233</v>
      </c>
      <c r="B224" s="22">
        <v>0</v>
      </c>
      <c r="C224" s="22">
        <v>4.2400000000000007E-2</v>
      </c>
      <c r="D224" s="22">
        <v>0</v>
      </c>
      <c r="E224" s="22">
        <v>0.26963609224584861</v>
      </c>
    </row>
    <row r="225" spans="1:5" x14ac:dyDescent="0.2">
      <c r="A225" s="9" t="s">
        <v>234</v>
      </c>
      <c r="B225" s="22">
        <v>7.1597859619131968E-3</v>
      </c>
      <c r="C225" s="22">
        <v>5.0721507530490727E-2</v>
      </c>
      <c r="D225" s="22">
        <v>8.3215075304907214E-3</v>
      </c>
      <c r="E225" s="22">
        <v>0.23935184032736981</v>
      </c>
    </row>
    <row r="226" spans="1:5" x14ac:dyDescent="0.2">
      <c r="A226" s="9" t="s">
        <v>225</v>
      </c>
      <c r="B226" s="22">
        <v>8.77072202793934E-3</v>
      </c>
      <c r="C226" s="22">
        <v>5.2593828389785449E-2</v>
      </c>
      <c r="D226" s="22">
        <v>1.0193828389785449E-2</v>
      </c>
      <c r="E226" s="22">
        <v>0.26064764084531461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A1213A-6036-5D45-BE5B-FECE8FA4C570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2022-01-03T20:51:12Z</dcterms:created>
  <dcterms:modified xsi:type="dcterms:W3CDTF">2022-01-03T21:32:20Z</dcterms:modified>
</cp:coreProperties>
</file>