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checkCompatibility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6/To Transfer/"/>
    </mc:Choice>
  </mc:AlternateContent>
  <xr:revisionPtr revIDLastSave="0" documentId="13_ncr:1_{BDAE851F-4265-794C-AE25-31379D731F31}" xr6:coauthVersionLast="47" xr6:coauthVersionMax="47" xr10:uidLastSave="{00000000-0000-0000-0000-000000000000}"/>
  <bookViews>
    <workbookView xWindow="-7760" yWindow="-26200" windowWidth="29240" windowHeight="18880" tabRatio="500" activeTab="6" xr2:uid="{00000000-000D-0000-FFFF-FFFF00000000}"/>
  </bookViews>
  <sheets>
    <sheet name="Spread2021vs2020" sheetId="7" r:id="rId1"/>
    <sheet name="Spread2021" sheetId="8" r:id="rId2"/>
    <sheet name="Spreads by Year" sheetId="9" r:id="rId3"/>
    <sheet name="Spreads2023Chart" sheetId="10" r:id="rId4"/>
    <sheet name="Spreads2024" sheetId="11" r:id="rId5"/>
    <sheet name="Default Spreads 2025" sheetId="12" r:id="rId6"/>
    <sheet name="Spread data by year" sheetId="1" r:id="rId7"/>
  </sheets>
  <calcPr calcId="191029" iterate="1" iterateDelta="9.9999999999994451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4" i="1" l="1"/>
  <c r="B23" i="1"/>
  <c r="B17" i="1"/>
  <c r="B16" i="1"/>
  <c r="B48" i="1"/>
  <c r="B22" i="1" s="1"/>
  <c r="B46" i="1"/>
  <c r="B45" i="1"/>
  <c r="B21" i="1" s="1"/>
  <c r="B44" i="1"/>
  <c r="B43" i="1"/>
  <c r="B20" i="1" s="1"/>
  <c r="B42" i="1"/>
  <c r="B19" i="1" s="1"/>
  <c r="B41" i="1"/>
  <c r="B18" i="1" s="1"/>
  <c r="B40" i="1"/>
  <c r="B39" i="1"/>
  <c r="B38" i="1"/>
  <c r="B37" i="1"/>
  <c r="B36" i="1"/>
  <c r="B15" i="1" s="1"/>
  <c r="B35" i="1"/>
  <c r="B34" i="1"/>
  <c r="B14" i="1" s="1"/>
  <c r="B33" i="1"/>
  <c r="B13" i="1" s="1"/>
  <c r="B32" i="1"/>
  <c r="B12" i="1" s="1"/>
  <c r="B31" i="1"/>
  <c r="B30" i="1"/>
  <c r="B11" i="1" s="1"/>
</calcChain>
</file>

<file path=xl/sharedStrings.xml><?xml version="1.0" encoding="utf-8"?>
<sst xmlns="http://schemas.openxmlformats.org/spreadsheetml/2006/main" count="87" uniqueCount="74">
  <si>
    <t>Rating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</si>
  <si>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</si>
  <si>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</si>
  <si>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</si>
  <si>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</si>
  <si>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</si>
  <si>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</si>
  <si>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</si>
  <si>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</si>
  <si>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</si>
  <si>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</si>
  <si>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</si>
  <si>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</si>
  <si>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</si>
  <si>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</si>
  <si>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</si>
  <si>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Spread: 2016</t>
  </si>
  <si>
    <t>Spread: 2015</t>
  </si>
  <si>
    <t>Spread: 2017</t>
  </si>
  <si>
    <t>Spread 2018</t>
  </si>
  <si>
    <t>Spread 2019</t>
  </si>
  <si>
    <t>Spread 2020</t>
  </si>
  <si>
    <t>Spread 2021</t>
  </si>
  <si>
    <t>Spread 2022</t>
  </si>
  <si>
    <t>Spread 2023</t>
  </si>
  <si>
    <t>AAA</t>
  </si>
  <si>
    <t>AA+</t>
  </si>
  <si>
    <t>AA</t>
  </si>
  <si>
    <t>AA-</t>
  </si>
  <si>
    <t>A+</t>
  </si>
  <si>
    <t>A</t>
  </si>
  <si>
    <t>A-</t>
  </si>
  <si>
    <t>BBB+</t>
  </si>
  <si>
    <t>BBB</t>
  </si>
  <si>
    <t>BBB-</t>
  </si>
  <si>
    <t>BB+</t>
  </si>
  <si>
    <t>BB</t>
  </si>
  <si>
    <t>BB-</t>
  </si>
  <si>
    <t>B+</t>
  </si>
  <si>
    <t>B</t>
  </si>
  <si>
    <t>B-</t>
  </si>
  <si>
    <t>CCC+</t>
  </si>
  <si>
    <t>CCC</t>
  </si>
  <si>
    <t>CCC-</t>
  </si>
  <si>
    <t>CC+</t>
  </si>
  <si>
    <t>CC</t>
  </si>
  <si>
    <t>CC-</t>
  </si>
  <si>
    <t>C+</t>
  </si>
  <si>
    <t>C</t>
  </si>
  <si>
    <t>C-</t>
  </si>
  <si>
    <t>D</t>
  </si>
  <si>
    <t>Date updated:</t>
  </si>
  <si>
    <t>Created by:</t>
  </si>
  <si>
    <t>Aswath Damodaran, adamodar@stern.nyu.edu</t>
  </si>
  <si>
    <t>What is this data?</t>
  </si>
  <si>
    <t>Home Page:</t>
  </si>
  <si>
    <t>http://www.damodaran.com</t>
  </si>
  <si>
    <t>Data website:</t>
  </si>
  <si>
    <t>Default Spreads on Corporate Bonds in different ratings classes</t>
  </si>
  <si>
    <t>In US $</t>
  </si>
  <si>
    <t>https://content.naic.org/research_moody.htm</t>
  </si>
  <si>
    <t>Spread 2024</t>
  </si>
  <si>
    <t>Spread 2025</t>
  </si>
  <si>
    <t>Aa1/AA+</t>
  </si>
  <si>
    <t>Aa3/AA-</t>
  </si>
  <si>
    <t>Baa1/BBB+</t>
  </si>
  <si>
    <t>Baa3/BBB-</t>
  </si>
  <si>
    <t>Ba3/BB-</t>
  </si>
  <si>
    <t>Caa1/CCC+</t>
  </si>
  <si>
    <t>Caa2/CCC</t>
  </si>
  <si>
    <t>Caa3/CCC-</t>
  </si>
  <si>
    <t>Ca/CC</t>
  </si>
  <si>
    <t>Raw Data from NAICS</t>
  </si>
  <si>
    <t>If you want a more extensive breakdown of ratings, I have the data for Dec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</si>
</sst>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name val="Times"/>
      <family val="1"/>
    </font>
    <font>
      <sz val="10"/>
      <name val="Times"/>
      <family val="1"/>
    </font>
    <font>
      <sz val="1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4" fillId="0" borderId="1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horizontal="left"/>
    </xf>
    <xf numFmtId="2" fontId="0" fillId="0" borderId="0" xfId="0" applyNumberFormat="1"/>
    <xf numFmtId="0" fontId="7" fillId="2" borderId="6" xfId="0" applyFont="1" applyFill="1" applyBorder="1" applyAlignment="1">
      <alignment horizontal="left"/>
    </xf>
    <xf numFmtId="2" fontId="10" fillId="0" borderId="0" xfId="0" applyNumberFormat="1" applyFont="1"/>
    <xf numFmtId="0" fontId="10" fillId="0" borderId="0" xfId="0" applyFont="1"/>
    <xf numFmtId="0" fontId="5" fillId="2" borderId="7" xfId="6" applyFill="1" applyBorder="1"/>
    <xf numFmtId="0" fontId="5" fillId="2" borderId="8" xfId="6" applyFill="1" applyBorder="1"/>
    <xf numFmtId="0" fontId="5" fillId="2" borderId="9" xfId="6" applyFill="1" applyBorder="1"/>
    <xf numFmtId="15" fontId="8" fillId="2" borderId="3" xfId="0" applyNumberFormat="1" applyFont="1" applyFill="1" applyBorder="1" applyAlignment="1">
      <alignment horizontal="left"/>
    </xf>
    <xf numFmtId="15" fontId="8" fillId="2" borderId="4" xfId="0" applyNumberFormat="1" applyFont="1" applyFill="1" applyBorder="1" applyAlignment="1">
      <alignment horizontal="left"/>
    </xf>
    <xf numFmtId="15" fontId="8" fillId="2" borderId="5" xfId="0" applyNumberFormat="1" applyFont="1" applyFill="1" applyBorder="1" applyAlignment="1">
      <alignment horizontal="left"/>
    </xf>
    <xf numFmtId="0" fontId="5" fillId="2" borderId="7" xfId="6" applyFill="1" applyBorder="1" applyAlignment="1">
      <alignment horizontal="left"/>
    </xf>
    <xf numFmtId="0" fontId="5" fillId="2" borderId="8" xfId="6" applyFill="1" applyBorder="1" applyAlignment="1">
      <alignment horizontal="left"/>
    </xf>
    <xf numFmtId="0" fontId="5" fillId="2" borderId="9" xfId="6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15" fontId="5" fillId="2" borderId="7" xfId="6" applyNumberFormat="1" applyFill="1" applyBorder="1" applyAlignment="1">
      <alignment horizontal="left"/>
    </xf>
    <xf numFmtId="15" fontId="5" fillId="2" borderId="8" xfId="6" applyNumberFormat="1" applyFill="1" applyBorder="1" applyAlignment="1">
      <alignment horizontal="left"/>
    </xf>
    <xf numFmtId="15" fontId="5" fillId="2" borderId="9" xfId="6" applyNumberFormat="1" applyFill="1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1" xfId="0" applyBorder="1"/>
    <xf numFmtId="43" fontId="0" fillId="0" borderId="11" xfId="0" applyNumberFormat="1" applyBorder="1"/>
  </cellXfs>
  <cellStyles count="7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Hyperlink" xfId="6" builtinId="8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alcChain" Target="calcChain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Corporate Default Spreads: January 2021 versus January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5E-CE4A-AFC5-6E8AA41A6BC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5E-CE4A-AFC5-6E8AA41A6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418752"/>
        <c:axId val="59420400"/>
      </c:barChart>
      <c:catAx>
        <c:axId val="59418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20400"/>
        <c:crosses val="autoZero"/>
        <c:auto val="1"/>
        <c:lblAlgn val="ctr"/>
        <c:lblOffset val="100"/>
        <c:noMultiLvlLbl val="0"/>
      </c:catAx>
      <c:valAx>
        <c:axId val="59420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18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Default Spreads: January 2021 versus January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8A-9145-9F50-CB658094FB24}"/>
            </c:ext>
          </c:extLst>
        </c:ser>
        <c:ser>
          <c:idx val="1"/>
          <c:order val="1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8A-9145-9F50-CB658094F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6723264"/>
        <c:axId val="58146688"/>
      </c:barChart>
      <c:catAx>
        <c:axId val="11672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46688"/>
        <c:crosses val="autoZero"/>
        <c:auto val="1"/>
        <c:lblAlgn val="ctr"/>
        <c:lblOffset val="100"/>
        <c:noMultiLvlLbl val="0"/>
      </c:catAx>
      <c:valAx>
        <c:axId val="58146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723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Spreads:</a:t>
            </a:r>
            <a:r>
              <a:rPr lang="en-US" i="1" baseline="0"/>
              <a:t> 2015- 2022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99-EB49-9FB7-564578E847FD}"/>
            </c:ext>
          </c:extLst>
        </c:ser>
        <c:ser>
          <c:idx val="1"/>
          <c:order val="1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99-EB49-9FB7-564578E847FD}"/>
            </c:ext>
          </c:extLst>
        </c:ser>
        <c:ser>
          <c:idx val="2"/>
          <c:order val="2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99-EB49-9FB7-564578E847FD}"/>
            </c:ext>
          </c:extLst>
        </c:ser>
        <c:ser>
          <c:idx val="3"/>
          <c:order val="3"/>
          <c:tx>
            <c:strRef>
              <c:f>'Spread data by year'!$H$9</c:f>
              <c:strCache>
                <c:ptCount val="1"/>
                <c:pt idx="0">
                  <c:v>Spread 2019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year'!$H$10:$H$24</c:f>
              <c:numCache>
                <c:formatCode>0.00%</c:formatCode>
                <c:ptCount val="15"/>
                <c:pt idx="0">
                  <c:v>7.4999999999999997E-3</c:v>
                </c:pt>
                <c:pt idx="1">
                  <c:v>0.01</c:v>
                </c:pt>
                <c:pt idx="2">
                  <c:v>1.2500000000000001E-2</c:v>
                </c:pt>
                <c:pt idx="3">
                  <c:v>1.38E-2</c:v>
                </c:pt>
                <c:pt idx="4">
                  <c:v>1.5599999999999999E-2</c:v>
                </c:pt>
                <c:pt idx="5">
                  <c:v>0.02</c:v>
                </c:pt>
                <c:pt idx="6">
                  <c:v>2.5000000000000001E-2</c:v>
                </c:pt>
                <c:pt idx="7">
                  <c:v>3.5999999999999997E-2</c:v>
                </c:pt>
                <c:pt idx="8">
                  <c:v>4.4999999999999998E-2</c:v>
                </c:pt>
                <c:pt idx="9">
                  <c:v>5.3999999999999999E-2</c:v>
                </c:pt>
                <c:pt idx="10">
                  <c:v>6.6000000000000003E-2</c:v>
                </c:pt>
                <c:pt idx="11">
                  <c:v>0.09</c:v>
                </c:pt>
                <c:pt idx="12">
                  <c:v>0.1108</c:v>
                </c:pt>
                <c:pt idx="13">
                  <c:v>0.1454</c:v>
                </c:pt>
                <c:pt idx="14">
                  <c:v>0.1938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99-EB49-9FB7-564578E847FD}"/>
            </c:ext>
          </c:extLst>
        </c:ser>
        <c:ser>
          <c:idx val="4"/>
          <c:order val="4"/>
          <c:tx>
            <c:strRef>
              <c:f>'Spread data by year'!$I$9</c:f>
              <c:strCache>
                <c:ptCount val="1"/>
                <c:pt idx="0">
                  <c:v>Spread 2018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year'!$I$10:$I$24</c:f>
              <c:numCache>
                <c:formatCode>0.00%</c:formatCode>
                <c:ptCount val="15"/>
                <c:pt idx="0">
                  <c:v>5.3999999999999986E-3</c:v>
                </c:pt>
                <c:pt idx="1">
                  <c:v>7.1999999999999981E-3</c:v>
                </c:pt>
                <c:pt idx="2">
                  <c:v>8.9999999999999976E-3</c:v>
                </c:pt>
                <c:pt idx="3">
                  <c:v>9.8999999999999956E-3</c:v>
                </c:pt>
                <c:pt idx="4">
                  <c:v>1.1249999999999996E-2</c:v>
                </c:pt>
                <c:pt idx="5">
                  <c:v>1.2699999999999999E-2</c:v>
                </c:pt>
                <c:pt idx="6">
                  <c:v>1.984375E-2</c:v>
                </c:pt>
                <c:pt idx="7">
                  <c:v>2.3812499999999997E-2</c:v>
                </c:pt>
                <c:pt idx="8">
                  <c:v>2.9765624999999997E-2</c:v>
                </c:pt>
                <c:pt idx="9">
                  <c:v>3.5718749999999994E-2</c:v>
                </c:pt>
                <c:pt idx="10">
                  <c:v>4.3656250000000001E-2</c:v>
                </c:pt>
                <c:pt idx="11">
                  <c:v>8.6368750000000008E-2</c:v>
                </c:pt>
                <c:pt idx="12">
                  <c:v>0.10630000000000001</c:v>
                </c:pt>
                <c:pt idx="13">
                  <c:v>0.13951875</c:v>
                </c:pt>
                <c:pt idx="14">
                  <c:v>0.18602500000000002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99-EB49-9FB7-564578E847FD}"/>
            </c:ext>
          </c:extLst>
        </c:ser>
        <c:ser>
          <c:idx val="5"/>
          <c:order val="5"/>
          <c:tx>
            <c:strRef>
              <c:f>'Spread data by year'!$J$9</c:f>
              <c:strCache>
                <c:ptCount val="1"/>
                <c:pt idx="0">
                  <c:v>Spread: 2017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year'!$J$10:$J$24</c:f>
              <c:numCache>
                <c:formatCode>0.00%</c:formatCode>
                <c:ptCount val="15"/>
                <c:pt idx="0">
                  <c:v>6.0000000000000001E-3</c:v>
                </c:pt>
                <c:pt idx="1">
                  <c:v>8.0000000000000002E-3</c:v>
                </c:pt>
                <c:pt idx="2">
                  <c:v>0.01</c:v>
                </c:pt>
                <c:pt idx="3">
                  <c:v>1.0999999999999999E-2</c:v>
                </c:pt>
                <c:pt idx="4">
                  <c:v>1.2500000000000001E-2</c:v>
                </c:pt>
                <c:pt idx="5">
                  <c:v>1.6E-2</c:v>
                </c:pt>
                <c:pt idx="6">
                  <c:v>2.5000000000000001E-2</c:v>
                </c:pt>
                <c:pt idx="7">
                  <c:v>0.03</c:v>
                </c:pt>
                <c:pt idx="8">
                  <c:v>3.7499999999999999E-2</c:v>
                </c:pt>
                <c:pt idx="9">
                  <c:v>4.4999999999999998E-2</c:v>
                </c:pt>
                <c:pt idx="10">
                  <c:v>5.5E-2</c:v>
                </c:pt>
                <c:pt idx="11">
                  <c:v>6.5000000000000002E-2</c:v>
                </c:pt>
                <c:pt idx="12">
                  <c:v>0.08</c:v>
                </c:pt>
                <c:pt idx="13">
                  <c:v>0.105</c:v>
                </c:pt>
                <c:pt idx="14">
                  <c:v>0.14000000000000001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299-EB49-9FB7-564578E847FD}"/>
            </c:ext>
          </c:extLst>
        </c:ser>
        <c:ser>
          <c:idx val="6"/>
          <c:order val="6"/>
          <c:tx>
            <c:strRef>
              <c:f>'Spread data by year'!$K$9</c:f>
              <c:strCache>
                <c:ptCount val="1"/>
                <c:pt idx="0">
                  <c:v>Spread: 2016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year'!$K$10:$K$24</c:f>
              <c:numCache>
                <c:formatCode>0.00%</c:formatCode>
                <c:ptCount val="15"/>
                <c:pt idx="0">
                  <c:v>7.4999999999999997E-3</c:v>
                </c:pt>
                <c:pt idx="1">
                  <c:v>0.01</c:v>
                </c:pt>
                <c:pt idx="2">
                  <c:v>1.0999999999999999E-2</c:v>
                </c:pt>
                <c:pt idx="3">
                  <c:v>1.2500000000000001E-2</c:v>
                </c:pt>
                <c:pt idx="4">
                  <c:v>1.7500000000000002E-2</c:v>
                </c:pt>
                <c:pt idx="5">
                  <c:v>2.2499999999999999E-2</c:v>
                </c:pt>
                <c:pt idx="6">
                  <c:v>3.2500000000000001E-2</c:v>
                </c:pt>
                <c:pt idx="7">
                  <c:v>4.2500000000000003E-2</c:v>
                </c:pt>
                <c:pt idx="8">
                  <c:v>5.5E-2</c:v>
                </c:pt>
                <c:pt idx="9">
                  <c:v>6.5000000000000002E-2</c:v>
                </c:pt>
                <c:pt idx="10">
                  <c:v>7.4999999999999997E-2</c:v>
                </c:pt>
                <c:pt idx="11">
                  <c:v>0.09</c:v>
                </c:pt>
                <c:pt idx="12">
                  <c:v>0.12</c:v>
                </c:pt>
                <c:pt idx="13">
                  <c:v>0.16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299-EB49-9FB7-564578E847FD}"/>
            </c:ext>
          </c:extLst>
        </c:ser>
        <c:ser>
          <c:idx val="7"/>
          <c:order val="7"/>
          <c:tx>
            <c:strRef>
              <c:f>'Spread data by year'!$L$9</c:f>
              <c:strCache>
                <c:ptCount val="1"/>
                <c:pt idx="0">
                  <c:v>Spread: 2015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year'!$L$10:$L$24</c:f>
              <c:numCache>
                <c:formatCode>0.00%</c:formatCode>
                <c:ptCount val="15"/>
                <c:pt idx="0">
                  <c:v>4.0000000000000001E-3</c:v>
                </c:pt>
                <c:pt idx="1">
                  <c:v>7.0000000000000001E-3</c:v>
                </c:pt>
                <c:pt idx="2">
                  <c:v>8.9999999999999993E-3</c:v>
                </c:pt>
                <c:pt idx="3">
                  <c:v>0.01</c:v>
                </c:pt>
                <c:pt idx="4">
                  <c:v>1.2E-2</c:v>
                </c:pt>
                <c:pt idx="5">
                  <c:v>1.7500000000000002E-2</c:v>
                </c:pt>
                <c:pt idx="6">
                  <c:v>2.75E-2</c:v>
                </c:pt>
                <c:pt idx="7">
                  <c:v>3.2500000000000001E-2</c:v>
                </c:pt>
                <c:pt idx="8">
                  <c:v>0.04</c:v>
                </c:pt>
                <c:pt idx="9">
                  <c:v>0.05</c:v>
                </c:pt>
                <c:pt idx="10">
                  <c:v>0.06</c:v>
                </c:pt>
                <c:pt idx="11">
                  <c:v>7.0000000000000007E-2</c:v>
                </c:pt>
                <c:pt idx="12">
                  <c:v>0.08</c:v>
                </c:pt>
                <c:pt idx="13">
                  <c:v>0.1</c:v>
                </c:pt>
                <c:pt idx="14">
                  <c:v>0.12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299-EB49-9FB7-564578E84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79514943"/>
        <c:axId val="393098207"/>
      </c:barChart>
      <c:catAx>
        <c:axId val="11795149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3098207"/>
        <c:crosses val="autoZero"/>
        <c:auto val="1"/>
        <c:lblAlgn val="ctr"/>
        <c:lblOffset val="100"/>
        <c:noMultiLvlLbl val="0"/>
      </c:catAx>
      <c:valAx>
        <c:axId val="393098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51494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6F-8C49-91F7-F080B759F70B}"/>
            </c:ext>
          </c:extLst>
        </c:ser>
        <c:ser>
          <c:idx val="1"/>
          <c:order val="1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6F-8C49-91F7-F080B759F70B}"/>
            </c:ext>
          </c:extLst>
        </c:ser>
        <c:ser>
          <c:idx val="2"/>
          <c:order val="2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6F-8C49-91F7-F080B759F70B}"/>
            </c:ext>
          </c:extLst>
        </c:ser>
        <c:ser>
          <c:idx val="3"/>
          <c:order val="3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6F-8C49-91F7-F080B759F7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789904"/>
        <c:axId val="338393536"/>
      </c:barChart>
      <c:catAx>
        <c:axId val="33778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393536"/>
        <c:crosses val="autoZero"/>
        <c:auto val="1"/>
        <c:lblAlgn val="ctr"/>
        <c:lblOffset val="100"/>
        <c:noMultiLvlLbl val="0"/>
      </c:catAx>
      <c:valAx>
        <c:axId val="33839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7789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Corporate Bond Default Spreads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year'!$C$9</c:f>
              <c:strCache>
                <c:ptCount val="1"/>
                <c:pt idx="0">
                  <c:v>Spread 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year'!$C$10:$C$24</c:f>
              <c:numCache>
                <c:formatCode>0.00%</c:formatCode>
                <c:ptCount val="15"/>
                <c:pt idx="0">
                  <c:v>5.9420000000000002E-3</c:v>
                </c:pt>
                <c:pt idx="1">
                  <c:v>7.0000000000000001E-3</c:v>
                </c:pt>
                <c:pt idx="2">
                  <c:v>9.2280000000000001E-3</c:v>
                </c:pt>
                <c:pt idx="3">
                  <c:v>1.072E-2</c:v>
                </c:pt>
                <c:pt idx="4">
                  <c:v>1.2055E-2</c:v>
                </c:pt>
                <c:pt idx="5">
                  <c:v>1.4724000000000001E-2</c:v>
                </c:pt>
                <c:pt idx="6">
                  <c:v>1.7421000000000002E-2</c:v>
                </c:pt>
                <c:pt idx="7">
                  <c:v>2.2078999999999998E-2</c:v>
                </c:pt>
                <c:pt idx="8">
                  <c:v>3.1397000000000001E-2</c:v>
                </c:pt>
                <c:pt idx="9">
                  <c:v>3.6055999999999998E-2</c:v>
                </c:pt>
                <c:pt idx="10">
                  <c:v>5.2403999999999999E-2</c:v>
                </c:pt>
                <c:pt idx="11">
                  <c:v>8.5099999999999995E-2</c:v>
                </c:pt>
                <c:pt idx="12">
                  <c:v>0.117796</c:v>
                </c:pt>
                <c:pt idx="13">
                  <c:v>0.17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87-7E40-8698-44AF204B05C5}"/>
            </c:ext>
          </c:extLst>
        </c:ser>
        <c:ser>
          <c:idx val="1"/>
          <c:order val="1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87-7E40-8698-44AF204B05C5}"/>
            </c:ext>
          </c:extLst>
        </c:ser>
        <c:ser>
          <c:idx val="2"/>
          <c:order val="2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87-7E40-8698-44AF204B05C5}"/>
            </c:ext>
          </c:extLst>
        </c:ser>
        <c:ser>
          <c:idx val="3"/>
          <c:order val="3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87-7E40-8698-44AF204B05C5}"/>
            </c:ext>
          </c:extLst>
        </c:ser>
        <c:ser>
          <c:idx val="4"/>
          <c:order val="4"/>
          <c:tx>
            <c:strRef>
              <c:f>'Spread data by year'!$G$9</c:f>
              <c:strCache>
                <c:ptCount val="1"/>
                <c:pt idx="0">
                  <c:v>Spread 2020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year'!$G$10:$G$24</c:f>
              <c:numCache>
                <c:formatCode>0.00%</c:formatCode>
                <c:ptCount val="15"/>
                <c:pt idx="0">
                  <c:v>6.3E-3</c:v>
                </c:pt>
                <c:pt idx="1">
                  <c:v>7.8000000000000005E-3</c:v>
                </c:pt>
                <c:pt idx="2">
                  <c:v>9.7500000000000017E-3</c:v>
                </c:pt>
                <c:pt idx="3">
                  <c:v>1.0764000000000001E-2</c:v>
                </c:pt>
                <c:pt idx="4">
                  <c:v>1.2168E-2</c:v>
                </c:pt>
                <c:pt idx="5">
                  <c:v>1.5600000000000001E-2</c:v>
                </c:pt>
                <c:pt idx="6">
                  <c:v>0.02</c:v>
                </c:pt>
                <c:pt idx="7">
                  <c:v>2.4E-2</c:v>
                </c:pt>
                <c:pt idx="8">
                  <c:v>3.5099999999999999E-2</c:v>
                </c:pt>
                <c:pt idx="9">
                  <c:v>4.2119999999999998E-2</c:v>
                </c:pt>
                <c:pt idx="10">
                  <c:v>5.1480000000000005E-2</c:v>
                </c:pt>
                <c:pt idx="11">
                  <c:v>8.2000000000000003E-2</c:v>
                </c:pt>
                <c:pt idx="12">
                  <c:v>8.6424000000000001E-2</c:v>
                </c:pt>
                <c:pt idx="13">
                  <c:v>0.113412</c:v>
                </c:pt>
                <c:pt idx="14">
                  <c:v>0.15116399999999999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87-7E40-8698-44AF204B05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61024096"/>
        <c:axId val="861378752"/>
      </c:barChart>
      <c:catAx>
        <c:axId val="86102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378752"/>
        <c:crosses val="autoZero"/>
        <c:auto val="1"/>
        <c:lblAlgn val="ctr"/>
        <c:lblOffset val="100"/>
        <c:noMultiLvlLbl val="0"/>
      </c:catAx>
      <c:valAx>
        <c:axId val="86137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024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Corporate Bond Default Spreads</a:t>
            </a:r>
            <a:r>
              <a:rPr lang="en-US" i="1" baseline="0"/>
              <a:t> on January 1, 2025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'Spread data by year'!$B$9</c:f>
              <c:strCache>
                <c:ptCount val="1"/>
                <c:pt idx="0">
                  <c:v>Spread 2025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year'!$B$10:$B$24</c:f>
              <c:numCache>
                <c:formatCode>0.00%</c:formatCode>
                <c:ptCount val="15"/>
                <c:pt idx="0">
                  <c:v>4.0000000000000001E-3</c:v>
                </c:pt>
                <c:pt idx="1">
                  <c:v>5.5060000000000005E-3</c:v>
                </c:pt>
                <c:pt idx="2">
                  <c:v>7.0030000000000005E-3</c:v>
                </c:pt>
                <c:pt idx="3">
                  <c:v>7.7510000000000009E-3</c:v>
                </c:pt>
                <c:pt idx="4">
                  <c:v>8.8719999999999997E-3</c:v>
                </c:pt>
                <c:pt idx="5">
                  <c:v>1.1113E-2</c:v>
                </c:pt>
                <c:pt idx="6">
                  <c:v>1.3828E-2</c:v>
                </c:pt>
                <c:pt idx="7">
                  <c:v>1.8394999999999998E-2</c:v>
                </c:pt>
                <c:pt idx="8">
                  <c:v>2.7531E-2</c:v>
                </c:pt>
                <c:pt idx="9">
                  <c:v>3.2098000000000002E-2</c:v>
                </c:pt>
                <c:pt idx="10">
                  <c:v>5.0899E-2</c:v>
                </c:pt>
                <c:pt idx="11">
                  <c:v>8.8499999999999995E-2</c:v>
                </c:pt>
                <c:pt idx="12">
                  <c:v>0.12610099999999999</c:v>
                </c:pt>
                <c:pt idx="13">
                  <c:v>0.16</c:v>
                </c:pt>
                <c:pt idx="14">
                  <c:v>0.19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DA-9849-B0CB-A1130621C3DB}"/>
            </c:ext>
          </c:extLst>
        </c:ser>
        <c:ser>
          <c:idx val="1"/>
          <c:order val="1"/>
          <c:tx>
            <c:strRef>
              <c:f>'Spread data by year'!$C$9</c:f>
              <c:strCache>
                <c:ptCount val="1"/>
                <c:pt idx="0">
                  <c:v>Spread 2024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year'!$C$10:$C$24</c:f>
              <c:numCache>
                <c:formatCode>0.00%</c:formatCode>
                <c:ptCount val="15"/>
                <c:pt idx="0">
                  <c:v>5.9420000000000002E-3</c:v>
                </c:pt>
                <c:pt idx="1">
                  <c:v>7.0000000000000001E-3</c:v>
                </c:pt>
                <c:pt idx="2">
                  <c:v>9.2280000000000001E-3</c:v>
                </c:pt>
                <c:pt idx="3">
                  <c:v>1.072E-2</c:v>
                </c:pt>
                <c:pt idx="4">
                  <c:v>1.2055E-2</c:v>
                </c:pt>
                <c:pt idx="5">
                  <c:v>1.4724000000000001E-2</c:v>
                </c:pt>
                <c:pt idx="6">
                  <c:v>1.7421000000000002E-2</c:v>
                </c:pt>
                <c:pt idx="7">
                  <c:v>2.2078999999999998E-2</c:v>
                </c:pt>
                <c:pt idx="8">
                  <c:v>3.1397000000000001E-2</c:v>
                </c:pt>
                <c:pt idx="9">
                  <c:v>3.6055999999999998E-2</c:v>
                </c:pt>
                <c:pt idx="10">
                  <c:v>5.2403999999999999E-2</c:v>
                </c:pt>
                <c:pt idx="11">
                  <c:v>8.5099999999999995E-2</c:v>
                </c:pt>
                <c:pt idx="12">
                  <c:v>0.117796</c:v>
                </c:pt>
                <c:pt idx="13">
                  <c:v>0.17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DA-9849-B0CB-A1130621C3DB}"/>
            </c:ext>
          </c:extLst>
        </c:ser>
        <c:ser>
          <c:idx val="2"/>
          <c:order val="2"/>
          <c:tx>
            <c:strRef>
              <c:f>'Spread data by year'!$D$9</c:f>
              <c:strCache>
                <c:ptCount val="1"/>
                <c:pt idx="0">
                  <c:v>Spread 2023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year'!$D$10:$D$24</c:f>
              <c:numCache>
                <c:formatCode>0.00%</c:formatCode>
                <c:ptCount val="15"/>
                <c:pt idx="0">
                  <c:v>6.8999999999999999E-3</c:v>
                </c:pt>
                <c:pt idx="1">
                  <c:v>8.5000000000000006E-3</c:v>
                </c:pt>
                <c:pt idx="2">
                  <c:v>1.23E-2</c:v>
                </c:pt>
                <c:pt idx="3">
                  <c:v>1.4200000000000001E-2</c:v>
                </c:pt>
                <c:pt idx="4">
                  <c:v>1.6199999999999999E-2</c:v>
                </c:pt>
                <c:pt idx="5">
                  <c:v>0.02</c:v>
                </c:pt>
                <c:pt idx="6">
                  <c:v>2.4199999999999999E-2</c:v>
                </c:pt>
                <c:pt idx="7">
                  <c:v>3.1300000000000001E-2</c:v>
                </c:pt>
                <c:pt idx="8">
                  <c:v>4.5499999999999999E-2</c:v>
                </c:pt>
                <c:pt idx="9">
                  <c:v>5.2600000000000001E-2</c:v>
                </c:pt>
                <c:pt idx="10">
                  <c:v>7.3700000000000002E-2</c:v>
                </c:pt>
                <c:pt idx="11">
                  <c:v>0.1157</c:v>
                </c:pt>
                <c:pt idx="12">
                  <c:v>0.1578</c:v>
                </c:pt>
                <c:pt idx="13">
                  <c:v>0.17499999999999999</c:v>
                </c:pt>
                <c:pt idx="14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2DA-9849-B0CB-A1130621C3DB}"/>
            </c:ext>
          </c:extLst>
        </c:ser>
        <c:ser>
          <c:idx val="3"/>
          <c:order val="3"/>
          <c:tx>
            <c:strRef>
              <c:f>'Spread data by year'!$E$9</c:f>
              <c:strCache>
                <c:ptCount val="1"/>
                <c:pt idx="0">
                  <c:v>Spread 2022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year'!$E$10:$E$24</c:f>
              <c:numCache>
                <c:formatCode>0.00%</c:formatCode>
                <c:ptCount val="15"/>
                <c:pt idx="0">
                  <c:v>6.6603217928347816E-3</c:v>
                </c:pt>
                <c:pt idx="1">
                  <c:v>8.2461126958906835E-3</c:v>
                </c:pt>
                <c:pt idx="2">
                  <c:v>1.0307640869863355E-2</c:v>
                </c:pt>
                <c:pt idx="3">
                  <c:v>1.1379635520329143E-2</c:v>
                </c:pt>
                <c:pt idx="4">
                  <c:v>1.2863935805589465E-2</c:v>
                </c:pt>
                <c:pt idx="5">
                  <c:v>1.591065804294902E-2</c:v>
                </c:pt>
                <c:pt idx="6">
                  <c:v>1.9341413179589748E-2</c:v>
                </c:pt>
                <c:pt idx="7">
                  <c:v>2.1526174420925651E-2</c:v>
                </c:pt>
                <c:pt idx="8">
                  <c:v>3.1472665379588281E-2</c:v>
                </c:pt>
                <c:pt idx="9">
                  <c:v>3.776719845550594E-2</c:v>
                </c:pt>
                <c:pt idx="10">
                  <c:v>4.6159909223396155E-2</c:v>
                </c:pt>
                <c:pt idx="11">
                  <c:v>7.7764532348263304E-2</c:v>
                </c:pt>
                <c:pt idx="12">
                  <c:v>8.7999999999999995E-2</c:v>
                </c:pt>
                <c:pt idx="13">
                  <c:v>0.10755403832538094</c:v>
                </c:pt>
                <c:pt idx="14">
                  <c:v>0.14335607034015696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DA-9849-B0CB-A1130621C3DB}"/>
            </c:ext>
          </c:extLst>
        </c:ser>
        <c:ser>
          <c:idx val="4"/>
          <c:order val="4"/>
          <c:tx>
            <c:strRef>
              <c:f>'Spread data by year'!$F$9</c:f>
              <c:strCache>
                <c:ptCount val="1"/>
                <c:pt idx="0">
                  <c:v>Spread 2021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'Spread data by year'!$A$10:$A$24</c:f>
              <c:strCache>
                <c:ptCount val="15"/>
                <c:pt idx="0">
                  <c:v>Aaa/AAA</c:v>
                </c:pt>
                <c:pt idx="1">
                  <c:v>Aa2/AA</c:v>
                </c:pt>
                <c:pt idx="2">
                  <c:v>A1/A+</c:v>
                </c:pt>
                <c:pt idx="3">
                  <c:v>A2/A</c:v>
                </c:pt>
                <c:pt idx="4">
                  <c:v>A3/A-</c:v>
                </c:pt>
                <c:pt idx="5">
                  <c:v>Baa2/BBB</c:v>
                </c:pt>
                <c:pt idx="6">
                  <c:v>Ba1/BB+</c:v>
                </c:pt>
                <c:pt idx="7">
                  <c:v>Ba2/BB</c:v>
                </c:pt>
                <c:pt idx="8">
                  <c:v>B1/B+</c:v>
                </c:pt>
                <c:pt idx="9">
                  <c:v>B2/B</c:v>
                </c:pt>
                <c:pt idx="10">
                  <c:v>B3/B-</c:v>
                </c:pt>
                <c:pt idx="11">
                  <c:v>Caa/CCC</c:v>
                </c:pt>
                <c:pt idx="12">
                  <c:v>Ca2/CC</c:v>
                </c:pt>
                <c:pt idx="13">
                  <c:v>C2/C</c:v>
                </c:pt>
                <c:pt idx="14">
                  <c:v>D2/D</c:v>
                </c:pt>
              </c:strCache>
            </c:strRef>
          </c:cat>
          <c:val>
            <c:numRef>
              <c:f>'Spread data by year'!$F$10:$F$24</c:f>
              <c:numCache>
                <c:formatCode>0.00%</c:formatCode>
                <c:ptCount val="15"/>
                <c:pt idx="0">
                  <c:v>6.9033846880563925E-3</c:v>
                </c:pt>
                <c:pt idx="1">
                  <c:v>8.5470477090222007E-3</c:v>
                </c:pt>
                <c:pt idx="2">
                  <c:v>1.0683809636277752E-2</c:v>
                </c:pt>
                <c:pt idx="3">
                  <c:v>1.1794925838450638E-2</c:v>
                </c:pt>
                <c:pt idx="4">
                  <c:v>1.3333394426074632E-2</c:v>
                </c:pt>
                <c:pt idx="5">
                  <c:v>1.7094095418044401E-2</c:v>
                </c:pt>
                <c:pt idx="6">
                  <c:v>2.3076466916354552E-2</c:v>
                </c:pt>
                <c:pt idx="7">
                  <c:v>2.7699999999999999E-2</c:v>
                </c:pt>
                <c:pt idx="8">
                  <c:v>4.0499199438202238E-2</c:v>
                </c:pt>
                <c:pt idx="9">
                  <c:v>4.8599039325842683E-2</c:v>
                </c:pt>
                <c:pt idx="10">
                  <c:v>5.9398825842696623E-2</c:v>
                </c:pt>
                <c:pt idx="11">
                  <c:v>9.4613514357053674E-2</c:v>
                </c:pt>
                <c:pt idx="12">
                  <c:v>9.9718028838951298E-2</c:v>
                </c:pt>
                <c:pt idx="13">
                  <c:v>0.13085741329588013</c:v>
                </c:pt>
                <c:pt idx="14">
                  <c:v>0.17441655224719096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DA-9849-B0CB-A1130621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92547504"/>
        <c:axId val="892522144"/>
      </c:barChart>
      <c:catAx>
        <c:axId val="89254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522144"/>
        <c:crosses val="autoZero"/>
        <c:auto val="1"/>
        <c:lblAlgn val="ctr"/>
        <c:lblOffset val="100"/>
        <c:noMultiLvlLbl val="0"/>
      </c:catAx>
      <c:valAx>
        <c:axId val="892522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547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4459530-2F2F-0D4A-BE52-E09E7222A72A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624B6C4-1E37-0C49-988D-D59218EF9DAB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01BF317-6507-494F-89A8-42C5E963F9AC}">
  <sheetPr/>
  <sheetViews>
    <sheetView zoomScale="13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88FF30-DFC2-044E-9A2D-9164A0EA3D7B}">
  <sheetPr/>
  <sheetViews>
    <sheetView zoomScale="13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761514-E725-0D4F-919B-860C1115B124}">
  <sheetPr/>
  <sheetViews>
    <sheetView zoomScale="130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CEEB27E-CBD7-5B49-BB50-F55FC48988F2}">
  <sheetPr/>
  <sheetViews>
    <sheetView zoomScale="13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B9C68B-F23A-1D47-9B6A-5078C7853FB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A605A4F-675F-8743-BC0A-DC17FD8932B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BAD83C-61CB-B849-AC4F-640BB813B8F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4559" cy="629397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49B216-FFE8-6EE5-B1E3-70690ACE715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5077" cy="629138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0C83CB-E82C-4A2C-04AC-358C002AB69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6408" cy="62784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1C09BCF-E6B3-5F67-D0CA-74DBB857396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t.naic.org/research_moody.htm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3"/>
  <sheetViews>
    <sheetView tabSelected="1" topLeftCell="A2" workbookViewId="0">
      <selection activeCell="A27" sqref="A27"/>
    </sheetView>
  </sheetViews>
  <sheetFormatPr baseColWidth="10" defaultRowHeight="16"/>
  <cols>
    <col min="1" max="1" width="16.5" customWidth="1"/>
    <col min="3" max="3" width="17.1640625" bestFit="1" customWidth="1"/>
    <col min="4" max="4" width="18" bestFit="1" customWidth="1"/>
    <col min="5" max="5" width="21" bestFit="1" customWidth="1"/>
  </cols>
  <sheetData>
    <row r="1" spans="1:12">
      <c r="A1" s="7" t="s">
        <v>51</v>
      </c>
      <c r="B1" s="15">
        <v>46027</v>
      </c>
      <c r="C1" s="16"/>
      <c r="D1" s="16"/>
      <c r="E1" s="16"/>
      <c r="F1" s="16"/>
      <c r="G1" s="17"/>
      <c r="H1" s="8"/>
    </row>
    <row r="2" spans="1:12">
      <c r="A2" s="9" t="s">
        <v>52</v>
      </c>
      <c r="B2" s="18" t="s">
        <v>53</v>
      </c>
      <c r="C2" s="19"/>
      <c r="D2" s="19"/>
      <c r="E2" s="19"/>
      <c r="F2" s="19"/>
      <c r="G2" s="20"/>
      <c r="H2" s="8"/>
    </row>
    <row r="3" spans="1:12">
      <c r="A3" s="9" t="s">
        <v>54</v>
      </c>
      <c r="B3" s="21" t="s">
        <v>58</v>
      </c>
      <c r="C3" s="22"/>
      <c r="D3" s="22"/>
      <c r="E3" s="23"/>
      <c r="F3" s="21" t="s">
        <v>59</v>
      </c>
      <c r="G3" s="24"/>
      <c r="H3" s="10"/>
      <c r="I3" s="11"/>
      <c r="J3" s="11"/>
    </row>
    <row r="4" spans="1:12">
      <c r="A4" s="9" t="s">
        <v>55</v>
      </c>
      <c r="B4" s="25" t="s">
        <v>56</v>
      </c>
      <c r="C4" s="26"/>
      <c r="D4" s="26"/>
      <c r="E4" s="26"/>
      <c r="F4" s="26"/>
      <c r="G4" s="27"/>
      <c r="H4" s="8"/>
    </row>
    <row r="5" spans="1:12">
      <c r="A5" s="9" t="s">
        <v>57</v>
      </c>
      <c r="B5" s="12" t="s">
        <v>60</v>
      </c>
      <c r="C5" s="13"/>
      <c r="D5" s="13"/>
      <c r="E5" s="13"/>
      <c r="F5" s="13"/>
      <c r="G5" s="14"/>
      <c r="H5" s="8"/>
    </row>
    <row r="9" spans="1:12">
      <c r="A9" s="1" t="s">
        <v>0</v>
      </c>
      <c r="B9" s="1" t="s">
        <v>62</v>
      </c>
      <c r="C9" s="1" t="s">
        <v>61</v>
      </c>
      <c r="D9" s="1" t="s">
        <v>24</v>
      </c>
      <c r="E9" s="1" t="s">
        <v>23</v>
      </c>
      <c r="F9" s="1" t="s">
        <v>22</v>
      </c>
      <c r="G9" s="1" t="s">
        <v>21</v>
      </c>
      <c r="H9" s="1" t="s">
        <v>20</v>
      </c>
      <c r="I9" s="1" t="s">
        <v>19</v>
      </c>
      <c r="J9" s="1" t="s">
        <v>18</v>
      </c>
      <c r="K9" s="1" t="s">
        <v>16</v>
      </c>
      <c r="L9" s="1" t="s">
        <v>17</v>
      </c>
    </row>
    <row r="10" spans="1:12">
      <c r="A10" s="2" t="s">
        <v>15</v>
      </c>
      <c r="B10" s="4">
        <v>4.0000000000000001E-3</v>
      </c>
      <c r="C10" s="4">
        <v>5.9420000000000002E-3</v>
      </c>
      <c r="D10" s="5">
        <v>6.8999999999999999E-3</v>
      </c>
      <c r="E10" s="5">
        <v>6.6603217928347816E-3</v>
      </c>
      <c r="F10" s="5">
        <v>6.9033846880563925E-3</v>
      </c>
      <c r="G10" s="4">
        <v>6.3E-3</v>
      </c>
      <c r="H10" s="4">
        <v>7.4999999999999997E-3</v>
      </c>
      <c r="I10" s="4">
        <v>5.3999999999999986E-3</v>
      </c>
      <c r="J10" s="5">
        <v>6.0000000000000001E-3</v>
      </c>
      <c r="K10" s="4">
        <v>7.4999999999999997E-3</v>
      </c>
      <c r="L10" s="3">
        <v>4.0000000000000001E-3</v>
      </c>
    </row>
    <row r="11" spans="1:12">
      <c r="A11" s="2" t="s">
        <v>14</v>
      </c>
      <c r="B11" s="4">
        <f>B30</f>
        <v>5.5060000000000005E-3</v>
      </c>
      <c r="C11" s="4">
        <v>7.0000000000000001E-3</v>
      </c>
      <c r="D11" s="5">
        <v>8.5000000000000006E-3</v>
      </c>
      <c r="E11" s="5">
        <v>8.2461126958906835E-3</v>
      </c>
      <c r="F11" s="5">
        <v>8.5470477090222007E-3</v>
      </c>
      <c r="G11" s="4">
        <v>7.8000000000000005E-3</v>
      </c>
      <c r="H11" s="5">
        <v>0.01</v>
      </c>
      <c r="I11" s="4">
        <v>7.1999999999999981E-3</v>
      </c>
      <c r="J11" s="5">
        <v>8.0000000000000002E-3</v>
      </c>
      <c r="K11" s="4">
        <v>0.01</v>
      </c>
      <c r="L11" s="3">
        <v>7.0000000000000001E-3</v>
      </c>
    </row>
    <row r="12" spans="1:12">
      <c r="A12" s="2" t="s">
        <v>13</v>
      </c>
      <c r="B12" s="4">
        <f>B32</f>
        <v>7.0030000000000005E-3</v>
      </c>
      <c r="C12" s="4">
        <v>9.2280000000000001E-3</v>
      </c>
      <c r="D12" s="5">
        <v>1.23E-2</v>
      </c>
      <c r="E12" s="5">
        <v>1.0307640869863355E-2</v>
      </c>
      <c r="F12" s="5">
        <v>1.0683809636277752E-2</v>
      </c>
      <c r="G12" s="4">
        <v>9.7500000000000017E-3</v>
      </c>
      <c r="H12" s="5">
        <v>1.2500000000000001E-2</v>
      </c>
      <c r="I12" s="4">
        <v>8.9999999999999976E-3</v>
      </c>
      <c r="J12" s="5">
        <v>0.01</v>
      </c>
      <c r="K12" s="4">
        <v>1.0999999999999999E-2</v>
      </c>
      <c r="L12" s="3">
        <v>8.9999999999999993E-3</v>
      </c>
    </row>
    <row r="13" spans="1:12">
      <c r="A13" s="2" t="s">
        <v>12</v>
      </c>
      <c r="B13" s="4">
        <f>B33</f>
        <v>7.7510000000000009E-3</v>
      </c>
      <c r="C13" s="4">
        <v>1.072E-2</v>
      </c>
      <c r="D13" s="5">
        <v>1.4200000000000001E-2</v>
      </c>
      <c r="E13" s="5">
        <v>1.1379635520329143E-2</v>
      </c>
      <c r="F13" s="5">
        <v>1.1794925838450638E-2</v>
      </c>
      <c r="G13" s="4">
        <v>1.0764000000000001E-2</v>
      </c>
      <c r="H13" s="5">
        <v>1.38E-2</v>
      </c>
      <c r="I13" s="4">
        <v>9.8999999999999956E-3</v>
      </c>
      <c r="J13" s="5">
        <v>1.0999999999999999E-2</v>
      </c>
      <c r="K13" s="4">
        <v>1.2500000000000001E-2</v>
      </c>
      <c r="L13" s="3">
        <v>0.01</v>
      </c>
    </row>
    <row r="14" spans="1:12">
      <c r="A14" s="2" t="s">
        <v>11</v>
      </c>
      <c r="B14" s="4">
        <f>B34</f>
        <v>8.8719999999999997E-3</v>
      </c>
      <c r="C14" s="4">
        <v>1.2055E-2</v>
      </c>
      <c r="D14" s="5">
        <v>1.6199999999999999E-2</v>
      </c>
      <c r="E14" s="5">
        <v>1.2863935805589465E-2</v>
      </c>
      <c r="F14" s="5">
        <v>1.3333394426074632E-2</v>
      </c>
      <c r="G14" s="4">
        <v>1.2168E-2</v>
      </c>
      <c r="H14" s="5">
        <v>1.5599999999999999E-2</v>
      </c>
      <c r="I14" s="4">
        <v>1.1249999999999996E-2</v>
      </c>
      <c r="J14" s="5">
        <v>1.2500000000000001E-2</v>
      </c>
      <c r="K14" s="4">
        <v>1.7500000000000002E-2</v>
      </c>
      <c r="L14" s="3">
        <v>1.2E-2</v>
      </c>
    </row>
    <row r="15" spans="1:12">
      <c r="A15" s="2" t="s">
        <v>10</v>
      </c>
      <c r="B15" s="4">
        <f>B36</f>
        <v>1.1113E-2</v>
      </c>
      <c r="C15" s="4">
        <v>1.4724000000000001E-2</v>
      </c>
      <c r="D15" s="5">
        <v>0.02</v>
      </c>
      <c r="E15" s="5">
        <v>1.591065804294902E-2</v>
      </c>
      <c r="F15" s="5">
        <v>1.7094095418044401E-2</v>
      </c>
      <c r="G15" s="4">
        <v>1.5600000000000001E-2</v>
      </c>
      <c r="H15" s="4">
        <v>0.02</v>
      </c>
      <c r="I15" s="5">
        <v>1.2699999999999999E-2</v>
      </c>
      <c r="J15" s="5">
        <v>1.6E-2</v>
      </c>
      <c r="K15" s="4">
        <v>2.2499999999999999E-2</v>
      </c>
      <c r="L15" s="3">
        <v>1.7500000000000002E-2</v>
      </c>
    </row>
    <row r="16" spans="1:12">
      <c r="A16" s="2" t="s">
        <v>9</v>
      </c>
      <c r="B16" s="4">
        <f>B38</f>
        <v>1.3828E-2</v>
      </c>
      <c r="C16" s="4">
        <v>1.7421000000000002E-2</v>
      </c>
      <c r="D16" s="5">
        <v>2.4199999999999999E-2</v>
      </c>
      <c r="E16" s="5">
        <v>1.9341413179589748E-2</v>
      </c>
      <c r="F16" s="5">
        <v>2.3076466916354552E-2</v>
      </c>
      <c r="G16" s="4">
        <v>0.02</v>
      </c>
      <c r="H16" s="5">
        <v>2.5000000000000001E-2</v>
      </c>
      <c r="I16" s="5">
        <v>1.984375E-2</v>
      </c>
      <c r="J16" s="5">
        <v>2.5000000000000001E-2</v>
      </c>
      <c r="K16" s="4">
        <v>3.2500000000000001E-2</v>
      </c>
      <c r="L16" s="3">
        <v>2.75E-2</v>
      </c>
    </row>
    <row r="17" spans="1:12">
      <c r="A17" s="2" t="s">
        <v>8</v>
      </c>
      <c r="B17" s="4">
        <f>B39</f>
        <v>1.8394999999999998E-2</v>
      </c>
      <c r="C17" s="4">
        <v>2.2078999999999998E-2</v>
      </c>
      <c r="D17" s="5">
        <v>3.1300000000000001E-2</v>
      </c>
      <c r="E17" s="5">
        <v>2.1526174420925651E-2</v>
      </c>
      <c r="F17" s="4">
        <v>2.7699999999999999E-2</v>
      </c>
      <c r="G17" s="4">
        <v>2.4E-2</v>
      </c>
      <c r="H17" s="4">
        <v>3.5999999999999997E-2</v>
      </c>
      <c r="I17" s="5">
        <v>2.3812499999999997E-2</v>
      </c>
      <c r="J17" s="5">
        <v>0.03</v>
      </c>
      <c r="K17" s="4">
        <v>4.2500000000000003E-2</v>
      </c>
      <c r="L17" s="3">
        <v>3.2500000000000001E-2</v>
      </c>
    </row>
    <row r="18" spans="1:12">
      <c r="A18" s="2" t="s">
        <v>7</v>
      </c>
      <c r="B18" s="4">
        <f>B41</f>
        <v>2.7531E-2</v>
      </c>
      <c r="C18" s="4">
        <v>3.1397000000000001E-2</v>
      </c>
      <c r="D18" s="5">
        <v>4.5499999999999999E-2</v>
      </c>
      <c r="E18" s="5">
        <v>3.1472665379588281E-2</v>
      </c>
      <c r="F18" s="5">
        <v>4.0499199438202238E-2</v>
      </c>
      <c r="G18" s="4">
        <v>3.5099999999999999E-2</v>
      </c>
      <c r="H18" s="5">
        <v>4.4999999999999998E-2</v>
      </c>
      <c r="I18" s="5">
        <v>2.9765624999999997E-2</v>
      </c>
      <c r="J18" s="5">
        <v>3.7499999999999999E-2</v>
      </c>
      <c r="K18" s="4">
        <v>5.5E-2</v>
      </c>
      <c r="L18" s="3">
        <v>0.04</v>
      </c>
    </row>
    <row r="19" spans="1:12">
      <c r="A19" s="2" t="s">
        <v>6</v>
      </c>
      <c r="B19" s="4">
        <f>B42</f>
        <v>3.2098000000000002E-2</v>
      </c>
      <c r="C19" s="4">
        <v>3.6055999999999998E-2</v>
      </c>
      <c r="D19" s="5">
        <v>5.2600000000000001E-2</v>
      </c>
      <c r="E19" s="5">
        <v>3.776719845550594E-2</v>
      </c>
      <c r="F19" s="5">
        <v>4.8599039325842683E-2</v>
      </c>
      <c r="G19" s="4">
        <v>4.2119999999999998E-2</v>
      </c>
      <c r="H19" s="5">
        <v>5.3999999999999999E-2</v>
      </c>
      <c r="I19" s="5">
        <v>3.5718749999999994E-2</v>
      </c>
      <c r="J19" s="5">
        <v>4.4999999999999998E-2</v>
      </c>
      <c r="K19" s="4">
        <v>6.5000000000000002E-2</v>
      </c>
      <c r="L19" s="3">
        <v>0.05</v>
      </c>
    </row>
    <row r="20" spans="1:12">
      <c r="A20" s="2" t="s">
        <v>5</v>
      </c>
      <c r="B20" s="4">
        <f>B43</f>
        <v>5.0899E-2</v>
      </c>
      <c r="C20" s="4">
        <v>5.2403999999999999E-2</v>
      </c>
      <c r="D20" s="5">
        <v>7.3700000000000002E-2</v>
      </c>
      <c r="E20" s="5">
        <v>4.6159909223396155E-2</v>
      </c>
      <c r="F20" s="5">
        <v>5.9398825842696623E-2</v>
      </c>
      <c r="G20" s="4">
        <v>5.1480000000000005E-2</v>
      </c>
      <c r="H20" s="5">
        <v>6.6000000000000003E-2</v>
      </c>
      <c r="I20" s="5">
        <v>4.3656250000000001E-2</v>
      </c>
      <c r="J20" s="5">
        <v>5.5E-2</v>
      </c>
      <c r="K20" s="4">
        <v>7.4999999999999997E-2</v>
      </c>
      <c r="L20" s="3">
        <v>0.06</v>
      </c>
    </row>
    <row r="21" spans="1:12">
      <c r="A21" s="2" t="s">
        <v>4</v>
      </c>
      <c r="B21" s="4">
        <f>B45</f>
        <v>8.8499999999999995E-2</v>
      </c>
      <c r="C21" s="4">
        <v>8.5099999999999995E-2</v>
      </c>
      <c r="D21" s="5">
        <v>0.1157</v>
      </c>
      <c r="E21" s="5">
        <v>7.7764532348263304E-2</v>
      </c>
      <c r="F21" s="5">
        <v>9.4613514357053674E-2</v>
      </c>
      <c r="G21" s="4">
        <v>8.2000000000000003E-2</v>
      </c>
      <c r="H21" s="4">
        <v>0.09</v>
      </c>
      <c r="I21" s="5">
        <v>8.6368750000000008E-2</v>
      </c>
      <c r="J21" s="5">
        <v>6.5000000000000002E-2</v>
      </c>
      <c r="K21" s="4">
        <v>0.09</v>
      </c>
      <c r="L21" s="3">
        <v>7.0000000000000007E-2</v>
      </c>
    </row>
    <row r="22" spans="1:12">
      <c r="A22" s="2" t="s">
        <v>3</v>
      </c>
      <c r="B22" s="4">
        <f>B48</f>
        <v>0.12610099999999999</v>
      </c>
      <c r="C22" s="4">
        <v>0.117796</v>
      </c>
      <c r="D22" s="5">
        <v>0.1578</v>
      </c>
      <c r="E22" s="5">
        <v>8.7999999999999995E-2</v>
      </c>
      <c r="F22" s="5">
        <v>9.9718028838951298E-2</v>
      </c>
      <c r="G22" s="4">
        <v>8.6424000000000001E-2</v>
      </c>
      <c r="H22" s="5">
        <v>0.1108</v>
      </c>
      <c r="I22" s="5">
        <v>0.10630000000000001</v>
      </c>
      <c r="J22" s="5">
        <v>0.08</v>
      </c>
      <c r="K22" s="4">
        <v>0.12</v>
      </c>
      <c r="L22" s="3">
        <v>0.08</v>
      </c>
    </row>
    <row r="23" spans="1:12">
      <c r="A23" s="2" t="s">
        <v>2</v>
      </c>
      <c r="B23" s="4">
        <f>B51</f>
        <v>0.16</v>
      </c>
      <c r="C23" s="4">
        <v>0.17</v>
      </c>
      <c r="D23" s="5">
        <v>0.17499999999999999</v>
      </c>
      <c r="E23" s="5">
        <v>0.10755403832538094</v>
      </c>
      <c r="F23" s="5">
        <v>0.13085741329588013</v>
      </c>
      <c r="G23" s="4">
        <v>0.113412</v>
      </c>
      <c r="H23" s="5">
        <v>0.1454</v>
      </c>
      <c r="I23" s="5">
        <v>0.13951875</v>
      </c>
      <c r="J23" s="5">
        <v>0.105</v>
      </c>
      <c r="K23" s="4">
        <v>0.16</v>
      </c>
      <c r="L23" s="3">
        <v>0.1</v>
      </c>
    </row>
    <row r="24" spans="1:12">
      <c r="A24" s="2" t="s">
        <v>1</v>
      </c>
      <c r="B24" s="4">
        <f>B53</f>
        <v>0.19</v>
      </c>
      <c r="C24" s="4">
        <v>0.2</v>
      </c>
      <c r="D24" s="5">
        <v>0.2</v>
      </c>
      <c r="E24" s="5">
        <v>0.14335607034015696</v>
      </c>
      <c r="F24" s="5">
        <v>0.17441655224719096</v>
      </c>
      <c r="G24" s="4">
        <v>0.15116399999999999</v>
      </c>
      <c r="H24" s="5">
        <v>0.1938</v>
      </c>
      <c r="I24" s="5">
        <v>0.18602500000000002</v>
      </c>
      <c r="J24" s="5">
        <v>0.14000000000000001</v>
      </c>
      <c r="K24" s="4">
        <v>0.2</v>
      </c>
      <c r="L24" s="3">
        <v>0.12</v>
      </c>
    </row>
    <row r="26" spans="1:12">
      <c r="A26" s="6" t="s">
        <v>73</v>
      </c>
    </row>
    <row r="27" spans="1:12">
      <c r="A27" s="1" t="s">
        <v>0</v>
      </c>
      <c r="B27" s="1" t="s">
        <v>62</v>
      </c>
      <c r="E27" s="28" t="s">
        <v>72</v>
      </c>
      <c r="F27" s="28"/>
    </row>
    <row r="28" spans="1:12">
      <c r="A28" s="2" t="s">
        <v>25</v>
      </c>
      <c r="B28" s="4">
        <v>4.0000000000000001E-3</v>
      </c>
      <c r="E28" s="29" t="s">
        <v>15</v>
      </c>
      <c r="F28" s="30">
        <v>29.53</v>
      </c>
    </row>
    <row r="29" spans="1:12">
      <c r="A29" s="2" t="s">
        <v>26</v>
      </c>
      <c r="B29" s="4">
        <v>4.4999999999999997E-3</v>
      </c>
      <c r="E29" s="29" t="s">
        <v>63</v>
      </c>
      <c r="F29" s="30">
        <v>39.799999999999997</v>
      </c>
    </row>
    <row r="30" spans="1:12">
      <c r="A30" s="2" t="s">
        <v>27</v>
      </c>
      <c r="B30" s="4">
        <f t="shared" ref="B29:B46" si="0">F30/10000</f>
        <v>5.5060000000000005E-3</v>
      </c>
      <c r="E30" s="29" t="s">
        <v>14</v>
      </c>
      <c r="F30" s="30">
        <v>55.06</v>
      </c>
    </row>
    <row r="31" spans="1:12">
      <c r="A31" s="2" t="s">
        <v>28</v>
      </c>
      <c r="B31" s="4">
        <f t="shared" si="0"/>
        <v>6.2550000000000001E-3</v>
      </c>
      <c r="E31" s="29" t="s">
        <v>64</v>
      </c>
      <c r="F31" s="30">
        <v>62.55</v>
      </c>
    </row>
    <row r="32" spans="1:12">
      <c r="A32" s="2" t="s">
        <v>29</v>
      </c>
      <c r="B32" s="4">
        <f t="shared" si="0"/>
        <v>7.0030000000000005E-3</v>
      </c>
      <c r="E32" s="29" t="s">
        <v>13</v>
      </c>
      <c r="F32" s="30">
        <v>70.03</v>
      </c>
    </row>
    <row r="33" spans="1:6">
      <c r="A33" s="2" t="s">
        <v>30</v>
      </c>
      <c r="B33" s="4">
        <f t="shared" si="0"/>
        <v>7.7510000000000009E-3</v>
      </c>
      <c r="E33" s="29" t="s">
        <v>12</v>
      </c>
      <c r="F33" s="30">
        <v>77.510000000000005</v>
      </c>
    </row>
    <row r="34" spans="1:6">
      <c r="A34" s="2" t="s">
        <v>31</v>
      </c>
      <c r="B34" s="4">
        <f t="shared" si="0"/>
        <v>8.8719999999999997E-3</v>
      </c>
      <c r="E34" s="29" t="s">
        <v>11</v>
      </c>
      <c r="F34" s="30">
        <v>88.72</v>
      </c>
    </row>
    <row r="35" spans="1:6">
      <c r="A35" s="2" t="s">
        <v>32</v>
      </c>
      <c r="B35" s="4">
        <f t="shared" si="0"/>
        <v>9.9920000000000009E-3</v>
      </c>
      <c r="E35" s="29" t="s">
        <v>65</v>
      </c>
      <c r="F35" s="30">
        <v>99.92</v>
      </c>
    </row>
    <row r="36" spans="1:6">
      <c r="A36" s="2" t="s">
        <v>33</v>
      </c>
      <c r="B36" s="4">
        <f t="shared" si="0"/>
        <v>1.1113E-2</v>
      </c>
      <c r="E36" s="29" t="s">
        <v>10</v>
      </c>
      <c r="F36" s="30">
        <v>111.13</v>
      </c>
    </row>
    <row r="37" spans="1:6">
      <c r="A37" s="2" t="s">
        <v>34</v>
      </c>
      <c r="B37" s="4">
        <f t="shared" si="0"/>
        <v>1.247E-2</v>
      </c>
      <c r="E37" s="29" t="s">
        <v>66</v>
      </c>
      <c r="F37" s="30">
        <v>124.7</v>
      </c>
    </row>
    <row r="38" spans="1:6">
      <c r="A38" s="2" t="s">
        <v>35</v>
      </c>
      <c r="B38" s="4">
        <f t="shared" si="0"/>
        <v>1.3828E-2</v>
      </c>
      <c r="E38" s="29" t="s">
        <v>9</v>
      </c>
      <c r="F38" s="30">
        <v>138.28</v>
      </c>
    </row>
    <row r="39" spans="1:6">
      <c r="A39" s="2" t="s">
        <v>36</v>
      </c>
      <c r="B39" s="4">
        <f t="shared" si="0"/>
        <v>1.8394999999999998E-2</v>
      </c>
      <c r="E39" s="29" t="s">
        <v>8</v>
      </c>
      <c r="F39" s="30">
        <v>183.95</v>
      </c>
    </row>
    <row r="40" spans="1:6">
      <c r="A40" s="2" t="s">
        <v>37</v>
      </c>
      <c r="B40" s="4">
        <f t="shared" si="0"/>
        <v>2.2963000000000001E-2</v>
      </c>
      <c r="E40" s="29" t="s">
        <v>67</v>
      </c>
      <c r="F40" s="30">
        <v>229.63</v>
      </c>
    </row>
    <row r="41" spans="1:6">
      <c r="A41" s="2" t="s">
        <v>38</v>
      </c>
      <c r="B41" s="4">
        <f t="shared" si="0"/>
        <v>2.7531E-2</v>
      </c>
      <c r="E41" s="29" t="s">
        <v>7</v>
      </c>
      <c r="F41" s="30">
        <v>275.31</v>
      </c>
    </row>
    <row r="42" spans="1:6">
      <c r="A42" s="2" t="s">
        <v>39</v>
      </c>
      <c r="B42" s="4">
        <f t="shared" si="0"/>
        <v>3.2098000000000002E-2</v>
      </c>
      <c r="E42" s="29" t="s">
        <v>6</v>
      </c>
      <c r="F42" s="30">
        <v>320.98</v>
      </c>
    </row>
    <row r="43" spans="1:6">
      <c r="A43" s="2" t="s">
        <v>40</v>
      </c>
      <c r="B43" s="4">
        <f t="shared" si="0"/>
        <v>5.0899E-2</v>
      </c>
      <c r="E43" s="29" t="s">
        <v>5</v>
      </c>
      <c r="F43" s="30">
        <v>508.99</v>
      </c>
    </row>
    <row r="44" spans="1:6">
      <c r="A44" s="2" t="s">
        <v>41</v>
      </c>
      <c r="B44" s="4">
        <f t="shared" si="0"/>
        <v>6.9698999999999997E-2</v>
      </c>
      <c r="E44" s="29" t="s">
        <v>68</v>
      </c>
      <c r="F44" s="30">
        <v>696.99</v>
      </c>
    </row>
    <row r="45" spans="1:6">
      <c r="A45" s="2" t="s">
        <v>42</v>
      </c>
      <c r="B45" s="4">
        <f t="shared" si="0"/>
        <v>8.8499999999999995E-2</v>
      </c>
      <c r="E45" s="29" t="s">
        <v>69</v>
      </c>
      <c r="F45" s="30">
        <v>885</v>
      </c>
    </row>
    <row r="46" spans="1:6">
      <c r="A46" s="2" t="s">
        <v>43</v>
      </c>
      <c r="B46" s="4">
        <f t="shared" si="0"/>
        <v>0.10730099999999999</v>
      </c>
      <c r="E46" s="29" t="s">
        <v>70</v>
      </c>
      <c r="F46" s="30">
        <v>1073.01</v>
      </c>
    </row>
    <row r="47" spans="1:6">
      <c r="A47" s="2" t="s">
        <v>44</v>
      </c>
      <c r="B47" s="4">
        <v>0.115</v>
      </c>
      <c r="E47" s="29" t="s">
        <v>71</v>
      </c>
      <c r="F47" s="30">
        <v>1261.01</v>
      </c>
    </row>
    <row r="48" spans="1:6">
      <c r="A48" s="2" t="s">
        <v>45</v>
      </c>
      <c r="B48" s="4">
        <f>F47/10000</f>
        <v>0.12610099999999999</v>
      </c>
    </row>
    <row r="49" spans="1:2">
      <c r="A49" s="2" t="s">
        <v>46</v>
      </c>
      <c r="B49" s="4">
        <v>0.14000000000000001</v>
      </c>
    </row>
    <row r="50" spans="1:2">
      <c r="A50" s="2" t="s">
        <v>47</v>
      </c>
      <c r="B50" s="4">
        <v>0.15</v>
      </c>
    </row>
    <row r="51" spans="1:2">
      <c r="A51" s="2" t="s">
        <v>48</v>
      </c>
      <c r="B51" s="4">
        <v>0.16</v>
      </c>
    </row>
    <row r="52" spans="1:2">
      <c r="A52" s="2" t="s">
        <v>49</v>
      </c>
      <c r="B52" s="4">
        <v>0.17499999999999999</v>
      </c>
    </row>
    <row r="53" spans="1:2">
      <c r="A53" s="2" t="s">
        <v>50</v>
      </c>
      <c r="B53" s="4">
        <v>0.19</v>
      </c>
    </row>
  </sheetData>
  <sortState xmlns:xlrd2="http://schemas.microsoft.com/office/spreadsheetml/2017/richdata2" ref="A10:L24">
    <sortCondition ref="G10:G24"/>
  </sortState>
  <mergeCells count="7">
    <mergeCell ref="E27:F27"/>
    <mergeCell ref="B5:G5"/>
    <mergeCell ref="B1:G1"/>
    <mergeCell ref="B2:G2"/>
    <mergeCell ref="B3:E3"/>
    <mergeCell ref="F3:G3"/>
    <mergeCell ref="B4:G4"/>
  </mergeCells>
  <hyperlinks>
    <hyperlink ref="B2" r:id="rId1" xr:uid="{95BC8C77-E49A-A64A-BA72-DAAE92398A13}"/>
    <hyperlink ref="B4" r:id="rId2" xr:uid="{F397BD8E-C0EC-B84F-9E76-43FF1D8D60DF}"/>
    <hyperlink ref="B5" r:id="rId3" xr:uid="{BCD8EF57-C595-DF4C-AC08-364CA1D130EB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6</vt:i4>
      </vt:variant>
    </vt:vector>
  </HeadingPairs>
  <TitlesOfParts>
    <vt:vector size="7" baseType="lpstr">
      <vt:lpstr>Spread data by year</vt:lpstr>
      <vt:lpstr>Spread2021vs2020</vt:lpstr>
      <vt:lpstr>Spread2021</vt:lpstr>
      <vt:lpstr>Spreads by Year</vt:lpstr>
      <vt:lpstr>Spreads2023Chart</vt:lpstr>
      <vt:lpstr>Spreads2024</vt:lpstr>
      <vt:lpstr>Default Spreads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2016-01-02T13:25:41Z</dcterms:created>
  <dcterms:modified xsi:type="dcterms:W3CDTF">2026-01-08T22:11:01Z</dcterms:modified>
</cp:coreProperties>
</file>