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106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All My Stuff/Numbers &amp; Narrative/Figures/"/>
    </mc:Choice>
  </mc:AlternateContent>
  <bookViews>
    <workbookView xWindow="1460" yWindow="480" windowWidth="20320" windowHeight="11460" tabRatio="500"/>
  </bookViews>
  <sheets>
    <sheet name="Alibaba history" sheetId="2" r:id="rId1"/>
    <sheet name="Sheet1" sheetId="1" r:id="rId2"/>
  </sheets>
  <calcPr calcId="150001" iterate="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4" i="1" l="1"/>
  <c r="C3" i="1"/>
  <c r="C2" i="1"/>
  <c r="B4" i="1"/>
  <c r="B3" i="1"/>
  <c r="B2" i="1"/>
  <c r="E4" i="1"/>
  <c r="E3" i="1"/>
  <c r="D8" i="1"/>
</calcChain>
</file>

<file path=xl/sharedStrings.xml><?xml version="1.0" encoding="utf-8"?>
<sst xmlns="http://schemas.openxmlformats.org/spreadsheetml/2006/main" count="3" uniqueCount="3">
  <si>
    <t>Revenues</t>
  </si>
  <si>
    <t>Operating Income</t>
  </si>
  <si>
    <t>Net Income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</si>
</sst>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chartsheet" Target="chartsheets/sheet1.xml"/><Relationship Id="rId2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 sz="1400" b="0" i="1"/>
            </a:pPr>
            <a:r>
              <a:rPr lang="en-US" sz="1400" b="0" i="1"/>
              <a:t>Figure 6.5: Alibaba- The</a:t>
            </a:r>
            <a:r>
              <a:rPr lang="en-US" sz="1400" b="0" i="1" baseline="0"/>
              <a:t> rocket takes off!</a:t>
            </a:r>
            <a:endParaRPr lang="en-US" sz="1400" b="0" i="1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Sheet1!$A$3</c:f>
              <c:strCache>
                <c:ptCount val="1"/>
                <c:pt idx="0">
                  <c:v>Operating Income</c:v>
                </c:pt>
              </c:strCache>
            </c:strRef>
          </c:tx>
          <c:invertIfNegative val="0"/>
          <c:cat>
            <c:numRef>
              <c:f>Sheet1!$B$1:$G$1</c:f>
              <c:numCache>
                <c:formatCode>General</c:formatCode>
                <c:ptCount val="6"/>
                <c:pt idx="0">
                  <c:v>2008.0</c:v>
                </c:pt>
                <c:pt idx="1">
                  <c:v>2009.0</c:v>
                </c:pt>
                <c:pt idx="2">
                  <c:v>2010.0</c:v>
                </c:pt>
                <c:pt idx="3">
                  <c:v>2011.0</c:v>
                </c:pt>
                <c:pt idx="4">
                  <c:v>2012.0</c:v>
                </c:pt>
                <c:pt idx="5">
                  <c:v>2013.0</c:v>
                </c:pt>
              </c:numCache>
            </c:numRef>
          </c:cat>
          <c:val>
            <c:numRef>
              <c:f>Sheet1!$B$3:$G$3</c:f>
              <c:numCache>
                <c:formatCode>"$"#,##0</c:formatCode>
                <c:ptCount val="6"/>
                <c:pt idx="0">
                  <c:v>173.5562310030395</c:v>
                </c:pt>
                <c:pt idx="1">
                  <c:v>163.0699088145897</c:v>
                </c:pt>
                <c:pt idx="2">
                  <c:v>250.0</c:v>
                </c:pt>
                <c:pt idx="3">
                  <c:v>294.1847206385405</c:v>
                </c:pt>
                <c:pt idx="4" formatCode="General">
                  <c:v>2000.0</c:v>
                </c:pt>
                <c:pt idx="5" formatCode="General">
                  <c:v>3882.0</c:v>
                </c:pt>
              </c:numCache>
            </c:numRef>
          </c:val>
        </c:ser>
        <c:ser>
          <c:idx val="2"/>
          <c:order val="2"/>
          <c:tx>
            <c:strRef>
              <c:f>Sheet1!$A$4</c:f>
              <c:strCache>
                <c:ptCount val="1"/>
                <c:pt idx="0">
                  <c:v>Net Income</c:v>
                </c:pt>
              </c:strCache>
            </c:strRef>
          </c:tx>
          <c:invertIfNegative val="0"/>
          <c:cat>
            <c:numRef>
              <c:f>Sheet1!$B$1:$G$1</c:f>
              <c:numCache>
                <c:formatCode>General</c:formatCode>
                <c:ptCount val="6"/>
                <c:pt idx="0">
                  <c:v>2008.0</c:v>
                </c:pt>
                <c:pt idx="1">
                  <c:v>2009.0</c:v>
                </c:pt>
                <c:pt idx="2">
                  <c:v>2010.0</c:v>
                </c:pt>
                <c:pt idx="3">
                  <c:v>2011.0</c:v>
                </c:pt>
                <c:pt idx="4">
                  <c:v>2012.0</c:v>
                </c:pt>
                <c:pt idx="5">
                  <c:v>2013.0</c:v>
                </c:pt>
              </c:numCache>
            </c:numRef>
          </c:cat>
          <c:val>
            <c:numRef>
              <c:f>Sheet1!$B$4:$G$4</c:f>
              <c:numCache>
                <c:formatCode>"$"#,##0</c:formatCode>
                <c:ptCount val="6"/>
                <c:pt idx="0">
                  <c:v>175.531914893617</c:v>
                </c:pt>
                <c:pt idx="1">
                  <c:v>153.951367781155</c:v>
                </c:pt>
                <c:pt idx="2">
                  <c:v>220.0</c:v>
                </c:pt>
                <c:pt idx="3">
                  <c:v>260.3343465045593</c:v>
                </c:pt>
                <c:pt idx="4" formatCode="General">
                  <c:v>1800.0</c:v>
                </c:pt>
                <c:pt idx="5" formatCode="General">
                  <c:v>3500.0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025652192"/>
        <c:axId val="1487049104"/>
      </c:barChart>
      <c:lineChart>
        <c:grouping val="standard"/>
        <c:varyColors val="0"/>
        <c:ser>
          <c:idx val="0"/>
          <c:order val="0"/>
          <c:tx>
            <c:strRef>
              <c:f>Sheet1!$A$2</c:f>
              <c:strCache>
                <c:ptCount val="1"/>
                <c:pt idx="0">
                  <c:v>Revenues</c:v>
                </c:pt>
              </c:strCache>
            </c:strRef>
          </c:tx>
          <c:cat>
            <c:numRef>
              <c:f>Sheet1!$B$1:$G$1</c:f>
              <c:numCache>
                <c:formatCode>General</c:formatCode>
                <c:ptCount val="6"/>
                <c:pt idx="0">
                  <c:v>2008.0</c:v>
                </c:pt>
                <c:pt idx="1">
                  <c:v>2009.0</c:v>
                </c:pt>
                <c:pt idx="2">
                  <c:v>2010.0</c:v>
                </c:pt>
                <c:pt idx="3">
                  <c:v>2011.0</c:v>
                </c:pt>
                <c:pt idx="4">
                  <c:v>2012.0</c:v>
                </c:pt>
                <c:pt idx="5">
                  <c:v>2013.0</c:v>
                </c:pt>
              </c:numCache>
            </c:numRef>
          </c:cat>
          <c:val>
            <c:numRef>
              <c:f>Sheet1!$B$2:$G$2</c:f>
              <c:numCache>
                <c:formatCode>"$"#,##0</c:formatCode>
                <c:ptCount val="6"/>
                <c:pt idx="0">
                  <c:v>456.5349544072948</c:v>
                </c:pt>
                <c:pt idx="1">
                  <c:v>588.9057750759878</c:v>
                </c:pt>
                <c:pt idx="2">
                  <c:v>1145.0</c:v>
                </c:pt>
                <c:pt idx="3">
                  <c:v>2200.0</c:v>
                </c:pt>
                <c:pt idx="4" formatCode="General">
                  <c:v>4100.0</c:v>
                </c:pt>
                <c:pt idx="5" formatCode="General">
                  <c:v>7911.0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2025652192"/>
        <c:axId val="1487049104"/>
      </c:lineChart>
      <c:catAx>
        <c:axId val="-20256521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487049104"/>
        <c:crosses val="autoZero"/>
        <c:auto val="1"/>
        <c:lblAlgn val="ctr"/>
        <c:lblOffset val="100"/>
        <c:noMultiLvlLbl val="0"/>
      </c:catAx>
      <c:valAx>
        <c:axId val="1487049104"/>
        <c:scaling>
          <c:orientation val="minMax"/>
        </c:scaling>
        <c:delete val="0"/>
        <c:axPos val="l"/>
        <c:majorGridlines/>
        <c:numFmt formatCode="&quot;$&quot;#,##0" sourceLinked="1"/>
        <c:majorTickMark val="out"/>
        <c:minorTickMark val="none"/>
        <c:tickLblPos val="nextTo"/>
        <c:crossAx val="-202565219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71" workbookViewId="0" zoomToFit="1"/>
  </sheetViews>
  <pageMargins left="0.75" right="0.75" top="1" bottom="1" header="0.5" footer="0.5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5352" cy="627845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C10" sqref="C10"/>
    </sheetView>
  </sheetViews>
  <sheetFormatPr baseColWidth="10" defaultRowHeight="16" x14ac:dyDescent="0.2"/>
  <sheetData>
    <row r="1" spans="1:7" x14ac:dyDescent="0.2">
      <c r="B1">
        <v>2008</v>
      </c>
      <c r="C1">
        <v>2009</v>
      </c>
      <c r="D1">
        <v>2010</v>
      </c>
      <c r="E1">
        <v>2011</v>
      </c>
      <c r="F1">
        <v>2012</v>
      </c>
      <c r="G1">
        <v>2013</v>
      </c>
    </row>
    <row r="2" spans="1:7" x14ac:dyDescent="0.2">
      <c r="A2" t="s">
        <v>0</v>
      </c>
      <c r="B2" s="1">
        <f>3004/6.58</f>
        <v>456.53495440729483</v>
      </c>
      <c r="C2" s="1">
        <f>3875/6.58</f>
        <v>588.90577507598789</v>
      </c>
      <c r="D2" s="1">
        <v>1145</v>
      </c>
      <c r="E2" s="1">
        <v>2200</v>
      </c>
      <c r="F2">
        <v>4100</v>
      </c>
      <c r="G2">
        <v>7911</v>
      </c>
    </row>
    <row r="3" spans="1:7" x14ac:dyDescent="0.2">
      <c r="A3" t="s">
        <v>1</v>
      </c>
      <c r="B3" s="1">
        <f>1142/6.58</f>
        <v>173.5562310030395</v>
      </c>
      <c r="C3" s="1">
        <f>1073/6.58</f>
        <v>163.06990881458967</v>
      </c>
      <c r="D3" s="1">
        <v>250</v>
      </c>
      <c r="E3" s="1">
        <f>1935/6.5775</f>
        <v>294.18472063854051</v>
      </c>
      <c r="F3">
        <v>2000</v>
      </c>
      <c r="G3">
        <v>3882</v>
      </c>
    </row>
    <row r="4" spans="1:7" x14ac:dyDescent="0.2">
      <c r="A4" t="s">
        <v>2</v>
      </c>
      <c r="B4" s="1">
        <f>1155/6.58</f>
        <v>175.53191489361703</v>
      </c>
      <c r="C4" s="1">
        <f>1013/6.58</f>
        <v>153.951367781155</v>
      </c>
      <c r="D4" s="1">
        <v>220</v>
      </c>
      <c r="E4" s="1">
        <f>1713/6.58</f>
        <v>260.33434650455928</v>
      </c>
      <c r="F4">
        <v>1800</v>
      </c>
      <c r="G4">
        <v>3500</v>
      </c>
    </row>
    <row r="8" spans="1:7" x14ac:dyDescent="0.2">
      <c r="D8">
        <f>5558/845</f>
        <v>6.5775147928994082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Sheet1</vt:lpstr>
      <vt:lpstr>Alibaba history</vt:lpstr>
    </vt:vector>
  </TitlesOfParts>
  <Company>Stern School of Business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2014-05-08T19:54:27Z</dcterms:created>
  <dcterms:modified xsi:type="dcterms:W3CDTF">2016-06-02T16:27:27Z</dcterms:modified>
</cp:coreProperties>
</file>