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345" yWindow="195" windowWidth="9255" windowHeight="7695" activeTab="3"/>
  </bookViews>
  <sheets>
    <sheet name="Random numbers" sheetId="1" r:id="rId1"/>
    <sheet name="Evolutionary" sheetId="2" r:id="rId2"/>
    <sheet name="Standard (Discontinuous)" sheetId="4" r:id="rId3"/>
    <sheet name="Standard (Linear - FINAL)" sheetId="3" r:id="rId4"/>
  </sheets>
  <definedNames>
    <definedName name="solver_adj" localSheetId="1" hidden="1">Evolutionary!$L$3:$L$27</definedName>
    <definedName name="solver_adj" localSheetId="2" hidden="1">'Standard (Discontinuous)'!$L$3:$Q$27</definedName>
    <definedName name="solver_adj" localSheetId="3" hidden="1">'Standard (Linear - FINAL)'!$L$3:$Q$27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1" hidden="1">3</definedName>
    <definedName name="solver_eng" localSheetId="2" hidden="1">2</definedName>
    <definedName name="solver_eng" localSheetId="3" hidden="1">2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bd" localSheetId="1" hidden="1">2</definedName>
    <definedName name="solver_ibd" localSheetId="2" hidden="1">2</definedName>
    <definedName name="solver_ibd" localSheetId="3" hidden="1">2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lhs1" localSheetId="1" hidden="1">Evolutionary!$B$56</definedName>
    <definedName name="solver_lhs1" localSheetId="2" hidden="1">'Standard (Discontinuous)'!$B$59:$B$61</definedName>
    <definedName name="solver_lhs1" localSheetId="3" hidden="1">'Standard (Linear - FINAL)'!$B$30:$B$32</definedName>
    <definedName name="solver_lhs10" localSheetId="1" hidden="1">Evolutionary!$L$3:$L$27</definedName>
    <definedName name="solver_lhs10" localSheetId="2" hidden="1">'Standard (Discontinuous)'!$L$3:$L$27</definedName>
    <definedName name="solver_lhs10" localSheetId="3" hidden="1">'Standard (Linear - FINAL)'!$L$3:$L$27</definedName>
    <definedName name="solver_lhs2" localSheetId="1" hidden="1">Evolutionary!$B$57</definedName>
    <definedName name="solver_lhs2" localSheetId="2" hidden="1">'Standard (Discontinuous)'!$B$62:$B$64</definedName>
    <definedName name="solver_lhs2" localSheetId="3" hidden="1">'Standard (Linear - FINAL)'!$B$33:$B$35</definedName>
    <definedName name="solver_lhs3" localSheetId="1" hidden="1">Evolutionary!$B$58</definedName>
    <definedName name="solver_lhs3" localSheetId="2" hidden="1">'Standard (Discontinuous)'!$B$65</definedName>
    <definedName name="solver_lhs3" localSheetId="3" hidden="1">'Standard (Linear - FINAL)'!$B$36</definedName>
    <definedName name="solver_lhs4" localSheetId="1" hidden="1">Evolutionary!$B$59</definedName>
    <definedName name="solver_lhs4" localSheetId="2" hidden="1">'Standard (Discontinuous)'!$I$32:$I$56</definedName>
    <definedName name="solver_lhs4" localSheetId="3" hidden="1">'Standard (Linear - FINAL)'!$L$28:$Q$28</definedName>
    <definedName name="solver_lhs5" localSheetId="1" hidden="1">Evolutionary!$B$60</definedName>
    <definedName name="solver_lhs5" localSheetId="2" hidden="1">'Standard (Discontinuous)'!$L$28:$Q$28</definedName>
    <definedName name="solver_lhs5" localSheetId="3" hidden="1">'Standard (Linear - FINAL)'!$L$3:$Q$27</definedName>
    <definedName name="solver_lhs6" localSheetId="1" hidden="1">Evolutionary!$B$61</definedName>
    <definedName name="solver_lhs6" localSheetId="2" hidden="1">'Standard (Discontinuous)'!$R$3:$R$27</definedName>
    <definedName name="solver_lhs6" localSheetId="3" hidden="1">'Standard (Linear - FINAL)'!$R$3:$R$27</definedName>
    <definedName name="solver_lhs7" localSheetId="1" hidden="1">Evolutionary!$B$62</definedName>
    <definedName name="solver_lhs7" localSheetId="2" hidden="1">'Standard (Discontinuous)'!$R$3:$R$27</definedName>
    <definedName name="solver_lhs7" localSheetId="3" hidden="1">'Standard (Linear - FINAL)'!$R$3:$R$27</definedName>
    <definedName name="solver_lhs8" localSheetId="1" hidden="1">Evolutionary!$B$63</definedName>
    <definedName name="solver_lhs8" localSheetId="2" hidden="1">'Standard (Discontinuous)'!#REF!</definedName>
    <definedName name="solver_lhs8" localSheetId="3" hidden="1">'Standard (Linear - FINAL)'!#REF!</definedName>
    <definedName name="solver_lhs9" localSheetId="1" hidden="1">Evolutionary!$B$64</definedName>
    <definedName name="solver_lhs9" localSheetId="2" hidden="1">'Standard (Discontinuous)'!$B$65</definedName>
    <definedName name="solver_lhs9" localSheetId="3" hidden="1">'Standard (Linear - FINAL)'!$B$36</definedName>
    <definedName name="solver_lin" localSheetId="1" hidden="1">2</definedName>
    <definedName name="solver_lin" localSheetId="2" hidden="1">1</definedName>
    <definedName name="solver_lin" localSheetId="3" hidden="1">1</definedName>
    <definedName name="solver_lva" localSheetId="1" hidden="1">2</definedName>
    <definedName name="solver_lva" localSheetId="2" hidden="1">2</definedName>
    <definedName name="solver_lva" localSheetId="3" hidden="1">2</definedName>
    <definedName name="solver_mip" localSheetId="1" hidden="1">5000</definedName>
    <definedName name="solver_mip" localSheetId="2" hidden="1">5000</definedName>
    <definedName name="solver_mip" localSheetId="3" hidden="1">5000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neg" localSheetId="1" hidden="1">2</definedName>
    <definedName name="solver_neg" localSheetId="2" hidden="1">1</definedName>
    <definedName name="solver_neg" localSheetId="3" hidden="1">1</definedName>
    <definedName name="solver_nod" localSheetId="1" hidden="1">5000</definedName>
    <definedName name="solver_nod" localSheetId="2" hidden="1">5000</definedName>
    <definedName name="solver_nod" localSheetId="3" hidden="1">5000</definedName>
    <definedName name="solver_num" localSheetId="1" hidden="1">10</definedName>
    <definedName name="solver_num" localSheetId="2" hidden="1">6</definedName>
    <definedName name="solver_num" localSheetId="3" hidden="1">6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fx" localSheetId="1" hidden="1">2</definedName>
    <definedName name="solver_ofx" localSheetId="2" hidden="1">2</definedName>
    <definedName name="solver_ofx" localSheetId="3" hidden="1">2</definedName>
    <definedName name="solver_opt" localSheetId="1" hidden="1">Evolutionary!$B$65</definedName>
    <definedName name="solver_opt" localSheetId="2" hidden="1">'Standard (Discontinuous)'!$B$66</definedName>
    <definedName name="solver_opt" localSheetId="3" hidden="1">'Standard (Linear - FINAL)'!$B$37</definedName>
    <definedName name="solver_piv" localSheetId="1" hidden="1">0.000001</definedName>
    <definedName name="solver_piv" localSheetId="2" hidden="1">0.000001</definedName>
    <definedName name="solver_piv" localSheetId="3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o" localSheetId="1" hidden="1">2</definedName>
    <definedName name="solver_pro" localSheetId="2" hidden="1">2</definedName>
    <definedName name="solver_pro" localSheetId="3" hidden="1">2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d" localSheetId="1" hidden="1">0.000001</definedName>
    <definedName name="solver_red" localSheetId="2" hidden="1">0.000001</definedName>
    <definedName name="solver_red" localSheetId="3" hidden="1">0.000001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10" localSheetId="1" hidden="1">5</definedName>
    <definedName name="solver_rel10" localSheetId="2" hidden="1">5</definedName>
    <definedName name="solver_rel10" localSheetId="3" hidden="1">5</definedName>
    <definedName name="solver_rel2" localSheetId="1" hidden="1">2</definedName>
    <definedName name="solver_rel2" localSheetId="2" hidden="1">2</definedName>
    <definedName name="solver_rel2" localSheetId="3" hidden="1">2</definedName>
    <definedName name="solver_rel3" localSheetId="1" hidden="1">3</definedName>
    <definedName name="solver_rel3" localSheetId="2" hidden="1">1</definedName>
    <definedName name="solver_rel3" localSheetId="3" hidden="1">1</definedName>
    <definedName name="solver_rel4" localSheetId="1" hidden="1">3</definedName>
    <definedName name="solver_rel4" localSheetId="2" hidden="1">3</definedName>
    <definedName name="solver_rel4" localSheetId="3" hidden="1">2</definedName>
    <definedName name="solver_rel5" localSheetId="1" hidden="1">3</definedName>
    <definedName name="solver_rel5" localSheetId="2" hidden="1">2</definedName>
    <definedName name="solver_rel5" localSheetId="3" hidden="1">5</definedName>
    <definedName name="solver_rel6" localSheetId="1" hidden="1">2</definedName>
    <definedName name="solver_rel6" localSheetId="2" hidden="1">1</definedName>
    <definedName name="solver_rel6" localSheetId="3" hidden="1">1</definedName>
    <definedName name="solver_rel7" localSheetId="1" hidden="1">2</definedName>
    <definedName name="solver_rel7" localSheetId="2" hidden="1">1</definedName>
    <definedName name="solver_rel7" localSheetId="3" hidden="1">1</definedName>
    <definedName name="solver_rel8" localSheetId="1" hidden="1">3</definedName>
    <definedName name="solver_rel8" localSheetId="2" hidden="1">3</definedName>
    <definedName name="solver_rel8" localSheetId="3" hidden="1">3</definedName>
    <definedName name="solver_rel9" localSheetId="1" hidden="1">1</definedName>
    <definedName name="solver_rel9" localSheetId="2" hidden="1">1</definedName>
    <definedName name="solver_rel9" localSheetId="3" hidden="1">1</definedName>
    <definedName name="solver_reo" localSheetId="1" hidden="1">2</definedName>
    <definedName name="solver_reo" localSheetId="2" hidden="1">2</definedName>
    <definedName name="solver_reo" localSheetId="3" hidden="1">2</definedName>
    <definedName name="solver_rep" localSheetId="1" hidden="1">2</definedName>
    <definedName name="solver_rep" localSheetId="2" hidden="1">2</definedName>
    <definedName name="solver_rep" localSheetId="3" hidden="1">2</definedName>
    <definedName name="solver_rhs1" localSheetId="1" hidden="1">Evolutionary!$D$56</definedName>
    <definedName name="solver_rhs1" localSheetId="2" hidden="1">'Standard (Discontinuous)'!$D$59:$D$61</definedName>
    <definedName name="solver_rhs1" localSheetId="3" hidden="1">'Standard (Linear - FINAL)'!$D$30:$D$32</definedName>
    <definedName name="solver_rhs10" localSheetId="1" hidden="1">binary</definedName>
    <definedName name="solver_rhs10" localSheetId="2" hidden="1">binary</definedName>
    <definedName name="solver_rhs10" localSheetId="3" hidden="1">binary</definedName>
    <definedName name="solver_rhs2" localSheetId="1" hidden="1">Evolutionary!$D$57</definedName>
    <definedName name="solver_rhs2" localSheetId="2" hidden="1">'Standard (Discontinuous)'!$D$62:$D$64</definedName>
    <definedName name="solver_rhs2" localSheetId="3" hidden="1">'Standard (Linear - FINAL)'!$D$33:$D$35</definedName>
    <definedName name="solver_rhs3" localSheetId="1" hidden="1">Evolutionary!$D$58</definedName>
    <definedName name="solver_rhs3" localSheetId="2" hidden="1">'Standard (Discontinuous)'!$D$65</definedName>
    <definedName name="solver_rhs3" localSheetId="3" hidden="1">'Standard (Linear - FINAL)'!$D$36</definedName>
    <definedName name="solver_rhs4" localSheetId="1" hidden="1">Evolutionary!$D$59</definedName>
    <definedName name="solver_rhs4" localSheetId="2" hidden="1">'Standard (Discontinuous)'!$I$58</definedName>
    <definedName name="solver_rhs4" localSheetId="3" hidden="1">'Standard (Linear - FINAL)'!$L$30:$Q$30</definedName>
    <definedName name="solver_rhs5" localSheetId="1" hidden="1">Evolutionary!$D$60</definedName>
    <definedName name="solver_rhs5" localSheetId="2" hidden="1">'Standard (Discontinuous)'!$L$30:$Q$30</definedName>
    <definedName name="solver_rhs5" localSheetId="3" hidden="1">binary</definedName>
    <definedName name="solver_rhs6" localSheetId="1" hidden="1">Evolutionary!$D$61</definedName>
    <definedName name="solver_rhs6" localSheetId="2" hidden="1">'Standard (Discontinuous)'!$T$3:$T$27</definedName>
    <definedName name="solver_rhs6" localSheetId="3" hidden="1">'Standard (Linear - FINAL)'!$T$3:$T$27</definedName>
    <definedName name="solver_rhs7" localSheetId="1" hidden="1">Evolutionary!$D$62</definedName>
    <definedName name="solver_rhs7" localSheetId="2" hidden="1">'Standard (Discontinuous)'!$T$3:$T$27</definedName>
    <definedName name="solver_rhs7" localSheetId="3" hidden="1">'Standard (Linear - FINAL)'!$T$3:$T$27</definedName>
    <definedName name="solver_rhs8" localSheetId="1" hidden="1">Evolutionary!$D$63</definedName>
    <definedName name="solver_rhs8" localSheetId="2" hidden="1">'Standard (Discontinuous)'!#REF!</definedName>
    <definedName name="solver_rhs8" localSheetId="3" hidden="1">'Standard (Linear - FINAL)'!#REF!</definedName>
    <definedName name="solver_rhs9" localSheetId="1" hidden="1">Evolutionary!$D$64</definedName>
    <definedName name="solver_rhs9" localSheetId="2" hidden="1">'Standard (Discontinuous)'!$D$65</definedName>
    <definedName name="solver_rhs9" localSheetId="3" hidden="1">'Standard (Linear - FINAL)'!$D$36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td" localSheetId="1" hidden="1">0</definedName>
    <definedName name="solver_std" localSheetId="2" hidden="1">1</definedName>
    <definedName name="solver_std" localSheetId="3" hidden="1">1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ol" localSheetId="1" hidden="1">0.0005</definedName>
    <definedName name="solver_tol" localSheetId="2" hidden="1">0.0005</definedName>
    <definedName name="solver_tol" localSheetId="3" hidden="1">0.0005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1" hidden="1">2</definedName>
    <definedName name="solver_ver" localSheetId="2" hidden="1">2</definedName>
    <definedName name="solver_ver" localSheetId="3" hidden="1">2</definedName>
  </definedNames>
  <calcPr calcId="125725"/>
</workbook>
</file>

<file path=xl/calcChain.xml><?xml version="1.0" encoding="utf-8"?>
<calcChain xmlns="http://schemas.openxmlformats.org/spreadsheetml/2006/main">
  <c r="I27" i="4"/>
  <c r="H27"/>
  <c r="G27"/>
  <c r="F27"/>
  <c r="E27"/>
  <c r="D27"/>
  <c r="C27"/>
  <c r="B27"/>
  <c r="I26"/>
  <c r="H26"/>
  <c r="G26"/>
  <c r="F26"/>
  <c r="E26"/>
  <c r="D26"/>
  <c r="C26"/>
  <c r="B26"/>
  <c r="I25"/>
  <c r="H25"/>
  <c r="G25"/>
  <c r="F25"/>
  <c r="E25"/>
  <c r="D25"/>
  <c r="C25"/>
  <c r="B25"/>
  <c r="I24"/>
  <c r="H24"/>
  <c r="G24"/>
  <c r="F24"/>
  <c r="E24"/>
  <c r="D24"/>
  <c r="C24"/>
  <c r="B24"/>
  <c r="I23"/>
  <c r="H23"/>
  <c r="G23"/>
  <c r="F23"/>
  <c r="E23"/>
  <c r="D23"/>
  <c r="C23"/>
  <c r="B23"/>
  <c r="I22"/>
  <c r="H22"/>
  <c r="G22"/>
  <c r="F22"/>
  <c r="E22"/>
  <c r="D22"/>
  <c r="C22"/>
  <c r="B22"/>
  <c r="I21"/>
  <c r="H21"/>
  <c r="G21"/>
  <c r="F21"/>
  <c r="E21"/>
  <c r="D21"/>
  <c r="C21"/>
  <c r="B21"/>
  <c r="I20"/>
  <c r="H20"/>
  <c r="G20"/>
  <c r="F20"/>
  <c r="E20"/>
  <c r="D20"/>
  <c r="C20"/>
  <c r="B20"/>
  <c r="I19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I13"/>
  <c r="H13"/>
  <c r="G13"/>
  <c r="F13"/>
  <c r="E13"/>
  <c r="D13"/>
  <c r="C13"/>
  <c r="B13"/>
  <c r="I12"/>
  <c r="H12"/>
  <c r="G12"/>
  <c r="F12"/>
  <c r="E12"/>
  <c r="D12"/>
  <c r="C12"/>
  <c r="B12"/>
  <c r="I11"/>
  <c r="H11"/>
  <c r="G11"/>
  <c r="F11"/>
  <c r="E11"/>
  <c r="D11"/>
  <c r="C11"/>
  <c r="B11"/>
  <c r="I10"/>
  <c r="H10"/>
  <c r="G10"/>
  <c r="F10"/>
  <c r="E10"/>
  <c r="D10"/>
  <c r="C10"/>
  <c r="B10"/>
  <c r="I9"/>
  <c r="H9"/>
  <c r="G9"/>
  <c r="F9"/>
  <c r="E9"/>
  <c r="D9"/>
  <c r="C9"/>
  <c r="B9"/>
  <c r="I8"/>
  <c r="H8"/>
  <c r="G8"/>
  <c r="F8"/>
  <c r="E8"/>
  <c r="D8"/>
  <c r="C8"/>
  <c r="B8"/>
  <c r="I7"/>
  <c r="H7"/>
  <c r="G7"/>
  <c r="F7"/>
  <c r="E7"/>
  <c r="D7"/>
  <c r="C7"/>
  <c r="B7"/>
  <c r="I6"/>
  <c r="H6"/>
  <c r="G6"/>
  <c r="F6"/>
  <c r="E6"/>
  <c r="D6"/>
  <c r="C6"/>
  <c r="B6"/>
  <c r="I5"/>
  <c r="H5"/>
  <c r="G5"/>
  <c r="F5"/>
  <c r="E5"/>
  <c r="D5"/>
  <c r="C5"/>
  <c r="B5"/>
  <c r="I4"/>
  <c r="H4"/>
  <c r="G4"/>
  <c r="F4"/>
  <c r="E4"/>
  <c r="D4"/>
  <c r="C4"/>
  <c r="B4"/>
  <c r="I3"/>
  <c r="H3"/>
  <c r="G3"/>
  <c r="F3"/>
  <c r="E3"/>
  <c r="D3"/>
  <c r="C3"/>
  <c r="B3"/>
  <c r="J3"/>
  <c r="K3"/>
  <c r="R3"/>
  <c r="F32" s="1"/>
  <c r="R4"/>
  <c r="R5"/>
  <c r="R6"/>
  <c r="R7"/>
  <c r="F36" s="1"/>
  <c r="R8"/>
  <c r="R9"/>
  <c r="F38" s="1"/>
  <c r="R10"/>
  <c r="R11"/>
  <c r="F40" s="1"/>
  <c r="R12"/>
  <c r="R13"/>
  <c r="F42" s="1"/>
  <c r="R14"/>
  <c r="R15"/>
  <c r="F44" s="1"/>
  <c r="R16"/>
  <c r="R17"/>
  <c r="F46" s="1"/>
  <c r="R18"/>
  <c r="R19"/>
  <c r="F48" s="1"/>
  <c r="R20"/>
  <c r="R21"/>
  <c r="F50" s="1"/>
  <c r="R22"/>
  <c r="R23"/>
  <c r="F52" s="1"/>
  <c r="R24"/>
  <c r="R25"/>
  <c r="F54" s="1"/>
  <c r="R26"/>
  <c r="R27"/>
  <c r="F56" s="1"/>
  <c r="L28"/>
  <c r="M28"/>
  <c r="N28"/>
  <c r="O28"/>
  <c r="P28"/>
  <c r="Q28"/>
  <c r="B32"/>
  <c r="C32"/>
  <c r="D32"/>
  <c r="E32"/>
  <c r="G32"/>
  <c r="H32"/>
  <c r="I32"/>
  <c r="K32"/>
  <c r="B33"/>
  <c r="C33"/>
  <c r="D33"/>
  <c r="E33"/>
  <c r="F33"/>
  <c r="G33"/>
  <c r="H33"/>
  <c r="I33"/>
  <c r="J33"/>
  <c r="K33"/>
  <c r="B34"/>
  <c r="D34"/>
  <c r="E34"/>
  <c r="G34"/>
  <c r="H34"/>
  <c r="B35"/>
  <c r="C35"/>
  <c r="D35"/>
  <c r="E35"/>
  <c r="H35"/>
  <c r="B36"/>
  <c r="C36"/>
  <c r="D36"/>
  <c r="E36"/>
  <c r="G36"/>
  <c r="H36"/>
  <c r="I36"/>
  <c r="K36"/>
  <c r="B37"/>
  <c r="C37"/>
  <c r="D37"/>
  <c r="G37"/>
  <c r="H37"/>
  <c r="B38"/>
  <c r="C38"/>
  <c r="D38"/>
  <c r="E38"/>
  <c r="G38"/>
  <c r="H38"/>
  <c r="I38"/>
  <c r="K38"/>
  <c r="B39"/>
  <c r="C39"/>
  <c r="D39"/>
  <c r="E39"/>
  <c r="F39"/>
  <c r="G39"/>
  <c r="H39"/>
  <c r="I39"/>
  <c r="J39"/>
  <c r="K39"/>
  <c r="B40"/>
  <c r="C40"/>
  <c r="D40"/>
  <c r="E40"/>
  <c r="G40"/>
  <c r="H40"/>
  <c r="I40"/>
  <c r="K40"/>
  <c r="B41"/>
  <c r="C41"/>
  <c r="D41"/>
  <c r="E41"/>
  <c r="F41"/>
  <c r="G41"/>
  <c r="H41"/>
  <c r="I41"/>
  <c r="J41"/>
  <c r="K41"/>
  <c r="B42"/>
  <c r="C42"/>
  <c r="D42"/>
  <c r="E42"/>
  <c r="G42"/>
  <c r="H42"/>
  <c r="I42"/>
  <c r="K42"/>
  <c r="C43"/>
  <c r="D43"/>
  <c r="E43"/>
  <c r="G43"/>
  <c r="H43"/>
  <c r="B44"/>
  <c r="C44"/>
  <c r="D44"/>
  <c r="E44"/>
  <c r="G44"/>
  <c r="H44"/>
  <c r="I44"/>
  <c r="K44"/>
  <c r="B45"/>
  <c r="C45"/>
  <c r="D45"/>
  <c r="E45"/>
  <c r="F45"/>
  <c r="G45"/>
  <c r="H45"/>
  <c r="I45"/>
  <c r="J45"/>
  <c r="K45"/>
  <c r="B46"/>
  <c r="C46"/>
  <c r="D46"/>
  <c r="E46"/>
  <c r="G46"/>
  <c r="H46"/>
  <c r="I46"/>
  <c r="K46"/>
  <c r="B47"/>
  <c r="C47"/>
  <c r="D47"/>
  <c r="E47"/>
  <c r="F47"/>
  <c r="G47"/>
  <c r="H47"/>
  <c r="I47"/>
  <c r="J47"/>
  <c r="K47"/>
  <c r="B48"/>
  <c r="C48"/>
  <c r="D48"/>
  <c r="E48"/>
  <c r="G48"/>
  <c r="H48"/>
  <c r="I48"/>
  <c r="K48"/>
  <c r="B49"/>
  <c r="C49"/>
  <c r="E49"/>
  <c r="G49"/>
  <c r="H49"/>
  <c r="B50"/>
  <c r="C50"/>
  <c r="D50"/>
  <c r="E50"/>
  <c r="G50"/>
  <c r="H50"/>
  <c r="I50"/>
  <c r="K50"/>
  <c r="B51"/>
  <c r="C51"/>
  <c r="D51"/>
  <c r="E51"/>
  <c r="F51"/>
  <c r="G51"/>
  <c r="H51"/>
  <c r="I51"/>
  <c r="J51"/>
  <c r="K51"/>
  <c r="B52"/>
  <c r="C52"/>
  <c r="D52"/>
  <c r="E52"/>
  <c r="G52"/>
  <c r="H52"/>
  <c r="I52"/>
  <c r="K52"/>
  <c r="B53"/>
  <c r="C53"/>
  <c r="D53"/>
  <c r="E53"/>
  <c r="F53"/>
  <c r="G53"/>
  <c r="H53"/>
  <c r="I53"/>
  <c r="J53"/>
  <c r="K53"/>
  <c r="B54"/>
  <c r="C54"/>
  <c r="D54"/>
  <c r="E54"/>
  <c r="G54"/>
  <c r="H54"/>
  <c r="I54"/>
  <c r="K54"/>
  <c r="B55"/>
  <c r="C55"/>
  <c r="D55"/>
  <c r="E55"/>
  <c r="G55"/>
  <c r="B56"/>
  <c r="C56"/>
  <c r="D56"/>
  <c r="E56"/>
  <c r="G56"/>
  <c r="H56"/>
  <c r="I56"/>
  <c r="K56"/>
  <c r="D49" l="1"/>
  <c r="J4"/>
  <c r="H55"/>
  <c r="B43"/>
  <c r="C34"/>
  <c r="B60" s="1"/>
  <c r="K4"/>
  <c r="G35"/>
  <c r="B63" s="1"/>
  <c r="I34"/>
  <c r="B61"/>
  <c r="B59"/>
  <c r="B64"/>
  <c r="F34"/>
  <c r="J56"/>
  <c r="J54"/>
  <c r="J52"/>
  <c r="J50"/>
  <c r="J48"/>
  <c r="J46"/>
  <c r="J44"/>
  <c r="J42"/>
  <c r="J40"/>
  <c r="J38"/>
  <c r="J36"/>
  <c r="J32"/>
  <c r="I35" l="1"/>
  <c r="K5"/>
  <c r="K34" s="1"/>
  <c r="J5"/>
  <c r="J34" s="1"/>
  <c r="F35" l="1"/>
  <c r="J6"/>
  <c r="J35" s="1"/>
  <c r="I37"/>
  <c r="K6"/>
  <c r="K35" s="1"/>
  <c r="B35" i="3"/>
  <c r="B31"/>
  <c r="I27"/>
  <c r="G27"/>
  <c r="E27"/>
  <c r="C27"/>
  <c r="I26"/>
  <c r="G26"/>
  <c r="E26"/>
  <c r="C26"/>
  <c r="I25"/>
  <c r="G25"/>
  <c r="E25"/>
  <c r="C25"/>
  <c r="I24"/>
  <c r="G24"/>
  <c r="E24"/>
  <c r="C24"/>
  <c r="I23"/>
  <c r="G23"/>
  <c r="E23"/>
  <c r="C23"/>
  <c r="I22"/>
  <c r="G22"/>
  <c r="E22"/>
  <c r="C22"/>
  <c r="I21"/>
  <c r="G21"/>
  <c r="E21"/>
  <c r="C21"/>
  <c r="I20"/>
  <c r="G20"/>
  <c r="E20"/>
  <c r="C20"/>
  <c r="I19"/>
  <c r="G19"/>
  <c r="E19"/>
  <c r="C19"/>
  <c r="I18"/>
  <c r="G18"/>
  <c r="E18"/>
  <c r="C18"/>
  <c r="I17"/>
  <c r="G17"/>
  <c r="E17"/>
  <c r="C17"/>
  <c r="I16"/>
  <c r="G16"/>
  <c r="E16"/>
  <c r="C16"/>
  <c r="I15"/>
  <c r="G15"/>
  <c r="E15"/>
  <c r="C15"/>
  <c r="I14"/>
  <c r="G14"/>
  <c r="E14"/>
  <c r="C14"/>
  <c r="I13"/>
  <c r="G13"/>
  <c r="E13"/>
  <c r="C13"/>
  <c r="I12"/>
  <c r="G12"/>
  <c r="E12"/>
  <c r="C12"/>
  <c r="I11"/>
  <c r="G11"/>
  <c r="E11"/>
  <c r="C11"/>
  <c r="I10"/>
  <c r="G10"/>
  <c r="E10"/>
  <c r="C10"/>
  <c r="I9"/>
  <c r="G9"/>
  <c r="E9"/>
  <c r="C9"/>
  <c r="I8"/>
  <c r="G8"/>
  <c r="E8"/>
  <c r="C8"/>
  <c r="I7"/>
  <c r="G7"/>
  <c r="E7"/>
  <c r="C7"/>
  <c r="I6"/>
  <c r="G6"/>
  <c r="E6"/>
  <c r="C6"/>
  <c r="I5"/>
  <c r="G5"/>
  <c r="E5"/>
  <c r="C5"/>
  <c r="I4"/>
  <c r="G4"/>
  <c r="E4"/>
  <c r="C4"/>
  <c r="I3"/>
  <c r="G3"/>
  <c r="B34" s="1"/>
  <c r="E3"/>
  <c r="B33" s="1"/>
  <c r="C3"/>
  <c r="H5" i="2"/>
  <c r="H7"/>
  <c r="H9"/>
  <c r="H11"/>
  <c r="H13"/>
  <c r="H15"/>
  <c r="H17"/>
  <c r="H19"/>
  <c r="H21"/>
  <c r="H48" s="1"/>
  <c r="H23"/>
  <c r="H50" s="1"/>
  <c r="H25"/>
  <c r="H27"/>
  <c r="H54" s="1"/>
  <c r="Q28" i="3"/>
  <c r="P28"/>
  <c r="O28"/>
  <c r="N28"/>
  <c r="M28"/>
  <c r="L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  <c r="H27"/>
  <c r="F27"/>
  <c r="D27"/>
  <c r="B27"/>
  <c r="H26"/>
  <c r="F26"/>
  <c r="D26"/>
  <c r="B26"/>
  <c r="H25"/>
  <c r="F25"/>
  <c r="D25"/>
  <c r="B25"/>
  <c r="H24"/>
  <c r="F24"/>
  <c r="D24"/>
  <c r="B24"/>
  <c r="H23"/>
  <c r="F23"/>
  <c r="D23"/>
  <c r="B23"/>
  <c r="H22"/>
  <c r="F22"/>
  <c r="D22"/>
  <c r="B22"/>
  <c r="H21"/>
  <c r="F21"/>
  <c r="D21"/>
  <c r="B21"/>
  <c r="H20"/>
  <c r="F20"/>
  <c r="D20"/>
  <c r="B20"/>
  <c r="H19"/>
  <c r="F19"/>
  <c r="D19"/>
  <c r="B19"/>
  <c r="H18"/>
  <c r="F18"/>
  <c r="D18"/>
  <c r="B18"/>
  <c r="H17"/>
  <c r="F17"/>
  <c r="D17"/>
  <c r="B17"/>
  <c r="H16"/>
  <c r="F16"/>
  <c r="D16"/>
  <c r="B16"/>
  <c r="H15"/>
  <c r="F15"/>
  <c r="D15"/>
  <c r="B15"/>
  <c r="H14"/>
  <c r="F14"/>
  <c r="D14"/>
  <c r="B14"/>
  <c r="H13"/>
  <c r="F13"/>
  <c r="D13"/>
  <c r="B13"/>
  <c r="H12"/>
  <c r="F12"/>
  <c r="D12"/>
  <c r="B12"/>
  <c r="H11"/>
  <c r="F11"/>
  <c r="D11"/>
  <c r="B11"/>
  <c r="H10"/>
  <c r="F10"/>
  <c r="D10"/>
  <c r="B10"/>
  <c r="H9"/>
  <c r="F9"/>
  <c r="D9"/>
  <c r="B9"/>
  <c r="H8"/>
  <c r="F8"/>
  <c r="D8"/>
  <c r="B8"/>
  <c r="H7"/>
  <c r="F7"/>
  <c r="D7"/>
  <c r="B7"/>
  <c r="H6"/>
  <c r="F6"/>
  <c r="D6"/>
  <c r="B6"/>
  <c r="H5"/>
  <c r="F5"/>
  <c r="D5"/>
  <c r="B5"/>
  <c r="H4"/>
  <c r="F4"/>
  <c r="D4"/>
  <c r="B4"/>
  <c r="H3"/>
  <c r="F3"/>
  <c r="D3"/>
  <c r="B32" s="1"/>
  <c r="B3"/>
  <c r="B30" s="1"/>
  <c r="H31" i="2"/>
  <c r="H32"/>
  <c r="H34"/>
  <c r="H35"/>
  <c r="H36"/>
  <c r="H38"/>
  <c r="H39"/>
  <c r="H40"/>
  <c r="H42"/>
  <c r="H43"/>
  <c r="H44"/>
  <c r="H46"/>
  <c r="H49"/>
  <c r="H52"/>
  <c r="H30"/>
  <c r="H4"/>
  <c r="H6"/>
  <c r="H33" s="1"/>
  <c r="H8"/>
  <c r="H10"/>
  <c r="H37" s="1"/>
  <c r="H12"/>
  <c r="H14"/>
  <c r="H41" s="1"/>
  <c r="H16"/>
  <c r="H18"/>
  <c r="H45" s="1"/>
  <c r="H20"/>
  <c r="H47" s="1"/>
  <c r="H22"/>
  <c r="H24"/>
  <c r="H51" s="1"/>
  <c r="H26"/>
  <c r="H53" s="1"/>
  <c r="H3"/>
  <c r="E27"/>
  <c r="E25"/>
  <c r="E23"/>
  <c r="E50" s="1"/>
  <c r="E21"/>
  <c r="E19"/>
  <c r="E17"/>
  <c r="E15"/>
  <c r="E13"/>
  <c r="E11"/>
  <c r="E9"/>
  <c r="E7"/>
  <c r="E5"/>
  <c r="I30"/>
  <c r="I31"/>
  <c r="I36"/>
  <c r="I40"/>
  <c r="I42"/>
  <c r="I43"/>
  <c r="I49"/>
  <c r="B56"/>
  <c r="K49"/>
  <c r="J49"/>
  <c r="G49"/>
  <c r="F49"/>
  <c r="E49"/>
  <c r="D49"/>
  <c r="C49"/>
  <c r="K42"/>
  <c r="J42"/>
  <c r="G42"/>
  <c r="F42"/>
  <c r="E42"/>
  <c r="D42"/>
  <c r="C42"/>
  <c r="K36"/>
  <c r="J36"/>
  <c r="G36"/>
  <c r="F36"/>
  <c r="E36"/>
  <c r="K31"/>
  <c r="J31"/>
  <c r="G31"/>
  <c r="F31"/>
  <c r="E31"/>
  <c r="D31"/>
  <c r="C31"/>
  <c r="K30"/>
  <c r="J30"/>
  <c r="G30"/>
  <c r="F30"/>
  <c r="E30"/>
  <c r="D30"/>
  <c r="C30"/>
  <c r="B49"/>
  <c r="B42"/>
  <c r="B31"/>
  <c r="B30"/>
  <c r="K7" i="4" l="1"/>
  <c r="J7"/>
  <c r="I43"/>
  <c r="J3" i="3"/>
  <c r="J27"/>
  <c r="E4" i="2"/>
  <c r="E6"/>
  <c r="E33" s="1"/>
  <c r="E8"/>
  <c r="E10"/>
  <c r="E12"/>
  <c r="E14"/>
  <c r="E41" s="1"/>
  <c r="E16"/>
  <c r="E18"/>
  <c r="E45" s="1"/>
  <c r="E20"/>
  <c r="E47" s="1"/>
  <c r="E22"/>
  <c r="E24"/>
  <c r="E51" s="1"/>
  <c r="E26"/>
  <c r="E53" s="1"/>
  <c r="E3"/>
  <c r="K3" i="3"/>
  <c r="J25"/>
  <c r="K4"/>
  <c r="K5"/>
  <c r="K6"/>
  <c r="K7"/>
  <c r="K8"/>
  <c r="K9"/>
  <c r="K11"/>
  <c r="K12"/>
  <c r="K13"/>
  <c r="K15"/>
  <c r="K16"/>
  <c r="K17"/>
  <c r="K19"/>
  <c r="K20"/>
  <c r="K21"/>
  <c r="K22"/>
  <c r="K24"/>
  <c r="K25"/>
  <c r="J4"/>
  <c r="J5"/>
  <c r="J6"/>
  <c r="J7"/>
  <c r="J8"/>
  <c r="J9"/>
  <c r="J11"/>
  <c r="J12"/>
  <c r="J13"/>
  <c r="J15"/>
  <c r="J16"/>
  <c r="J17"/>
  <c r="J19"/>
  <c r="J20"/>
  <c r="J21"/>
  <c r="J22"/>
  <c r="J24"/>
  <c r="K10"/>
  <c r="K14"/>
  <c r="K18"/>
  <c r="K23"/>
  <c r="K26"/>
  <c r="K27"/>
  <c r="J10"/>
  <c r="J14"/>
  <c r="J18"/>
  <c r="J23"/>
  <c r="J26"/>
  <c r="B62" i="2"/>
  <c r="E32"/>
  <c r="E34"/>
  <c r="E35"/>
  <c r="E37"/>
  <c r="E38"/>
  <c r="E39"/>
  <c r="E40"/>
  <c r="E43"/>
  <c r="E44"/>
  <c r="E46"/>
  <c r="E48"/>
  <c r="E52"/>
  <c r="E54"/>
  <c r="I27"/>
  <c r="I54" s="1"/>
  <c r="I26"/>
  <c r="I53" s="1"/>
  <c r="I25"/>
  <c r="I52" s="1"/>
  <c r="I24"/>
  <c r="I51" s="1"/>
  <c r="I23"/>
  <c r="I50" s="1"/>
  <c r="I22"/>
  <c r="I21"/>
  <c r="I48" s="1"/>
  <c r="I20"/>
  <c r="I47" s="1"/>
  <c r="I19"/>
  <c r="I46" s="1"/>
  <c r="I18"/>
  <c r="I45" s="1"/>
  <c r="I17"/>
  <c r="I44" s="1"/>
  <c r="I16"/>
  <c r="I15"/>
  <c r="I14"/>
  <c r="I41" s="1"/>
  <c r="I13"/>
  <c r="I12"/>
  <c r="I39" s="1"/>
  <c r="I11"/>
  <c r="I38" s="1"/>
  <c r="I10"/>
  <c r="I37" s="1"/>
  <c r="I9"/>
  <c r="I8"/>
  <c r="I35" s="1"/>
  <c r="I7"/>
  <c r="I34" s="1"/>
  <c r="I6"/>
  <c r="I33" s="1"/>
  <c r="I5"/>
  <c r="I32" s="1"/>
  <c r="I4"/>
  <c r="I3"/>
  <c r="G27"/>
  <c r="G54" s="1"/>
  <c r="G26"/>
  <c r="G53" s="1"/>
  <c r="G25"/>
  <c r="G52" s="1"/>
  <c r="G24"/>
  <c r="G51" s="1"/>
  <c r="G23"/>
  <c r="G50" s="1"/>
  <c r="G22"/>
  <c r="G21"/>
  <c r="G48" s="1"/>
  <c r="G20"/>
  <c r="G47" s="1"/>
  <c r="G19"/>
  <c r="G46" s="1"/>
  <c r="G18"/>
  <c r="G45" s="1"/>
  <c r="G17"/>
  <c r="G44" s="1"/>
  <c r="G16"/>
  <c r="G43" s="1"/>
  <c r="G15"/>
  <c r="G14"/>
  <c r="G41" s="1"/>
  <c r="G13"/>
  <c r="G40" s="1"/>
  <c r="G12"/>
  <c r="G39" s="1"/>
  <c r="G11"/>
  <c r="G38" s="1"/>
  <c r="G10"/>
  <c r="G37" s="1"/>
  <c r="G9"/>
  <c r="G8"/>
  <c r="G35" s="1"/>
  <c r="G7"/>
  <c r="G34" s="1"/>
  <c r="G6"/>
  <c r="G33" s="1"/>
  <c r="G5"/>
  <c r="G32" s="1"/>
  <c r="G4"/>
  <c r="G3"/>
  <c r="F4"/>
  <c r="F5"/>
  <c r="F6"/>
  <c r="F33" s="1"/>
  <c r="F7"/>
  <c r="F8"/>
  <c r="F9"/>
  <c r="J9" s="1"/>
  <c r="F10"/>
  <c r="F11"/>
  <c r="F12"/>
  <c r="F13"/>
  <c r="F14"/>
  <c r="F41" s="1"/>
  <c r="F15"/>
  <c r="J15" s="1"/>
  <c r="F16"/>
  <c r="F17"/>
  <c r="F18"/>
  <c r="F45" s="1"/>
  <c r="F19"/>
  <c r="F20"/>
  <c r="F47" s="1"/>
  <c r="F21"/>
  <c r="F22"/>
  <c r="F23"/>
  <c r="F24"/>
  <c r="F51" s="1"/>
  <c r="F25"/>
  <c r="F26"/>
  <c r="F53" s="1"/>
  <c r="F27"/>
  <c r="F3"/>
  <c r="C4"/>
  <c r="D4"/>
  <c r="C5"/>
  <c r="C32" s="1"/>
  <c r="D5"/>
  <c r="D32" s="1"/>
  <c r="C6"/>
  <c r="C33" s="1"/>
  <c r="D6"/>
  <c r="D33" s="1"/>
  <c r="C7"/>
  <c r="C34" s="1"/>
  <c r="D7"/>
  <c r="D34" s="1"/>
  <c r="C8"/>
  <c r="C35" s="1"/>
  <c r="D8"/>
  <c r="D35" s="1"/>
  <c r="C9"/>
  <c r="C36" s="1"/>
  <c r="D9"/>
  <c r="D36" s="1"/>
  <c r="C10"/>
  <c r="C37" s="1"/>
  <c r="D10"/>
  <c r="D37" s="1"/>
  <c r="C11"/>
  <c r="C38" s="1"/>
  <c r="D11"/>
  <c r="D38" s="1"/>
  <c r="C12"/>
  <c r="C39" s="1"/>
  <c r="D12"/>
  <c r="D39" s="1"/>
  <c r="C13"/>
  <c r="C40" s="1"/>
  <c r="D13"/>
  <c r="D40" s="1"/>
  <c r="C14"/>
  <c r="C41" s="1"/>
  <c r="D14"/>
  <c r="D41" s="1"/>
  <c r="C15"/>
  <c r="D15"/>
  <c r="C16"/>
  <c r="C43" s="1"/>
  <c r="D16"/>
  <c r="D43" s="1"/>
  <c r="C17"/>
  <c r="C44" s="1"/>
  <c r="D17"/>
  <c r="D44" s="1"/>
  <c r="C18"/>
  <c r="C45" s="1"/>
  <c r="D18"/>
  <c r="D45" s="1"/>
  <c r="C19"/>
  <c r="C46" s="1"/>
  <c r="D19"/>
  <c r="D46" s="1"/>
  <c r="C20"/>
  <c r="C47" s="1"/>
  <c r="D20"/>
  <c r="D47" s="1"/>
  <c r="C21"/>
  <c r="C48" s="1"/>
  <c r="D21"/>
  <c r="D48" s="1"/>
  <c r="C22"/>
  <c r="D22"/>
  <c r="C23"/>
  <c r="C50" s="1"/>
  <c r="D23"/>
  <c r="D50" s="1"/>
  <c r="C24"/>
  <c r="C51" s="1"/>
  <c r="D24"/>
  <c r="D51" s="1"/>
  <c r="C25"/>
  <c r="C52" s="1"/>
  <c r="D25"/>
  <c r="D52" s="1"/>
  <c r="C26"/>
  <c r="C53" s="1"/>
  <c r="D26"/>
  <c r="D53" s="1"/>
  <c r="C27"/>
  <c r="C54" s="1"/>
  <c r="D27"/>
  <c r="D54" s="1"/>
  <c r="D3"/>
  <c r="C3"/>
  <c r="B4"/>
  <c r="B5"/>
  <c r="B32" s="1"/>
  <c r="B6"/>
  <c r="B33" s="1"/>
  <c r="B7"/>
  <c r="B34" s="1"/>
  <c r="B8"/>
  <c r="B35" s="1"/>
  <c r="B9"/>
  <c r="B36" s="1"/>
  <c r="B10"/>
  <c r="B37" s="1"/>
  <c r="B11"/>
  <c r="B38" s="1"/>
  <c r="B12"/>
  <c r="B39" s="1"/>
  <c r="B13"/>
  <c r="B40" s="1"/>
  <c r="B14"/>
  <c r="B41" s="1"/>
  <c r="B15"/>
  <c r="B16"/>
  <c r="B43" s="1"/>
  <c r="B17"/>
  <c r="B44" s="1"/>
  <c r="B18"/>
  <c r="B45" s="1"/>
  <c r="B19"/>
  <c r="B46" s="1"/>
  <c r="B20"/>
  <c r="B47" s="1"/>
  <c r="B21"/>
  <c r="B48" s="1"/>
  <c r="B22"/>
  <c r="B23"/>
  <c r="B50" s="1"/>
  <c r="B24"/>
  <c r="B51" s="1"/>
  <c r="B25"/>
  <c r="B52" s="1"/>
  <c r="B26"/>
  <c r="B53" s="1"/>
  <c r="B27"/>
  <c r="B54" s="1"/>
  <c r="B3"/>
  <c r="I49" i="4" l="1"/>
  <c r="J8"/>
  <c r="J37" s="1"/>
  <c r="F37"/>
  <c r="K8"/>
  <c r="K37" s="1"/>
  <c r="E37"/>
  <c r="B62" s="1"/>
  <c r="B36" i="3"/>
  <c r="B37"/>
  <c r="J4" i="2"/>
  <c r="J23"/>
  <c r="J50" s="1"/>
  <c r="F50"/>
  <c r="J8"/>
  <c r="J35" s="1"/>
  <c r="F35"/>
  <c r="J3"/>
  <c r="J26"/>
  <c r="J53" s="1"/>
  <c r="J24"/>
  <c r="J51" s="1"/>
  <c r="J22"/>
  <c r="J20"/>
  <c r="J47" s="1"/>
  <c r="J18"/>
  <c r="J45" s="1"/>
  <c r="J14"/>
  <c r="J41" s="1"/>
  <c r="J6"/>
  <c r="J33" s="1"/>
  <c r="F43"/>
  <c r="J16"/>
  <c r="F39"/>
  <c r="J12"/>
  <c r="F37"/>
  <c r="J10"/>
  <c r="J37" s="1"/>
  <c r="F54"/>
  <c r="J27"/>
  <c r="J54" s="1"/>
  <c r="F52"/>
  <c r="J25"/>
  <c r="F48"/>
  <c r="J21"/>
  <c r="F46"/>
  <c r="J19"/>
  <c r="F44"/>
  <c r="J17"/>
  <c r="F40"/>
  <c r="J13"/>
  <c r="F38"/>
  <c r="J11"/>
  <c r="F34"/>
  <c r="J7"/>
  <c r="J5"/>
  <c r="J32" s="1"/>
  <c r="F32"/>
  <c r="B63"/>
  <c r="B60"/>
  <c r="B59"/>
  <c r="B58"/>
  <c r="B61"/>
  <c r="B57"/>
  <c r="J52"/>
  <c r="J48"/>
  <c r="J46"/>
  <c r="J44"/>
  <c r="J40"/>
  <c r="J38"/>
  <c r="J34"/>
  <c r="J43"/>
  <c r="J39"/>
  <c r="K27"/>
  <c r="K54" s="1"/>
  <c r="K25"/>
  <c r="K52" s="1"/>
  <c r="K23"/>
  <c r="K50" s="1"/>
  <c r="K21"/>
  <c r="K48" s="1"/>
  <c r="K19"/>
  <c r="K46" s="1"/>
  <c r="K17"/>
  <c r="K44" s="1"/>
  <c r="K15"/>
  <c r="K13"/>
  <c r="K40" s="1"/>
  <c r="K11"/>
  <c r="K38" s="1"/>
  <c r="K9"/>
  <c r="K7"/>
  <c r="K34" s="1"/>
  <c r="K5"/>
  <c r="K32" s="1"/>
  <c r="K3"/>
  <c r="K26"/>
  <c r="K53" s="1"/>
  <c r="K24"/>
  <c r="K51" s="1"/>
  <c r="K22"/>
  <c r="K20"/>
  <c r="K47" s="1"/>
  <c r="K18"/>
  <c r="K45" s="1"/>
  <c r="K16"/>
  <c r="K43" s="1"/>
  <c r="K14"/>
  <c r="K41" s="1"/>
  <c r="K12"/>
  <c r="K39" s="1"/>
  <c r="K10"/>
  <c r="K37" s="1"/>
  <c r="K8"/>
  <c r="K35" s="1"/>
  <c r="K6"/>
  <c r="K33" s="1"/>
  <c r="K4"/>
  <c r="J9" i="4" l="1"/>
  <c r="I55"/>
  <c r="K9"/>
  <c r="B65" i="2"/>
  <c r="B64"/>
  <c r="K10" i="4" l="1"/>
  <c r="J10"/>
  <c r="J11" l="1"/>
  <c r="K11"/>
  <c r="K12" l="1"/>
  <c r="J12"/>
  <c r="J13" l="1"/>
  <c r="K13"/>
  <c r="K14" l="1"/>
  <c r="K43" s="1"/>
  <c r="J14"/>
  <c r="J43" s="1"/>
  <c r="F43"/>
  <c r="J15" l="1"/>
  <c r="K15"/>
  <c r="K16" l="1"/>
  <c r="J16"/>
  <c r="J17" l="1"/>
  <c r="K17"/>
  <c r="K18" l="1"/>
  <c r="J18"/>
  <c r="J19" l="1"/>
  <c r="K19"/>
  <c r="K20" l="1"/>
  <c r="K49" s="1"/>
  <c r="F49"/>
  <c r="J20"/>
  <c r="J49" s="1"/>
  <c r="K21" l="1"/>
  <c r="J21"/>
  <c r="K22" l="1"/>
  <c r="J22"/>
  <c r="K23" l="1"/>
  <c r="J23"/>
  <c r="K24" l="1"/>
  <c r="J24"/>
  <c r="K25" l="1"/>
  <c r="J25"/>
  <c r="K26" l="1"/>
  <c r="K55" s="1"/>
  <c r="B65" s="1"/>
  <c r="K27"/>
  <c r="J27"/>
  <c r="F55"/>
  <c r="J26"/>
  <c r="J55" s="1"/>
  <c r="B66" s="1"/>
</calcChain>
</file>

<file path=xl/sharedStrings.xml><?xml version="1.0" encoding="utf-8"?>
<sst xmlns="http://schemas.openxmlformats.org/spreadsheetml/2006/main" count="253" uniqueCount="76">
  <si>
    <t>Speak Spanish?</t>
  </si>
  <si>
    <t>Speak Chinese?</t>
  </si>
  <si>
    <t>Speak Italian?</t>
  </si>
  <si>
    <t>Applicant 1</t>
  </si>
  <si>
    <t>Applicant 2</t>
  </si>
  <si>
    <t>Applicant 3</t>
  </si>
  <si>
    <t>Applicant 4</t>
  </si>
  <si>
    <t>Applicant 5</t>
  </si>
  <si>
    <t>Applicant 6</t>
  </si>
  <si>
    <t>Applicant 7</t>
  </si>
  <si>
    <t>Applicant 8</t>
  </si>
  <si>
    <t>Applicant 9</t>
  </si>
  <si>
    <t>Applicant 10</t>
  </si>
  <si>
    <t>Applicant 11</t>
  </si>
  <si>
    <t>Applicant 12</t>
  </si>
  <si>
    <t>Applicant 13</t>
  </si>
  <si>
    <t>Applicant 14</t>
  </si>
  <si>
    <t>Applicant 15</t>
  </si>
  <si>
    <t>Applicant 16</t>
  </si>
  <si>
    <t>Applicant 17</t>
  </si>
  <si>
    <t>Applicant 18</t>
  </si>
  <si>
    <t>Applicant 19</t>
  </si>
  <si>
    <t>Applicant 20</t>
  </si>
  <si>
    <t>Applicant 21</t>
  </si>
  <si>
    <t>Applicant 22</t>
  </si>
  <si>
    <t>Applicant 23</t>
  </si>
  <si>
    <t>Applicant 24</t>
  </si>
  <si>
    <t>Applicant 25</t>
  </si>
  <si>
    <t>1 through 5</t>
  </si>
  <si>
    <t>Interview rapport</t>
  </si>
  <si>
    <t>Educational attainment</t>
  </si>
  <si>
    <t>1, 3, or 5</t>
  </si>
  <si>
    <t>Salary</t>
  </si>
  <si>
    <t>Italian</t>
  </si>
  <si>
    <t>Chinese</t>
  </si>
  <si>
    <t>Spanish</t>
  </si>
  <si>
    <t>Hire?</t>
  </si>
  <si>
    <t>Applicant</t>
  </si>
  <si>
    <t>Educational Attainment</t>
  </si>
  <si>
    <t>Minimum Salary</t>
  </si>
  <si>
    <t>Teaching Experience</t>
  </si>
  <si>
    <t>Additional Salary</t>
  </si>
  <si>
    <t>Teaching experience</t>
  </si>
  <si>
    <t>Curriculum development experience</t>
  </si>
  <si>
    <t>Bachelors</t>
  </si>
  <si>
    <t>Masters in Childhood Ed</t>
  </si>
  <si>
    <t>PhD in Childhood Ed</t>
  </si>
  <si>
    <t>None</t>
  </si>
  <si>
    <t>Related experience</t>
  </si>
  <si>
    <t>Limited teaching experience</t>
  </si>
  <si>
    <t>Moderate teaching experience</t>
  </si>
  <si>
    <t>Extensive teaching experience</t>
  </si>
  <si>
    <t>Expected Performance</t>
  </si>
  <si>
    <t># of Hires</t>
  </si>
  <si>
    <t>=</t>
  </si>
  <si>
    <t>Headmaster?</t>
  </si>
  <si>
    <t>&lt;</t>
  </si>
  <si>
    <t>Curriculum development</t>
  </si>
  <si>
    <t>Interview Rapport</t>
  </si>
  <si>
    <t>&gt;=</t>
  </si>
  <si>
    <t>Positions for Hire</t>
  </si>
  <si>
    <t>Spanish Teacher</t>
  </si>
  <si>
    <t>Italian Teacher</t>
  </si>
  <si>
    <t>Chinese Teacher</t>
  </si>
  <si>
    <t>Headmaster</t>
  </si>
  <si>
    <t>Curriculum Developer</t>
  </si>
  <si>
    <t>Study Abroad Program Coordinator</t>
  </si>
  <si>
    <t>Foreign experience</t>
  </si>
  <si>
    <t>Position 1</t>
  </si>
  <si>
    <t>Position 2</t>
  </si>
  <si>
    <t>Position 3</t>
  </si>
  <si>
    <t>Position 4</t>
  </si>
  <si>
    <t>Position 5</t>
  </si>
  <si>
    <t>Position 6</t>
  </si>
  <si>
    <t>&lt;=</t>
  </si>
  <si>
    <t>Headmaster w/ PhD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</si>
</sst>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8" formatCode="&quot;$&quot;#,##0.00_);[Red]\(&quot;$&quot;#,##0.00\)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9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6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4" xfId="0" applyFont="1" applyBorder="1" applyAlignment="1">
      <alignment horizontal="center"/>
    </xf>
    <xf numFmtId="8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3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B2" sqref="B2"/>
    </sheetView>
  </sheetViews>
  <sheetFormatPr defaultRowHeight="12.75"/>
  <cols>
    <col min="1" max="1" width="11.28515625" style="1" bestFit="1" customWidth="1"/>
    <col min="2" max="9" width="9.140625" style="1" customWidth="1"/>
    <col min="10" max="16384" width="9.140625" style="1"/>
  </cols>
  <sheetData>
    <row r="1" spans="1:9">
      <c r="A1" s="1" t="s">
        <v>3</v>
      </c>
      <c r="B1" s="1">
        <v>0.71051344118658033</v>
      </c>
      <c r="C1" s="1">
        <v>1.8422414155037536E-2</v>
      </c>
      <c r="D1" s="1">
        <v>0.61510695480644983</v>
      </c>
      <c r="E1" s="1">
        <v>0.42305694892567569</v>
      </c>
      <c r="F1" s="1">
        <v>3.940094173341735E-2</v>
      </c>
      <c r="G1" s="1">
        <v>0.830131283684576</v>
      </c>
      <c r="H1" s="1">
        <v>0.61808830760339273</v>
      </c>
      <c r="I1" s="1">
        <v>0.48767076015684285</v>
      </c>
    </row>
    <row r="2" spans="1:9">
      <c r="A2" s="1" t="s">
        <v>4</v>
      </c>
      <c r="B2" s="1">
        <v>0.15575127233541153</v>
      </c>
      <c r="C2" s="1">
        <v>2.7449199116107437E-2</v>
      </c>
      <c r="D2" s="1">
        <v>0.65979509849612317</v>
      </c>
      <c r="E2" s="1">
        <v>0.44204546413258594</v>
      </c>
      <c r="F2" s="1">
        <v>0.24801548117204142</v>
      </c>
      <c r="G2" s="1">
        <v>0.37660228276910601</v>
      </c>
      <c r="H2" s="1">
        <v>0.59879925045369742</v>
      </c>
      <c r="I2" s="1">
        <v>0.29630927435716758</v>
      </c>
    </row>
    <row r="3" spans="1:9">
      <c r="A3" s="1" t="s">
        <v>5</v>
      </c>
      <c r="B3" s="1">
        <v>0.27799174457299825</v>
      </c>
      <c r="C3" s="1">
        <v>0.61900720549352628</v>
      </c>
      <c r="D3" s="1">
        <v>0.21422487895959996</v>
      </c>
      <c r="E3" s="1">
        <v>8.4699440576375018E-2</v>
      </c>
      <c r="F3" s="1">
        <v>3.5037651136669012E-2</v>
      </c>
      <c r="G3" s="1">
        <v>0.27833015551437978</v>
      </c>
      <c r="H3" s="1">
        <v>0.30284095565794988</v>
      </c>
      <c r="I3" s="1">
        <v>0.3694669405011286</v>
      </c>
    </row>
    <row r="4" spans="1:9">
      <c r="A4" s="1" t="s">
        <v>6</v>
      </c>
      <c r="B4" s="1">
        <v>0.49128465167302515</v>
      </c>
      <c r="C4" s="1">
        <v>0.93798850112556931</v>
      </c>
      <c r="D4" s="1">
        <v>0.81061849725447299</v>
      </c>
      <c r="E4" s="1">
        <v>0.39575560827143619</v>
      </c>
      <c r="F4" s="1">
        <v>0.2914534899934782</v>
      </c>
      <c r="G4" s="1">
        <v>0.75696554408636629</v>
      </c>
      <c r="H4" s="1">
        <v>0.98741825553813944</v>
      </c>
      <c r="I4" s="1">
        <v>0.68153159339752567</v>
      </c>
    </row>
    <row r="5" spans="1:9">
      <c r="A5" s="1" t="s">
        <v>7</v>
      </c>
      <c r="B5" s="1">
        <v>6.9832749148939222E-2</v>
      </c>
      <c r="C5" s="1">
        <v>0.76169629701969654</v>
      </c>
      <c r="D5" s="1">
        <v>0.3976561898345139</v>
      </c>
      <c r="E5" s="1">
        <v>0.36283086355498817</v>
      </c>
      <c r="F5" s="1">
        <v>0.49521805236049077</v>
      </c>
      <c r="G5" s="1">
        <v>0.94742770416434663</v>
      </c>
      <c r="H5" s="1">
        <v>0.36546745416428816</v>
      </c>
      <c r="I5" s="1">
        <v>0.30646250506274653</v>
      </c>
    </row>
    <row r="6" spans="1:9">
      <c r="A6" s="1" t="s">
        <v>8</v>
      </c>
      <c r="B6" s="1">
        <v>0.19115552716412409</v>
      </c>
      <c r="C6" s="1">
        <v>0.19406749111723909</v>
      </c>
      <c r="D6" s="1">
        <v>0.66320039011217546</v>
      </c>
      <c r="E6" s="1">
        <v>0.53640484747510264</v>
      </c>
      <c r="F6" s="1">
        <v>0.78845591002084614</v>
      </c>
      <c r="G6" s="1">
        <v>0.67647682205146875</v>
      </c>
      <c r="H6" s="1">
        <v>0.56095549883529827</v>
      </c>
      <c r="I6" s="1">
        <v>0.15670072080247266</v>
      </c>
    </row>
    <row r="7" spans="1:9">
      <c r="A7" s="1" t="s">
        <v>9</v>
      </c>
      <c r="B7" s="1">
        <v>0.2472355934600623</v>
      </c>
      <c r="C7" s="1">
        <v>9.7195842901339979E-2</v>
      </c>
      <c r="D7" s="1">
        <v>0.62706522515191732</v>
      </c>
      <c r="E7" s="1">
        <v>0.28765611756665455</v>
      </c>
      <c r="F7" s="1">
        <v>0.65455683416881838</v>
      </c>
      <c r="G7" s="1">
        <v>0.88869154762815228</v>
      </c>
      <c r="H7" s="1">
        <v>0.13649297587422859</v>
      </c>
      <c r="I7" s="1">
        <v>0.71175550566775048</v>
      </c>
    </row>
    <row r="8" spans="1:9">
      <c r="A8" s="1" t="s">
        <v>10</v>
      </c>
      <c r="B8" s="1">
        <v>0.20970003661703651</v>
      </c>
      <c r="C8" s="1">
        <v>7.1741169589599751E-2</v>
      </c>
      <c r="D8" s="1">
        <v>0.45579927191136083</v>
      </c>
      <c r="E8" s="1">
        <v>0.21576284400820711</v>
      </c>
      <c r="F8" s="1">
        <v>0.22010711392971682</v>
      </c>
      <c r="G8" s="1">
        <v>2.6735268829026104E-2</v>
      </c>
      <c r="H8" s="1">
        <v>0.59366199761630867</v>
      </c>
      <c r="I8" s="1">
        <v>0.37387398610977307</v>
      </c>
    </row>
    <row r="9" spans="1:9">
      <c r="A9" s="1" t="s">
        <v>11</v>
      </c>
      <c r="B9" s="1">
        <v>9.9404852430098778E-2</v>
      </c>
      <c r="C9" s="1">
        <v>0.66427214473921037</v>
      </c>
      <c r="D9" s="1">
        <v>0.33919154939161977</v>
      </c>
      <c r="E9" s="1">
        <v>0.43667337925953831</v>
      </c>
      <c r="F9" s="1">
        <v>0.88698252003423428</v>
      </c>
      <c r="G9" s="1">
        <v>0.22697419665879259</v>
      </c>
      <c r="H9" s="1">
        <v>0.77180736147785201</v>
      </c>
      <c r="I9" s="1">
        <v>0.59185907532596982</v>
      </c>
    </row>
    <row r="10" spans="1:9">
      <c r="A10" s="1" t="s">
        <v>12</v>
      </c>
      <c r="B10" s="1">
        <v>0.78880345093597204</v>
      </c>
      <c r="C10" s="1">
        <v>0.51306784474842826</v>
      </c>
      <c r="D10" s="1">
        <v>0.54681103653447494</v>
      </c>
      <c r="E10" s="1">
        <v>0.48715507888772325</v>
      </c>
      <c r="F10" s="1">
        <v>0.28519176362683596</v>
      </c>
      <c r="G10" s="1">
        <v>0.20222469151522793</v>
      </c>
      <c r="H10" s="1">
        <v>0.35963931513792868</v>
      </c>
      <c r="I10" s="1">
        <v>0.61183679636585042</v>
      </c>
    </row>
    <row r="11" spans="1:9">
      <c r="A11" s="1" t="s">
        <v>13</v>
      </c>
      <c r="B11" s="1">
        <v>0.65272549248257894</v>
      </c>
      <c r="C11" s="1">
        <v>0.4572910508144743</v>
      </c>
      <c r="D11" s="1">
        <v>0.11913876256180989</v>
      </c>
      <c r="E11" s="1">
        <v>0.64957932876776336</v>
      </c>
      <c r="F11" s="1">
        <v>0.26183911073177413</v>
      </c>
      <c r="G11" s="1">
        <v>0.6441460414762461</v>
      </c>
      <c r="H11" s="1">
        <v>6.4271313879960879E-2</v>
      </c>
      <c r="I11" s="1">
        <v>0.79737114333720305</v>
      </c>
    </row>
    <row r="12" spans="1:9">
      <c r="A12" s="1" t="s">
        <v>14</v>
      </c>
      <c r="B12" s="1">
        <v>0.70798228882077696</v>
      </c>
      <c r="C12" s="1">
        <v>0.34216105647356021</v>
      </c>
      <c r="D12" s="1">
        <v>0.68764247415623414</v>
      </c>
      <c r="E12" s="1">
        <v>0.41084834004541904</v>
      </c>
      <c r="F12" s="1">
        <v>0.68086463213628545</v>
      </c>
      <c r="G12" s="1">
        <v>0.44794325192400297</v>
      </c>
      <c r="H12" s="1">
        <v>0.95903687117805525</v>
      </c>
      <c r="I12" s="1">
        <v>0.26015077598229919</v>
      </c>
    </row>
    <row r="13" spans="1:9">
      <c r="A13" s="1" t="s">
        <v>15</v>
      </c>
      <c r="B13" s="1">
        <v>0.24620719632870092</v>
      </c>
      <c r="C13" s="1">
        <v>0.48277460128051075</v>
      </c>
      <c r="D13" s="1">
        <v>0.73392961624251019</v>
      </c>
      <c r="E13" s="1">
        <v>6.0838471537338457E-2</v>
      </c>
      <c r="F13" s="1">
        <v>0.17441590610379798</v>
      </c>
      <c r="G13" s="1">
        <v>0.91289299289785508</v>
      </c>
      <c r="H13" s="1">
        <v>0.60605602841609163</v>
      </c>
      <c r="I13" s="1">
        <v>0.33780903878735558</v>
      </c>
    </row>
    <row r="14" spans="1:9">
      <c r="A14" s="1" t="s">
        <v>16</v>
      </c>
      <c r="B14" s="1">
        <v>0.14597968502050751</v>
      </c>
      <c r="C14" s="1">
        <v>0.80819988849440083</v>
      </c>
      <c r="D14" s="1">
        <v>0.45623139460787421</v>
      </c>
      <c r="E14" s="1">
        <v>0.23622629489237834</v>
      </c>
      <c r="F14" s="1">
        <v>0.81378875487969204</v>
      </c>
      <c r="G14" s="1">
        <v>0.25967311207065791</v>
      </c>
      <c r="H14" s="1">
        <v>0.17665508303742872</v>
      </c>
      <c r="I14" s="1">
        <v>7.2296377361888986E-3</v>
      </c>
    </row>
    <row r="15" spans="1:9">
      <c r="A15" s="1" t="s">
        <v>17</v>
      </c>
      <c r="B15" s="1">
        <v>0.38407505453761748</v>
      </c>
      <c r="C15" s="1">
        <v>0.52690525012001466</v>
      </c>
      <c r="D15" s="1">
        <v>0.98848671337716709</v>
      </c>
      <c r="E15" s="1">
        <v>0.71916497467702478</v>
      </c>
      <c r="F15" s="1">
        <v>0.93276864400618553</v>
      </c>
      <c r="G15" s="1">
        <v>0.21718292405409745</v>
      </c>
      <c r="H15" s="1">
        <v>7.806636038357273E-2</v>
      </c>
      <c r="I15" s="1">
        <v>0.96324263898690243</v>
      </c>
    </row>
    <row r="16" spans="1:9">
      <c r="A16" s="1" t="s">
        <v>18</v>
      </c>
      <c r="B16" s="1">
        <v>0.59968502152370817</v>
      </c>
      <c r="C16" s="1">
        <v>0.61663172986966641</v>
      </c>
      <c r="D16" s="1">
        <v>0.42789986022214954</v>
      </c>
      <c r="E16" s="1">
        <v>0.58545413496754017</v>
      </c>
      <c r="F16" s="1">
        <v>0.17898782539481584</v>
      </c>
      <c r="G16" s="1">
        <v>0.67747653667150254</v>
      </c>
      <c r="H16" s="1">
        <v>0.79678576231331988</v>
      </c>
      <c r="I16" s="1">
        <v>0.52633683913124418</v>
      </c>
    </row>
    <row r="17" spans="1:9">
      <c r="A17" s="1" t="s">
        <v>19</v>
      </c>
      <c r="B17" s="1">
        <v>0.6532023506191571</v>
      </c>
      <c r="C17" s="1">
        <v>0.42167122202553431</v>
      </c>
      <c r="D17" s="1">
        <v>2.3499763684706965E-2</v>
      </c>
      <c r="E17" s="1">
        <v>0.60824360553757328</v>
      </c>
      <c r="F17" s="1">
        <v>0.84226051709506322</v>
      </c>
      <c r="G17" s="1">
        <v>0.23232107329421448</v>
      </c>
      <c r="H17" s="1">
        <v>0.48142949808192825</v>
      </c>
      <c r="I17" s="1">
        <v>0.23615169032852767</v>
      </c>
    </row>
    <row r="18" spans="1:9">
      <c r="A18" s="1" t="s">
        <v>20</v>
      </c>
      <c r="B18" s="1">
        <v>0.83155812600837375</v>
      </c>
      <c r="C18" s="1">
        <v>0.45003220670609823</v>
      </c>
      <c r="D18" s="1">
        <v>0.16080548396994843</v>
      </c>
      <c r="E18" s="1">
        <v>0.86942299076047957</v>
      </c>
      <c r="F18" s="1">
        <v>0.12658454933493335</v>
      </c>
      <c r="G18" s="1">
        <v>0.93553848556331798</v>
      </c>
      <c r="H18" s="1">
        <v>0.19107816024208724</v>
      </c>
      <c r="I18" s="1">
        <v>0.72370430155134535</v>
      </c>
    </row>
    <row r="19" spans="1:9">
      <c r="A19" s="1" t="s">
        <v>21</v>
      </c>
      <c r="B19" s="1">
        <v>0.79486349890728558</v>
      </c>
      <c r="C19" s="1">
        <v>0.8309336473798703</v>
      </c>
      <c r="D19" s="1">
        <v>0.25249408653795768</v>
      </c>
      <c r="E19" s="1">
        <v>0.72753437295120138</v>
      </c>
      <c r="F19" s="1">
        <v>0.60147468968355233</v>
      </c>
      <c r="G19" s="1">
        <v>0.22777503624840234</v>
      </c>
      <c r="H19" s="1">
        <v>0.3127177860957624</v>
      </c>
      <c r="I19" s="1">
        <v>0.11076183614084667</v>
      </c>
    </row>
    <row r="20" spans="1:9">
      <c r="A20" s="1" t="s">
        <v>22</v>
      </c>
      <c r="B20" s="1">
        <v>0.11387419645162344</v>
      </c>
      <c r="C20" s="1">
        <v>0.53530256713267299</v>
      </c>
      <c r="D20" s="1">
        <v>6.2838987999985552E-2</v>
      </c>
      <c r="E20" s="1">
        <v>0.64739211924444984</v>
      </c>
      <c r="F20" s="1">
        <v>0.68711560317041132</v>
      </c>
      <c r="G20" s="1">
        <v>0.19003359109155227</v>
      </c>
      <c r="H20" s="1">
        <v>0.17315427253836302</v>
      </c>
      <c r="I20" s="1">
        <v>0.57966363766306217</v>
      </c>
    </row>
    <row r="21" spans="1:9">
      <c r="A21" s="1" t="s">
        <v>23</v>
      </c>
      <c r="B21" s="1">
        <v>5.6426942618923448E-3</v>
      </c>
      <c r="C21" s="1">
        <v>0.92135369489690344</v>
      </c>
      <c r="D21" s="1">
        <v>0.64644567140866038</v>
      </c>
      <c r="E21" s="1">
        <v>0.81744761885457962</v>
      </c>
      <c r="F21" s="1">
        <v>0.72812679504619826</v>
      </c>
      <c r="G21" s="1">
        <v>0.2657012877808933</v>
      </c>
      <c r="H21" s="1">
        <v>0.61877592120421032</v>
      </c>
      <c r="I21" s="1">
        <v>7.7303510197962666E-2</v>
      </c>
    </row>
    <row r="22" spans="1:9">
      <c r="A22" s="1" t="s">
        <v>24</v>
      </c>
      <c r="B22" s="1">
        <v>0.90921566012641009</v>
      </c>
      <c r="C22" s="1">
        <v>9.5826204805607995E-2</v>
      </c>
      <c r="D22" s="1">
        <v>0.50723646579682935</v>
      </c>
      <c r="E22" s="1">
        <v>0.58949079677149019</v>
      </c>
      <c r="F22" s="1">
        <v>0.20111637515871772</v>
      </c>
      <c r="G22" s="1">
        <v>0.30183508777471424</v>
      </c>
      <c r="H22" s="1">
        <v>0.71386972998398712</v>
      </c>
      <c r="I22" s="1">
        <v>0.97740045191822866</v>
      </c>
    </row>
    <row r="23" spans="1:9">
      <c r="A23" s="1" t="s">
        <v>25</v>
      </c>
      <c r="B23" s="1">
        <v>0.86819138557887232</v>
      </c>
      <c r="C23" s="1">
        <v>0.54396681693924709</v>
      </c>
      <c r="D23" s="1">
        <v>0.33512215932570122</v>
      </c>
      <c r="E23" s="1">
        <v>0.58104970620042273</v>
      </c>
      <c r="F23" s="1">
        <v>0.90013283954588075</v>
      </c>
      <c r="G23" s="1">
        <v>0.92376772003315377</v>
      </c>
      <c r="H23" s="1">
        <v>0.76581663398154776</v>
      </c>
      <c r="I23" s="1">
        <v>0.20509350097641388</v>
      </c>
    </row>
    <row r="24" spans="1:9">
      <c r="A24" s="1" t="s">
        <v>26</v>
      </c>
      <c r="B24" s="1">
        <v>0.55650458359703192</v>
      </c>
      <c r="C24" s="1">
        <v>0.51779403745903796</v>
      </c>
      <c r="D24" s="1">
        <v>6.1048427295339991E-2</v>
      </c>
      <c r="E24" s="1">
        <v>0.46408736954421581</v>
      </c>
      <c r="F24" s="1">
        <v>0.2983348552425551</v>
      </c>
      <c r="G24" s="1">
        <v>0.41494593673536073</v>
      </c>
      <c r="H24" s="1">
        <v>0.40605737242725071</v>
      </c>
      <c r="I24" s="1">
        <v>0.63593581878052152</v>
      </c>
    </row>
    <row r="25" spans="1:9">
      <c r="A25" s="1" t="s">
        <v>27</v>
      </c>
      <c r="B25" s="1">
        <v>0.54449269459879002</v>
      </c>
      <c r="C25" s="1">
        <v>9.7021628275104632E-3</v>
      </c>
      <c r="D25" s="1">
        <v>0.86865496639273942</v>
      </c>
      <c r="E25" s="1">
        <v>0.22526780832780968</v>
      </c>
      <c r="F25" s="1">
        <v>0.73744748260891502</v>
      </c>
      <c r="G25" s="1">
        <v>0.37855003960304612</v>
      </c>
      <c r="H25" s="1">
        <v>7.6470327973782837E-2</v>
      </c>
      <c r="I25" s="1">
        <v>0.89869732833126115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6"/>
  <sheetViews>
    <sheetView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7" sqref="A27"/>
    </sheetView>
  </sheetViews>
  <sheetFormatPr defaultRowHeight="12.75"/>
  <cols>
    <col min="1" max="1" width="13.140625" style="2" bestFit="1" customWidth="1"/>
    <col min="2" max="2" width="11.140625" style="2" customWidth="1"/>
    <col min="3" max="3" width="10.5703125" style="2" customWidth="1"/>
    <col min="4" max="4" width="10" style="2" bestFit="1" customWidth="1"/>
    <col min="5" max="5" width="12.7109375" style="2" bestFit="1" customWidth="1"/>
    <col min="6" max="6" width="11" style="2" bestFit="1" customWidth="1"/>
    <col min="7" max="7" width="12.42578125" style="2" bestFit="1" customWidth="1"/>
    <col min="8" max="8" width="12.42578125" style="2" customWidth="1"/>
    <col min="9" max="9" width="11" style="2" bestFit="1" customWidth="1"/>
    <col min="10" max="10" width="12.42578125" style="2" bestFit="1" customWidth="1"/>
    <col min="11" max="11" width="12.85546875" style="2" customWidth="1"/>
    <col min="12" max="13" width="9.140625" style="2"/>
    <col min="14" max="14" width="7" style="2" customWidth="1"/>
    <col min="15" max="15" width="32" style="8" bestFit="1" customWidth="1"/>
    <col min="16" max="16" width="16.85546875" style="2" bestFit="1" customWidth="1"/>
    <col min="17" max="17" width="6.42578125" style="2" customWidth="1"/>
    <col min="18" max="18" width="5.7109375" style="2" customWidth="1"/>
    <col min="19" max="16384" width="9.140625" style="2"/>
  </cols>
  <sheetData>
    <row r="1" spans="1:16" ht="38.25">
      <c r="B1" s="3" t="s">
        <v>0</v>
      </c>
      <c r="C1" s="3" t="s">
        <v>1</v>
      </c>
      <c r="D1" s="3" t="s">
        <v>2</v>
      </c>
      <c r="E1" s="3" t="s">
        <v>30</v>
      </c>
      <c r="F1" s="3" t="s">
        <v>42</v>
      </c>
      <c r="G1" s="3" t="s">
        <v>43</v>
      </c>
      <c r="H1" s="3" t="s">
        <v>67</v>
      </c>
      <c r="I1" s="3" t="s">
        <v>29</v>
      </c>
      <c r="J1" s="3" t="s">
        <v>52</v>
      </c>
      <c r="K1" s="3" t="s">
        <v>32</v>
      </c>
    </row>
    <row r="2" spans="1:16" ht="13.5" thickBot="1">
      <c r="A2" s="2" t="s">
        <v>37</v>
      </c>
      <c r="B2" s="4">
        <v>0.5</v>
      </c>
      <c r="C2" s="4">
        <v>0.25</v>
      </c>
      <c r="D2" s="4">
        <v>0.25</v>
      </c>
      <c r="E2" s="2" t="s">
        <v>31</v>
      </c>
      <c r="F2" s="2" t="s">
        <v>28</v>
      </c>
      <c r="G2" s="2" t="s">
        <v>28</v>
      </c>
      <c r="H2" s="2" t="s">
        <v>28</v>
      </c>
      <c r="I2" s="2" t="s">
        <v>28</v>
      </c>
      <c r="L2" s="2" t="s">
        <v>36</v>
      </c>
      <c r="O2" s="2"/>
    </row>
    <row r="3" spans="1:16" ht="13.5" thickTop="1">
      <c r="A3" s="2">
        <v>1</v>
      </c>
      <c r="B3" s="2">
        <f>IF('Random numbers'!B1&lt;B$2,1,0)</f>
        <v>0</v>
      </c>
      <c r="C3" s="2">
        <f>IF('Random numbers'!C1&lt;C$2,1,0)</f>
        <v>1</v>
      </c>
      <c r="D3" s="2">
        <f>IF('Random numbers'!D1&lt;D$2,1,0)</f>
        <v>0</v>
      </c>
      <c r="E3" s="2">
        <f>IF('Random numbers'!E1&lt;0.4,1,IF('Random numbers'!E1&lt;0.8,3,5))</f>
        <v>3</v>
      </c>
      <c r="F3" s="2">
        <f>IF('Random numbers'!F1&lt;0.2,1,IF('Random numbers'!F1&lt;0.4,2,IF('Random numbers'!F1&lt;0.6,3,IF('Random numbers'!F1&lt;0.8,4,5))))</f>
        <v>1</v>
      </c>
      <c r="G3" s="2">
        <f>IF('Random numbers'!G1&lt;0.2,1,IF('Random numbers'!G1&lt;0.4,2,IF('Random numbers'!G1&lt;0.6,3,IF('Random numbers'!G1&lt;0.8,4,5))))</f>
        <v>5</v>
      </c>
      <c r="H3" s="2">
        <f>IF('Random numbers'!H1&lt;0.2,1,IF('Random numbers'!H1&lt;0.4,2,IF('Random numbers'!H1&lt;0.6,3,IF('Random numbers'!H1&lt;0.8,4,5))))</f>
        <v>4</v>
      </c>
      <c r="I3" s="2">
        <f>IF('Random numbers'!I1&lt;0.2,1,IF('Random numbers'!I1&lt;0.4,2,IF('Random numbers'!I1&lt;0.6,3,IF('Random numbers'!I1&lt;0.8,4,5))))</f>
        <v>3</v>
      </c>
      <c r="J3" s="2">
        <f>SUM(F3:I3)</f>
        <v>13</v>
      </c>
      <c r="K3" s="9">
        <f>VLOOKUP(E3,$N$4:$P$6,3,0)+VLOOKUP(F3,$N$9:$P$13,3,0)</f>
        <v>50000</v>
      </c>
      <c r="L3" s="5">
        <v>0</v>
      </c>
      <c r="N3" s="24" t="s">
        <v>38</v>
      </c>
      <c r="O3" s="24"/>
      <c r="P3" s="10" t="s">
        <v>39</v>
      </c>
    </row>
    <row r="4" spans="1:16">
      <c r="A4" s="2">
        <v>2</v>
      </c>
      <c r="B4" s="2">
        <f>IF('Random numbers'!B2&lt;B$2,1,0)</f>
        <v>1</v>
      </c>
      <c r="C4" s="2">
        <f>IF('Random numbers'!C2&lt;C$2,1,0)</f>
        <v>1</v>
      </c>
      <c r="D4" s="2">
        <f>IF('Random numbers'!D2&lt;D$2,1,0)</f>
        <v>0</v>
      </c>
      <c r="E4" s="2">
        <f>IF('Random numbers'!E2&lt;0.4,1,IF('Random numbers'!E2&lt;0.8,3,5))</f>
        <v>3</v>
      </c>
      <c r="F4" s="2">
        <f>IF('Random numbers'!F2&lt;0.2,1,IF('Random numbers'!F2&lt;0.4,2,IF('Random numbers'!F2&lt;0.6,3,IF('Random numbers'!F2&lt;0.8,4,5))))</f>
        <v>2</v>
      </c>
      <c r="G4" s="2">
        <f>IF('Random numbers'!G2&lt;0.2,1,IF('Random numbers'!G2&lt;0.4,2,IF('Random numbers'!G2&lt;0.6,3,IF('Random numbers'!G2&lt;0.8,4,5))))</f>
        <v>2</v>
      </c>
      <c r="H4" s="2">
        <f>IF('Random numbers'!H2&lt;0.2,1,IF('Random numbers'!H2&lt;0.4,2,IF('Random numbers'!H2&lt;0.6,3,IF('Random numbers'!H2&lt;0.8,4,5))))</f>
        <v>3</v>
      </c>
      <c r="I4" s="2">
        <f>IF('Random numbers'!I2&lt;0.2,1,IF('Random numbers'!I2&lt;0.4,2,IF('Random numbers'!I2&lt;0.6,3,IF('Random numbers'!I2&lt;0.8,4,5))))</f>
        <v>2</v>
      </c>
      <c r="J4" s="2">
        <f>SUM(F4:I4)</f>
        <v>9</v>
      </c>
      <c r="K4" s="9">
        <f t="shared" ref="K4:K27" si="0">VLOOKUP(E4,$N$4:$P$6,3,0)+VLOOKUP(F4,$N$9:$P$13,3,0)</f>
        <v>52500</v>
      </c>
      <c r="L4" s="6">
        <v>0</v>
      </c>
      <c r="N4" s="2">
        <v>1</v>
      </c>
      <c r="O4" s="8" t="s">
        <v>44</v>
      </c>
      <c r="P4" s="9">
        <v>35000</v>
      </c>
    </row>
    <row r="5" spans="1:16">
      <c r="A5" s="2">
        <v>3</v>
      </c>
      <c r="B5" s="2">
        <f>IF('Random numbers'!B3&lt;B$2,1,0)</f>
        <v>1</v>
      </c>
      <c r="C5" s="2">
        <f>IF('Random numbers'!C3&lt;C$2,1,0)</f>
        <v>0</v>
      </c>
      <c r="D5" s="2">
        <f>IF('Random numbers'!D3&lt;D$2,1,0)</f>
        <v>1</v>
      </c>
      <c r="E5" s="2">
        <f>IF('Random numbers'!E3&lt;0.4,1,IF('Random numbers'!E3&lt;0.8,3,5))</f>
        <v>1</v>
      </c>
      <c r="F5" s="2">
        <f>IF('Random numbers'!F3&lt;0.2,1,IF('Random numbers'!F3&lt;0.4,2,IF('Random numbers'!F3&lt;0.6,3,IF('Random numbers'!F3&lt;0.8,4,5))))</f>
        <v>1</v>
      </c>
      <c r="G5" s="2">
        <f>IF('Random numbers'!G3&lt;0.2,1,IF('Random numbers'!G3&lt;0.4,2,IF('Random numbers'!G3&lt;0.6,3,IF('Random numbers'!G3&lt;0.8,4,5))))</f>
        <v>2</v>
      </c>
      <c r="H5" s="2">
        <f>IF('Random numbers'!H3&lt;0.2,1,IF('Random numbers'!H3&lt;0.4,2,IF('Random numbers'!H3&lt;0.6,3,IF('Random numbers'!H3&lt;0.8,4,5))))</f>
        <v>2</v>
      </c>
      <c r="I5" s="2">
        <f>IF('Random numbers'!I3&lt;0.2,1,IF('Random numbers'!I3&lt;0.4,2,IF('Random numbers'!I3&lt;0.6,3,IF('Random numbers'!I3&lt;0.8,4,5))))</f>
        <v>2</v>
      </c>
      <c r="J5" s="2">
        <f t="shared" ref="J5:J27" si="1">SUM(F5:I5)</f>
        <v>7</v>
      </c>
      <c r="K5" s="9">
        <f t="shared" si="0"/>
        <v>35000</v>
      </c>
      <c r="L5" s="6">
        <v>0</v>
      </c>
      <c r="N5" s="2">
        <v>3</v>
      </c>
      <c r="O5" s="8" t="s">
        <v>45</v>
      </c>
      <c r="P5" s="9">
        <v>50000</v>
      </c>
    </row>
    <row r="6" spans="1:16">
      <c r="A6" s="2">
        <v>4</v>
      </c>
      <c r="B6" s="2">
        <f>IF('Random numbers'!B4&lt;B$2,1,0)</f>
        <v>1</v>
      </c>
      <c r="C6" s="2">
        <f>IF('Random numbers'!C4&lt;C$2,1,0)</f>
        <v>0</v>
      </c>
      <c r="D6" s="2">
        <f>IF('Random numbers'!D4&lt;D$2,1,0)</f>
        <v>0</v>
      </c>
      <c r="E6" s="2">
        <f>IF('Random numbers'!E4&lt;0.4,1,IF('Random numbers'!E4&lt;0.8,3,5))</f>
        <v>1</v>
      </c>
      <c r="F6" s="2">
        <f>IF('Random numbers'!F4&lt;0.2,1,IF('Random numbers'!F4&lt;0.4,2,IF('Random numbers'!F4&lt;0.6,3,IF('Random numbers'!F4&lt;0.8,4,5))))</f>
        <v>2</v>
      </c>
      <c r="G6" s="2">
        <f>IF('Random numbers'!G4&lt;0.2,1,IF('Random numbers'!G4&lt;0.4,2,IF('Random numbers'!G4&lt;0.6,3,IF('Random numbers'!G4&lt;0.8,4,5))))</f>
        <v>4</v>
      </c>
      <c r="H6" s="2">
        <f>IF('Random numbers'!H4&lt;0.2,1,IF('Random numbers'!H4&lt;0.4,2,IF('Random numbers'!H4&lt;0.6,3,IF('Random numbers'!H4&lt;0.8,4,5))))</f>
        <v>5</v>
      </c>
      <c r="I6" s="2">
        <f>IF('Random numbers'!I4&lt;0.2,1,IF('Random numbers'!I4&lt;0.4,2,IF('Random numbers'!I4&lt;0.6,3,IF('Random numbers'!I4&lt;0.8,4,5))))</f>
        <v>4</v>
      </c>
      <c r="J6" s="2">
        <f t="shared" si="1"/>
        <v>15</v>
      </c>
      <c r="K6" s="9">
        <f t="shared" si="0"/>
        <v>37500</v>
      </c>
      <c r="L6" s="6">
        <v>1</v>
      </c>
      <c r="N6" s="2">
        <v>5</v>
      </c>
      <c r="O6" s="8" t="s">
        <v>46</v>
      </c>
      <c r="P6" s="9">
        <v>65000</v>
      </c>
    </row>
    <row r="7" spans="1:16">
      <c r="A7" s="2">
        <v>5</v>
      </c>
      <c r="B7" s="2">
        <f>IF('Random numbers'!B5&lt;B$2,1,0)</f>
        <v>1</v>
      </c>
      <c r="C7" s="2">
        <f>IF('Random numbers'!C5&lt;C$2,1,0)</f>
        <v>0</v>
      </c>
      <c r="D7" s="2">
        <f>IF('Random numbers'!D5&lt;D$2,1,0)</f>
        <v>0</v>
      </c>
      <c r="E7" s="2">
        <f>IF('Random numbers'!E5&lt;0.4,1,IF('Random numbers'!E5&lt;0.8,3,5))</f>
        <v>1</v>
      </c>
      <c r="F7" s="2">
        <f>IF('Random numbers'!F5&lt;0.2,1,IF('Random numbers'!F5&lt;0.4,2,IF('Random numbers'!F5&lt;0.6,3,IF('Random numbers'!F5&lt;0.8,4,5))))</f>
        <v>3</v>
      </c>
      <c r="G7" s="2">
        <f>IF('Random numbers'!G5&lt;0.2,1,IF('Random numbers'!G5&lt;0.4,2,IF('Random numbers'!G5&lt;0.6,3,IF('Random numbers'!G5&lt;0.8,4,5))))</f>
        <v>5</v>
      </c>
      <c r="H7" s="2">
        <f>IF('Random numbers'!H5&lt;0.2,1,IF('Random numbers'!H5&lt;0.4,2,IF('Random numbers'!H5&lt;0.6,3,IF('Random numbers'!H5&lt;0.8,4,5))))</f>
        <v>2</v>
      </c>
      <c r="I7" s="2">
        <f>IF('Random numbers'!I5&lt;0.2,1,IF('Random numbers'!I5&lt;0.4,2,IF('Random numbers'!I5&lt;0.6,3,IF('Random numbers'!I5&lt;0.8,4,5))))</f>
        <v>2</v>
      </c>
      <c r="J7" s="2">
        <f t="shared" si="1"/>
        <v>12</v>
      </c>
      <c r="K7" s="9">
        <f t="shared" si="0"/>
        <v>40000</v>
      </c>
      <c r="L7" s="6">
        <v>0</v>
      </c>
      <c r="O7" s="2"/>
    </row>
    <row r="8" spans="1:16">
      <c r="A8" s="2">
        <v>6</v>
      </c>
      <c r="B8" s="2">
        <f>IF('Random numbers'!B6&lt;B$2,1,0)</f>
        <v>1</v>
      </c>
      <c r="C8" s="2">
        <f>IF('Random numbers'!C6&lt;C$2,1,0)</f>
        <v>1</v>
      </c>
      <c r="D8" s="2">
        <f>IF('Random numbers'!D6&lt;D$2,1,0)</f>
        <v>0</v>
      </c>
      <c r="E8" s="2">
        <f>IF('Random numbers'!E6&lt;0.4,1,IF('Random numbers'!E6&lt;0.8,3,5))</f>
        <v>3</v>
      </c>
      <c r="F8" s="2">
        <f>IF('Random numbers'!F6&lt;0.2,1,IF('Random numbers'!F6&lt;0.4,2,IF('Random numbers'!F6&lt;0.6,3,IF('Random numbers'!F6&lt;0.8,4,5))))</f>
        <v>4</v>
      </c>
      <c r="G8" s="2">
        <f>IF('Random numbers'!G6&lt;0.2,1,IF('Random numbers'!G6&lt;0.4,2,IF('Random numbers'!G6&lt;0.6,3,IF('Random numbers'!G6&lt;0.8,4,5))))</f>
        <v>4</v>
      </c>
      <c r="H8" s="2">
        <f>IF('Random numbers'!H6&lt;0.2,1,IF('Random numbers'!H6&lt;0.4,2,IF('Random numbers'!H6&lt;0.6,3,IF('Random numbers'!H6&lt;0.8,4,5))))</f>
        <v>3</v>
      </c>
      <c r="I8" s="2">
        <f>IF('Random numbers'!I6&lt;0.2,1,IF('Random numbers'!I6&lt;0.4,2,IF('Random numbers'!I6&lt;0.6,3,IF('Random numbers'!I6&lt;0.8,4,5))))</f>
        <v>1</v>
      </c>
      <c r="J8" s="2">
        <f t="shared" si="1"/>
        <v>12</v>
      </c>
      <c r="K8" s="9">
        <f t="shared" si="0"/>
        <v>57500</v>
      </c>
      <c r="L8" s="6">
        <v>0</v>
      </c>
      <c r="N8" s="24" t="s">
        <v>40</v>
      </c>
      <c r="O8" s="24"/>
      <c r="P8" s="10" t="s">
        <v>41</v>
      </c>
    </row>
    <row r="9" spans="1:16">
      <c r="A9" s="2">
        <v>7</v>
      </c>
      <c r="B9" s="2">
        <f>IF('Random numbers'!B7&lt;B$2,1,0)</f>
        <v>1</v>
      </c>
      <c r="C9" s="2">
        <f>IF('Random numbers'!C7&lt;C$2,1,0)</f>
        <v>1</v>
      </c>
      <c r="D9" s="2">
        <f>IF('Random numbers'!D7&lt;D$2,1,0)</f>
        <v>0</v>
      </c>
      <c r="E9" s="2">
        <f>IF('Random numbers'!E7&lt;0.4,1,IF('Random numbers'!E7&lt;0.8,3,5))</f>
        <v>1</v>
      </c>
      <c r="F9" s="2">
        <f>IF('Random numbers'!F7&lt;0.2,1,IF('Random numbers'!F7&lt;0.4,2,IF('Random numbers'!F7&lt;0.6,3,IF('Random numbers'!F7&lt;0.8,4,5))))</f>
        <v>4</v>
      </c>
      <c r="G9" s="2">
        <f>IF('Random numbers'!G7&lt;0.2,1,IF('Random numbers'!G7&lt;0.4,2,IF('Random numbers'!G7&lt;0.6,3,IF('Random numbers'!G7&lt;0.8,4,5))))</f>
        <v>5</v>
      </c>
      <c r="H9" s="2">
        <f>IF('Random numbers'!H7&lt;0.2,1,IF('Random numbers'!H7&lt;0.4,2,IF('Random numbers'!H7&lt;0.6,3,IF('Random numbers'!H7&lt;0.8,4,5))))</f>
        <v>1</v>
      </c>
      <c r="I9" s="2">
        <f>IF('Random numbers'!I7&lt;0.2,1,IF('Random numbers'!I7&lt;0.4,2,IF('Random numbers'!I7&lt;0.6,3,IF('Random numbers'!I7&lt;0.8,4,5))))</f>
        <v>4</v>
      </c>
      <c r="J9" s="2">
        <f t="shared" si="1"/>
        <v>14</v>
      </c>
      <c r="K9" s="9">
        <f t="shared" si="0"/>
        <v>42500</v>
      </c>
      <c r="L9" s="6">
        <v>0</v>
      </c>
      <c r="N9" s="2">
        <v>1</v>
      </c>
      <c r="O9" s="8" t="s">
        <v>47</v>
      </c>
      <c r="P9" s="9">
        <v>0</v>
      </c>
    </row>
    <row r="10" spans="1:16">
      <c r="A10" s="2">
        <v>8</v>
      </c>
      <c r="B10" s="2">
        <f>IF('Random numbers'!B8&lt;B$2,1,0)</f>
        <v>1</v>
      </c>
      <c r="C10" s="2">
        <f>IF('Random numbers'!C8&lt;C$2,1,0)</f>
        <v>1</v>
      </c>
      <c r="D10" s="2">
        <f>IF('Random numbers'!D8&lt;D$2,1,0)</f>
        <v>0</v>
      </c>
      <c r="E10" s="2">
        <f>IF('Random numbers'!E8&lt;0.4,1,IF('Random numbers'!E8&lt;0.8,3,5))</f>
        <v>1</v>
      </c>
      <c r="F10" s="2">
        <f>IF('Random numbers'!F8&lt;0.2,1,IF('Random numbers'!F8&lt;0.4,2,IF('Random numbers'!F8&lt;0.6,3,IF('Random numbers'!F8&lt;0.8,4,5))))</f>
        <v>2</v>
      </c>
      <c r="G10" s="2">
        <f>IF('Random numbers'!G8&lt;0.2,1,IF('Random numbers'!G8&lt;0.4,2,IF('Random numbers'!G8&lt;0.6,3,IF('Random numbers'!G8&lt;0.8,4,5))))</f>
        <v>1</v>
      </c>
      <c r="H10" s="2">
        <f>IF('Random numbers'!H8&lt;0.2,1,IF('Random numbers'!H8&lt;0.4,2,IF('Random numbers'!H8&lt;0.6,3,IF('Random numbers'!H8&lt;0.8,4,5))))</f>
        <v>3</v>
      </c>
      <c r="I10" s="2">
        <f>IF('Random numbers'!I8&lt;0.2,1,IF('Random numbers'!I8&lt;0.4,2,IF('Random numbers'!I8&lt;0.6,3,IF('Random numbers'!I8&lt;0.8,4,5))))</f>
        <v>2</v>
      </c>
      <c r="J10" s="2">
        <f t="shared" si="1"/>
        <v>8</v>
      </c>
      <c r="K10" s="9">
        <f t="shared" si="0"/>
        <v>37500</v>
      </c>
      <c r="L10" s="6">
        <v>0</v>
      </c>
      <c r="N10" s="2">
        <v>2</v>
      </c>
      <c r="O10" s="8" t="s">
        <v>48</v>
      </c>
      <c r="P10" s="9">
        <v>2500</v>
      </c>
    </row>
    <row r="11" spans="1:16">
      <c r="A11" s="2">
        <v>9</v>
      </c>
      <c r="B11" s="2">
        <f>IF('Random numbers'!B9&lt;B$2,1,0)</f>
        <v>1</v>
      </c>
      <c r="C11" s="2">
        <f>IF('Random numbers'!C9&lt;C$2,1,0)</f>
        <v>0</v>
      </c>
      <c r="D11" s="2">
        <f>IF('Random numbers'!D9&lt;D$2,1,0)</f>
        <v>0</v>
      </c>
      <c r="E11" s="2">
        <f>IF('Random numbers'!E9&lt;0.4,1,IF('Random numbers'!E9&lt;0.8,3,5))</f>
        <v>3</v>
      </c>
      <c r="F11" s="2">
        <f>IF('Random numbers'!F9&lt;0.2,1,IF('Random numbers'!F9&lt;0.4,2,IF('Random numbers'!F9&lt;0.6,3,IF('Random numbers'!F9&lt;0.8,4,5))))</f>
        <v>5</v>
      </c>
      <c r="G11" s="2">
        <f>IF('Random numbers'!G9&lt;0.2,1,IF('Random numbers'!G9&lt;0.4,2,IF('Random numbers'!G9&lt;0.6,3,IF('Random numbers'!G9&lt;0.8,4,5))))</f>
        <v>2</v>
      </c>
      <c r="H11" s="2">
        <f>IF('Random numbers'!H9&lt;0.2,1,IF('Random numbers'!H9&lt;0.4,2,IF('Random numbers'!H9&lt;0.6,3,IF('Random numbers'!H9&lt;0.8,4,5))))</f>
        <v>4</v>
      </c>
      <c r="I11" s="2">
        <f>IF('Random numbers'!I9&lt;0.2,1,IF('Random numbers'!I9&lt;0.4,2,IF('Random numbers'!I9&lt;0.6,3,IF('Random numbers'!I9&lt;0.8,4,5))))</f>
        <v>3</v>
      </c>
      <c r="J11" s="2">
        <f t="shared" si="1"/>
        <v>14</v>
      </c>
      <c r="K11" s="9">
        <f t="shared" si="0"/>
        <v>60000</v>
      </c>
      <c r="L11" s="6">
        <v>1</v>
      </c>
      <c r="N11" s="2">
        <v>3</v>
      </c>
      <c r="O11" s="8" t="s">
        <v>49</v>
      </c>
      <c r="P11" s="9">
        <v>5000</v>
      </c>
    </row>
    <row r="12" spans="1:16">
      <c r="A12" s="2">
        <v>10</v>
      </c>
      <c r="B12" s="2">
        <f>IF('Random numbers'!B10&lt;B$2,1,0)</f>
        <v>0</v>
      </c>
      <c r="C12" s="2">
        <f>IF('Random numbers'!C10&lt;C$2,1,0)</f>
        <v>0</v>
      </c>
      <c r="D12" s="2">
        <f>IF('Random numbers'!D10&lt;D$2,1,0)</f>
        <v>0</v>
      </c>
      <c r="E12" s="2">
        <f>IF('Random numbers'!E10&lt;0.4,1,IF('Random numbers'!E10&lt;0.8,3,5))</f>
        <v>3</v>
      </c>
      <c r="F12" s="2">
        <f>IF('Random numbers'!F10&lt;0.2,1,IF('Random numbers'!F10&lt;0.4,2,IF('Random numbers'!F10&lt;0.6,3,IF('Random numbers'!F10&lt;0.8,4,5))))</f>
        <v>2</v>
      </c>
      <c r="G12" s="2">
        <f>IF('Random numbers'!G10&lt;0.2,1,IF('Random numbers'!G10&lt;0.4,2,IF('Random numbers'!G10&lt;0.6,3,IF('Random numbers'!G10&lt;0.8,4,5))))</f>
        <v>2</v>
      </c>
      <c r="H12" s="2">
        <f>IF('Random numbers'!H10&lt;0.2,1,IF('Random numbers'!H10&lt;0.4,2,IF('Random numbers'!H10&lt;0.6,3,IF('Random numbers'!H10&lt;0.8,4,5))))</f>
        <v>2</v>
      </c>
      <c r="I12" s="2">
        <f>IF('Random numbers'!I10&lt;0.2,1,IF('Random numbers'!I10&lt;0.4,2,IF('Random numbers'!I10&lt;0.6,3,IF('Random numbers'!I10&lt;0.8,4,5))))</f>
        <v>4</v>
      </c>
      <c r="J12" s="2">
        <f t="shared" si="1"/>
        <v>10</v>
      </c>
      <c r="K12" s="9">
        <f t="shared" si="0"/>
        <v>52500</v>
      </c>
      <c r="L12" s="6">
        <v>0</v>
      </c>
      <c r="N12" s="2">
        <v>4</v>
      </c>
      <c r="O12" s="8" t="s">
        <v>50</v>
      </c>
      <c r="P12" s="9">
        <v>7500</v>
      </c>
    </row>
    <row r="13" spans="1:16">
      <c r="A13" s="2">
        <v>11</v>
      </c>
      <c r="B13" s="2">
        <f>IF('Random numbers'!B11&lt;B$2,1,0)</f>
        <v>0</v>
      </c>
      <c r="C13" s="2">
        <f>IF('Random numbers'!C11&lt;C$2,1,0)</f>
        <v>0</v>
      </c>
      <c r="D13" s="2">
        <f>IF('Random numbers'!D11&lt;D$2,1,0)</f>
        <v>1</v>
      </c>
      <c r="E13" s="2">
        <f>IF('Random numbers'!E11&lt;0.4,1,IF('Random numbers'!E11&lt;0.8,3,5))</f>
        <v>3</v>
      </c>
      <c r="F13" s="2">
        <f>IF('Random numbers'!F11&lt;0.2,1,IF('Random numbers'!F11&lt;0.4,2,IF('Random numbers'!F11&lt;0.6,3,IF('Random numbers'!F11&lt;0.8,4,5))))</f>
        <v>2</v>
      </c>
      <c r="G13" s="2">
        <f>IF('Random numbers'!G11&lt;0.2,1,IF('Random numbers'!G11&lt;0.4,2,IF('Random numbers'!G11&lt;0.6,3,IF('Random numbers'!G11&lt;0.8,4,5))))</f>
        <v>4</v>
      </c>
      <c r="H13" s="2">
        <f>IF('Random numbers'!H11&lt;0.2,1,IF('Random numbers'!H11&lt;0.4,2,IF('Random numbers'!H11&lt;0.6,3,IF('Random numbers'!H11&lt;0.8,4,5))))</f>
        <v>1</v>
      </c>
      <c r="I13" s="2">
        <f>IF('Random numbers'!I11&lt;0.2,1,IF('Random numbers'!I11&lt;0.4,2,IF('Random numbers'!I11&lt;0.6,3,IF('Random numbers'!I11&lt;0.8,4,5))))</f>
        <v>4</v>
      </c>
      <c r="J13" s="2">
        <f t="shared" si="1"/>
        <v>11</v>
      </c>
      <c r="K13" s="9">
        <f t="shared" si="0"/>
        <v>52500</v>
      </c>
      <c r="L13" s="6">
        <v>0</v>
      </c>
      <c r="N13" s="2">
        <v>5</v>
      </c>
      <c r="O13" s="8" t="s">
        <v>51</v>
      </c>
      <c r="P13" s="9">
        <v>10000</v>
      </c>
    </row>
    <row r="14" spans="1:16">
      <c r="A14" s="2">
        <v>12</v>
      </c>
      <c r="B14" s="2">
        <f>IF('Random numbers'!B12&lt;B$2,1,0)</f>
        <v>0</v>
      </c>
      <c r="C14" s="2">
        <f>IF('Random numbers'!C12&lt;C$2,1,0)</f>
        <v>0</v>
      </c>
      <c r="D14" s="2">
        <f>IF('Random numbers'!D12&lt;D$2,1,0)</f>
        <v>0</v>
      </c>
      <c r="E14" s="2">
        <f>IF('Random numbers'!E12&lt;0.4,1,IF('Random numbers'!E12&lt;0.8,3,5))</f>
        <v>3</v>
      </c>
      <c r="F14" s="2">
        <f>IF('Random numbers'!F12&lt;0.2,1,IF('Random numbers'!F12&lt;0.4,2,IF('Random numbers'!F12&lt;0.6,3,IF('Random numbers'!F12&lt;0.8,4,5))))</f>
        <v>4</v>
      </c>
      <c r="G14" s="2">
        <f>IF('Random numbers'!G12&lt;0.2,1,IF('Random numbers'!G12&lt;0.4,2,IF('Random numbers'!G12&lt;0.6,3,IF('Random numbers'!G12&lt;0.8,4,5))))</f>
        <v>3</v>
      </c>
      <c r="H14" s="2">
        <f>IF('Random numbers'!H12&lt;0.2,1,IF('Random numbers'!H12&lt;0.4,2,IF('Random numbers'!H12&lt;0.6,3,IF('Random numbers'!H12&lt;0.8,4,5))))</f>
        <v>5</v>
      </c>
      <c r="I14" s="2">
        <f>IF('Random numbers'!I12&lt;0.2,1,IF('Random numbers'!I12&lt;0.4,2,IF('Random numbers'!I12&lt;0.6,3,IF('Random numbers'!I12&lt;0.8,4,5))))</f>
        <v>2</v>
      </c>
      <c r="J14" s="2">
        <f t="shared" si="1"/>
        <v>14</v>
      </c>
      <c r="K14" s="9">
        <f t="shared" si="0"/>
        <v>57500</v>
      </c>
      <c r="L14" s="6">
        <v>0</v>
      </c>
    </row>
    <row r="15" spans="1:16">
      <c r="A15" s="2">
        <v>13</v>
      </c>
      <c r="B15" s="2">
        <f>IF('Random numbers'!B13&lt;B$2,1,0)</f>
        <v>1</v>
      </c>
      <c r="C15" s="2">
        <f>IF('Random numbers'!C13&lt;C$2,1,0)</f>
        <v>0</v>
      </c>
      <c r="D15" s="2">
        <f>IF('Random numbers'!D13&lt;D$2,1,0)</f>
        <v>0</v>
      </c>
      <c r="E15" s="2">
        <f>IF('Random numbers'!E13&lt;0.4,1,IF('Random numbers'!E13&lt;0.8,3,5))</f>
        <v>1</v>
      </c>
      <c r="F15" s="2">
        <f>IF('Random numbers'!F13&lt;0.2,1,IF('Random numbers'!F13&lt;0.4,2,IF('Random numbers'!F13&lt;0.6,3,IF('Random numbers'!F13&lt;0.8,4,5))))</f>
        <v>1</v>
      </c>
      <c r="G15" s="2">
        <f>IF('Random numbers'!G13&lt;0.2,1,IF('Random numbers'!G13&lt;0.4,2,IF('Random numbers'!G13&lt;0.6,3,IF('Random numbers'!G13&lt;0.8,4,5))))</f>
        <v>5</v>
      </c>
      <c r="H15" s="2">
        <f>IF('Random numbers'!H13&lt;0.2,1,IF('Random numbers'!H13&lt;0.4,2,IF('Random numbers'!H13&lt;0.6,3,IF('Random numbers'!H13&lt;0.8,4,5))))</f>
        <v>4</v>
      </c>
      <c r="I15" s="2">
        <f>IF('Random numbers'!I13&lt;0.2,1,IF('Random numbers'!I13&lt;0.4,2,IF('Random numbers'!I13&lt;0.6,3,IF('Random numbers'!I13&lt;0.8,4,5))))</f>
        <v>2</v>
      </c>
      <c r="J15" s="2">
        <f t="shared" si="1"/>
        <v>12</v>
      </c>
      <c r="K15" s="9">
        <f t="shared" si="0"/>
        <v>35000</v>
      </c>
      <c r="L15" s="6">
        <v>0</v>
      </c>
      <c r="N15" s="24" t="s">
        <v>60</v>
      </c>
      <c r="O15" s="24"/>
    </row>
    <row r="16" spans="1:16">
      <c r="A16" s="2">
        <v>14</v>
      </c>
      <c r="B16" s="2">
        <f>IF('Random numbers'!B14&lt;B$2,1,0)</f>
        <v>1</v>
      </c>
      <c r="C16" s="2">
        <f>IF('Random numbers'!C14&lt;C$2,1,0)</f>
        <v>0</v>
      </c>
      <c r="D16" s="2">
        <f>IF('Random numbers'!D14&lt;D$2,1,0)</f>
        <v>0</v>
      </c>
      <c r="E16" s="2">
        <f>IF('Random numbers'!E14&lt;0.4,1,IF('Random numbers'!E14&lt;0.8,3,5))</f>
        <v>1</v>
      </c>
      <c r="F16" s="2">
        <f>IF('Random numbers'!F14&lt;0.2,1,IF('Random numbers'!F14&lt;0.4,2,IF('Random numbers'!F14&lt;0.6,3,IF('Random numbers'!F14&lt;0.8,4,5))))</f>
        <v>5</v>
      </c>
      <c r="G16" s="2">
        <f>IF('Random numbers'!G14&lt;0.2,1,IF('Random numbers'!G14&lt;0.4,2,IF('Random numbers'!G14&lt;0.6,3,IF('Random numbers'!G14&lt;0.8,4,5))))</f>
        <v>2</v>
      </c>
      <c r="H16" s="2">
        <f>IF('Random numbers'!H14&lt;0.2,1,IF('Random numbers'!H14&lt;0.4,2,IF('Random numbers'!H14&lt;0.6,3,IF('Random numbers'!H14&lt;0.8,4,5))))</f>
        <v>1</v>
      </c>
      <c r="I16" s="2">
        <f>IF('Random numbers'!I14&lt;0.2,1,IF('Random numbers'!I14&lt;0.4,2,IF('Random numbers'!I14&lt;0.6,3,IF('Random numbers'!I14&lt;0.8,4,5))))</f>
        <v>1</v>
      </c>
      <c r="J16" s="2">
        <f t="shared" si="1"/>
        <v>9</v>
      </c>
      <c r="K16" s="9">
        <f t="shared" si="0"/>
        <v>45000</v>
      </c>
      <c r="L16" s="6">
        <v>0</v>
      </c>
      <c r="N16" s="2">
        <v>1</v>
      </c>
      <c r="O16" s="8" t="s">
        <v>64</v>
      </c>
    </row>
    <row r="17" spans="1:15">
      <c r="A17" s="2">
        <v>15</v>
      </c>
      <c r="B17" s="2">
        <f>IF('Random numbers'!B15&lt;B$2,1,0)</f>
        <v>1</v>
      </c>
      <c r="C17" s="2">
        <f>IF('Random numbers'!C15&lt;C$2,1,0)</f>
        <v>0</v>
      </c>
      <c r="D17" s="2">
        <f>IF('Random numbers'!D15&lt;D$2,1,0)</f>
        <v>0</v>
      </c>
      <c r="E17" s="2">
        <f>IF('Random numbers'!E15&lt;0.4,1,IF('Random numbers'!E15&lt;0.8,3,5))</f>
        <v>3</v>
      </c>
      <c r="F17" s="2">
        <f>IF('Random numbers'!F15&lt;0.2,1,IF('Random numbers'!F15&lt;0.4,2,IF('Random numbers'!F15&lt;0.6,3,IF('Random numbers'!F15&lt;0.8,4,5))))</f>
        <v>5</v>
      </c>
      <c r="G17" s="2">
        <f>IF('Random numbers'!G15&lt;0.2,1,IF('Random numbers'!G15&lt;0.4,2,IF('Random numbers'!G15&lt;0.6,3,IF('Random numbers'!G15&lt;0.8,4,5))))</f>
        <v>2</v>
      </c>
      <c r="H17" s="2">
        <f>IF('Random numbers'!H15&lt;0.2,1,IF('Random numbers'!H15&lt;0.4,2,IF('Random numbers'!H15&lt;0.6,3,IF('Random numbers'!H15&lt;0.8,4,5))))</f>
        <v>1</v>
      </c>
      <c r="I17" s="2">
        <f>IF('Random numbers'!I15&lt;0.2,1,IF('Random numbers'!I15&lt;0.4,2,IF('Random numbers'!I15&lt;0.6,3,IF('Random numbers'!I15&lt;0.8,4,5))))</f>
        <v>5</v>
      </c>
      <c r="J17" s="2">
        <f t="shared" si="1"/>
        <v>13</v>
      </c>
      <c r="K17" s="9">
        <f t="shared" si="0"/>
        <v>60000</v>
      </c>
      <c r="L17" s="6">
        <v>0</v>
      </c>
      <c r="N17" s="2">
        <v>2</v>
      </c>
      <c r="O17" s="8" t="s">
        <v>61</v>
      </c>
    </row>
    <row r="18" spans="1:15">
      <c r="A18" s="2">
        <v>16</v>
      </c>
      <c r="B18" s="2">
        <f>IF('Random numbers'!B16&lt;B$2,1,0)</f>
        <v>0</v>
      </c>
      <c r="C18" s="2">
        <f>IF('Random numbers'!C16&lt;C$2,1,0)</f>
        <v>0</v>
      </c>
      <c r="D18" s="2">
        <f>IF('Random numbers'!D16&lt;D$2,1,0)</f>
        <v>0</v>
      </c>
      <c r="E18" s="2">
        <f>IF('Random numbers'!E16&lt;0.4,1,IF('Random numbers'!E16&lt;0.8,3,5))</f>
        <v>3</v>
      </c>
      <c r="F18" s="2">
        <f>IF('Random numbers'!F16&lt;0.2,1,IF('Random numbers'!F16&lt;0.4,2,IF('Random numbers'!F16&lt;0.6,3,IF('Random numbers'!F16&lt;0.8,4,5))))</f>
        <v>1</v>
      </c>
      <c r="G18" s="2">
        <f>IF('Random numbers'!G16&lt;0.2,1,IF('Random numbers'!G16&lt;0.4,2,IF('Random numbers'!G16&lt;0.6,3,IF('Random numbers'!G16&lt;0.8,4,5))))</f>
        <v>4</v>
      </c>
      <c r="H18" s="2">
        <f>IF('Random numbers'!H16&lt;0.2,1,IF('Random numbers'!H16&lt;0.4,2,IF('Random numbers'!H16&lt;0.6,3,IF('Random numbers'!H16&lt;0.8,4,5))))</f>
        <v>4</v>
      </c>
      <c r="I18" s="2">
        <f>IF('Random numbers'!I16&lt;0.2,1,IF('Random numbers'!I16&lt;0.4,2,IF('Random numbers'!I16&lt;0.6,3,IF('Random numbers'!I16&lt;0.8,4,5))))</f>
        <v>3</v>
      </c>
      <c r="J18" s="2">
        <f t="shared" si="1"/>
        <v>12</v>
      </c>
      <c r="K18" s="9">
        <f t="shared" si="0"/>
        <v>50000</v>
      </c>
      <c r="L18" s="6">
        <v>0</v>
      </c>
      <c r="N18" s="2">
        <v>3</v>
      </c>
      <c r="O18" s="8" t="s">
        <v>62</v>
      </c>
    </row>
    <row r="19" spans="1:15">
      <c r="A19" s="2">
        <v>17</v>
      </c>
      <c r="B19" s="2">
        <f>IF('Random numbers'!B17&lt;B$2,1,0)</f>
        <v>0</v>
      </c>
      <c r="C19" s="2">
        <f>IF('Random numbers'!C17&lt;C$2,1,0)</f>
        <v>0</v>
      </c>
      <c r="D19" s="2">
        <f>IF('Random numbers'!D17&lt;D$2,1,0)</f>
        <v>1</v>
      </c>
      <c r="E19" s="2">
        <f>IF('Random numbers'!E17&lt;0.4,1,IF('Random numbers'!E17&lt;0.8,3,5))</f>
        <v>3</v>
      </c>
      <c r="F19" s="2">
        <f>IF('Random numbers'!F17&lt;0.2,1,IF('Random numbers'!F17&lt;0.4,2,IF('Random numbers'!F17&lt;0.6,3,IF('Random numbers'!F17&lt;0.8,4,5))))</f>
        <v>5</v>
      </c>
      <c r="G19" s="2">
        <f>IF('Random numbers'!G17&lt;0.2,1,IF('Random numbers'!G17&lt;0.4,2,IF('Random numbers'!G17&lt;0.6,3,IF('Random numbers'!G17&lt;0.8,4,5))))</f>
        <v>2</v>
      </c>
      <c r="H19" s="2">
        <f>IF('Random numbers'!H17&lt;0.2,1,IF('Random numbers'!H17&lt;0.4,2,IF('Random numbers'!H17&lt;0.6,3,IF('Random numbers'!H17&lt;0.8,4,5))))</f>
        <v>3</v>
      </c>
      <c r="I19" s="2">
        <f>IF('Random numbers'!I17&lt;0.2,1,IF('Random numbers'!I17&lt;0.4,2,IF('Random numbers'!I17&lt;0.6,3,IF('Random numbers'!I17&lt;0.8,4,5))))</f>
        <v>2</v>
      </c>
      <c r="J19" s="2">
        <f t="shared" si="1"/>
        <v>12</v>
      </c>
      <c r="K19" s="9">
        <f t="shared" si="0"/>
        <v>60000</v>
      </c>
      <c r="L19" s="6">
        <v>0</v>
      </c>
      <c r="N19" s="2">
        <v>4</v>
      </c>
      <c r="O19" s="8" t="s">
        <v>63</v>
      </c>
    </row>
    <row r="20" spans="1:15">
      <c r="A20" s="2">
        <v>18</v>
      </c>
      <c r="B20" s="2">
        <f>IF('Random numbers'!B18&lt;B$2,1,0)</f>
        <v>0</v>
      </c>
      <c r="C20" s="2">
        <f>IF('Random numbers'!C18&lt;C$2,1,0)</f>
        <v>0</v>
      </c>
      <c r="D20" s="2">
        <f>IF('Random numbers'!D18&lt;D$2,1,0)</f>
        <v>1</v>
      </c>
      <c r="E20" s="2">
        <f>IF('Random numbers'!E18&lt;0.4,1,IF('Random numbers'!E18&lt;0.8,3,5))</f>
        <v>5</v>
      </c>
      <c r="F20" s="2">
        <f>IF('Random numbers'!F18&lt;0.2,1,IF('Random numbers'!F18&lt;0.4,2,IF('Random numbers'!F18&lt;0.6,3,IF('Random numbers'!F18&lt;0.8,4,5))))</f>
        <v>1</v>
      </c>
      <c r="G20" s="2">
        <f>IF('Random numbers'!G18&lt;0.2,1,IF('Random numbers'!G18&lt;0.4,2,IF('Random numbers'!G18&lt;0.6,3,IF('Random numbers'!G18&lt;0.8,4,5))))</f>
        <v>5</v>
      </c>
      <c r="H20" s="2">
        <f>IF('Random numbers'!H18&lt;0.2,1,IF('Random numbers'!H18&lt;0.4,2,IF('Random numbers'!H18&lt;0.6,3,IF('Random numbers'!H18&lt;0.8,4,5))))</f>
        <v>1</v>
      </c>
      <c r="I20" s="2">
        <f>IF('Random numbers'!I18&lt;0.2,1,IF('Random numbers'!I18&lt;0.4,2,IF('Random numbers'!I18&lt;0.6,3,IF('Random numbers'!I18&lt;0.8,4,5))))</f>
        <v>4</v>
      </c>
      <c r="J20" s="2">
        <f t="shared" si="1"/>
        <v>11</v>
      </c>
      <c r="K20" s="9">
        <f t="shared" si="0"/>
        <v>65000</v>
      </c>
      <c r="L20" s="6">
        <v>1</v>
      </c>
      <c r="N20" s="2">
        <v>5</v>
      </c>
      <c r="O20" s="8" t="s">
        <v>65</v>
      </c>
    </row>
    <row r="21" spans="1:15">
      <c r="A21" s="2">
        <v>19</v>
      </c>
      <c r="B21" s="2">
        <f>IF('Random numbers'!B19&lt;B$2,1,0)</f>
        <v>0</v>
      </c>
      <c r="C21" s="2">
        <f>IF('Random numbers'!C19&lt;C$2,1,0)</f>
        <v>0</v>
      </c>
      <c r="D21" s="2">
        <f>IF('Random numbers'!D19&lt;D$2,1,0)</f>
        <v>0</v>
      </c>
      <c r="E21" s="2">
        <f>IF('Random numbers'!E19&lt;0.4,1,IF('Random numbers'!E19&lt;0.8,3,5))</f>
        <v>3</v>
      </c>
      <c r="F21" s="2">
        <f>IF('Random numbers'!F19&lt;0.2,1,IF('Random numbers'!F19&lt;0.4,2,IF('Random numbers'!F19&lt;0.6,3,IF('Random numbers'!F19&lt;0.8,4,5))))</f>
        <v>4</v>
      </c>
      <c r="G21" s="2">
        <f>IF('Random numbers'!G19&lt;0.2,1,IF('Random numbers'!G19&lt;0.4,2,IF('Random numbers'!G19&lt;0.6,3,IF('Random numbers'!G19&lt;0.8,4,5))))</f>
        <v>2</v>
      </c>
      <c r="H21" s="2">
        <f>IF('Random numbers'!H19&lt;0.2,1,IF('Random numbers'!H19&lt;0.4,2,IF('Random numbers'!H19&lt;0.6,3,IF('Random numbers'!H19&lt;0.8,4,5))))</f>
        <v>2</v>
      </c>
      <c r="I21" s="2">
        <f>IF('Random numbers'!I19&lt;0.2,1,IF('Random numbers'!I19&lt;0.4,2,IF('Random numbers'!I19&lt;0.6,3,IF('Random numbers'!I19&lt;0.8,4,5))))</f>
        <v>1</v>
      </c>
      <c r="J21" s="2">
        <f t="shared" si="1"/>
        <v>9</v>
      </c>
      <c r="K21" s="9">
        <f t="shared" si="0"/>
        <v>57500</v>
      </c>
      <c r="L21" s="6">
        <v>1</v>
      </c>
      <c r="N21" s="2">
        <v>6</v>
      </c>
      <c r="O21" s="8" t="s">
        <v>66</v>
      </c>
    </row>
    <row r="22" spans="1:15">
      <c r="A22" s="2">
        <v>20</v>
      </c>
      <c r="B22" s="2">
        <f>IF('Random numbers'!B20&lt;B$2,1,0)</f>
        <v>1</v>
      </c>
      <c r="C22" s="2">
        <f>IF('Random numbers'!C20&lt;C$2,1,0)</f>
        <v>0</v>
      </c>
      <c r="D22" s="2">
        <f>IF('Random numbers'!D20&lt;D$2,1,0)</f>
        <v>1</v>
      </c>
      <c r="E22" s="2">
        <f>IF('Random numbers'!E20&lt;0.4,1,IF('Random numbers'!E20&lt;0.8,3,5))</f>
        <v>3</v>
      </c>
      <c r="F22" s="2">
        <f>IF('Random numbers'!F20&lt;0.2,1,IF('Random numbers'!F20&lt;0.4,2,IF('Random numbers'!F20&lt;0.6,3,IF('Random numbers'!F20&lt;0.8,4,5))))</f>
        <v>4</v>
      </c>
      <c r="G22" s="2">
        <f>IF('Random numbers'!G20&lt;0.2,1,IF('Random numbers'!G20&lt;0.4,2,IF('Random numbers'!G20&lt;0.6,3,IF('Random numbers'!G20&lt;0.8,4,5))))</f>
        <v>1</v>
      </c>
      <c r="H22" s="2">
        <f>IF('Random numbers'!H20&lt;0.2,1,IF('Random numbers'!H20&lt;0.4,2,IF('Random numbers'!H20&lt;0.6,3,IF('Random numbers'!H20&lt;0.8,4,5))))</f>
        <v>1</v>
      </c>
      <c r="I22" s="2">
        <f>IF('Random numbers'!I20&lt;0.2,1,IF('Random numbers'!I20&lt;0.4,2,IF('Random numbers'!I20&lt;0.6,3,IF('Random numbers'!I20&lt;0.8,4,5))))</f>
        <v>3</v>
      </c>
      <c r="J22" s="2">
        <f t="shared" si="1"/>
        <v>9</v>
      </c>
      <c r="K22" s="9">
        <f t="shared" si="0"/>
        <v>57500</v>
      </c>
      <c r="L22" s="6">
        <v>0</v>
      </c>
    </row>
    <row r="23" spans="1:15">
      <c r="A23" s="2">
        <v>21</v>
      </c>
      <c r="B23" s="2">
        <f>IF('Random numbers'!B21&lt;B$2,1,0)</f>
        <v>1</v>
      </c>
      <c r="C23" s="2">
        <f>IF('Random numbers'!C21&lt;C$2,1,0)</f>
        <v>0</v>
      </c>
      <c r="D23" s="2">
        <f>IF('Random numbers'!D21&lt;D$2,1,0)</f>
        <v>0</v>
      </c>
      <c r="E23" s="2">
        <f>IF('Random numbers'!E21&lt;0.4,1,IF('Random numbers'!E21&lt;0.8,3,5))</f>
        <v>5</v>
      </c>
      <c r="F23" s="2">
        <f>IF('Random numbers'!F21&lt;0.2,1,IF('Random numbers'!F21&lt;0.4,2,IF('Random numbers'!F21&lt;0.6,3,IF('Random numbers'!F21&lt;0.8,4,5))))</f>
        <v>4</v>
      </c>
      <c r="G23" s="2">
        <f>IF('Random numbers'!G21&lt;0.2,1,IF('Random numbers'!G21&lt;0.4,2,IF('Random numbers'!G21&lt;0.6,3,IF('Random numbers'!G21&lt;0.8,4,5))))</f>
        <v>2</v>
      </c>
      <c r="H23" s="2">
        <f>IF('Random numbers'!H21&lt;0.2,1,IF('Random numbers'!H21&lt;0.4,2,IF('Random numbers'!H21&lt;0.6,3,IF('Random numbers'!H21&lt;0.8,4,5))))</f>
        <v>4</v>
      </c>
      <c r="I23" s="2">
        <f>IF('Random numbers'!I21&lt;0.2,1,IF('Random numbers'!I21&lt;0.4,2,IF('Random numbers'!I21&lt;0.6,3,IF('Random numbers'!I21&lt;0.8,4,5))))</f>
        <v>1</v>
      </c>
      <c r="J23" s="2">
        <f t="shared" si="1"/>
        <v>11</v>
      </c>
      <c r="K23" s="9">
        <f t="shared" si="0"/>
        <v>72500</v>
      </c>
      <c r="L23" s="6">
        <v>0</v>
      </c>
    </row>
    <row r="24" spans="1:15">
      <c r="A24" s="2">
        <v>22</v>
      </c>
      <c r="B24" s="2">
        <f>IF('Random numbers'!B22&lt;B$2,1,0)</f>
        <v>0</v>
      </c>
      <c r="C24" s="2">
        <f>IF('Random numbers'!C22&lt;C$2,1,0)</f>
        <v>1</v>
      </c>
      <c r="D24" s="2">
        <f>IF('Random numbers'!D22&lt;D$2,1,0)</f>
        <v>0</v>
      </c>
      <c r="E24" s="2">
        <f>IF('Random numbers'!E22&lt;0.4,1,IF('Random numbers'!E22&lt;0.8,3,5))</f>
        <v>3</v>
      </c>
      <c r="F24" s="2">
        <f>IF('Random numbers'!F22&lt;0.2,1,IF('Random numbers'!F22&lt;0.4,2,IF('Random numbers'!F22&lt;0.6,3,IF('Random numbers'!F22&lt;0.8,4,5))))</f>
        <v>2</v>
      </c>
      <c r="G24" s="2">
        <f>IF('Random numbers'!G22&lt;0.2,1,IF('Random numbers'!G22&lt;0.4,2,IF('Random numbers'!G22&lt;0.6,3,IF('Random numbers'!G22&lt;0.8,4,5))))</f>
        <v>2</v>
      </c>
      <c r="H24" s="2">
        <f>IF('Random numbers'!H22&lt;0.2,1,IF('Random numbers'!H22&lt;0.4,2,IF('Random numbers'!H22&lt;0.6,3,IF('Random numbers'!H22&lt;0.8,4,5))))</f>
        <v>4</v>
      </c>
      <c r="I24" s="2">
        <f>IF('Random numbers'!I22&lt;0.2,1,IF('Random numbers'!I22&lt;0.4,2,IF('Random numbers'!I22&lt;0.6,3,IF('Random numbers'!I22&lt;0.8,4,5))))</f>
        <v>5</v>
      </c>
      <c r="J24" s="2">
        <f t="shared" si="1"/>
        <v>13</v>
      </c>
      <c r="K24" s="9">
        <f t="shared" si="0"/>
        <v>52500</v>
      </c>
      <c r="L24" s="6">
        <v>1</v>
      </c>
    </row>
    <row r="25" spans="1:15">
      <c r="A25" s="2">
        <v>23</v>
      </c>
      <c r="B25" s="2">
        <f>IF('Random numbers'!B23&lt;B$2,1,0)</f>
        <v>0</v>
      </c>
      <c r="C25" s="2">
        <f>IF('Random numbers'!C23&lt;C$2,1,0)</f>
        <v>0</v>
      </c>
      <c r="D25" s="2">
        <f>IF('Random numbers'!D23&lt;D$2,1,0)</f>
        <v>0</v>
      </c>
      <c r="E25" s="2">
        <f>IF('Random numbers'!E23&lt;0.4,1,IF('Random numbers'!E23&lt;0.8,3,5))</f>
        <v>3</v>
      </c>
      <c r="F25" s="2">
        <f>IF('Random numbers'!F23&lt;0.2,1,IF('Random numbers'!F23&lt;0.4,2,IF('Random numbers'!F23&lt;0.6,3,IF('Random numbers'!F23&lt;0.8,4,5))))</f>
        <v>5</v>
      </c>
      <c r="G25" s="2">
        <f>IF('Random numbers'!G23&lt;0.2,1,IF('Random numbers'!G23&lt;0.4,2,IF('Random numbers'!G23&lt;0.6,3,IF('Random numbers'!G23&lt;0.8,4,5))))</f>
        <v>5</v>
      </c>
      <c r="H25" s="2">
        <f>IF('Random numbers'!H23&lt;0.2,1,IF('Random numbers'!H23&lt;0.4,2,IF('Random numbers'!H23&lt;0.6,3,IF('Random numbers'!H23&lt;0.8,4,5))))</f>
        <v>4</v>
      </c>
      <c r="I25" s="2">
        <f>IF('Random numbers'!I23&lt;0.2,1,IF('Random numbers'!I23&lt;0.4,2,IF('Random numbers'!I23&lt;0.6,3,IF('Random numbers'!I23&lt;0.8,4,5))))</f>
        <v>2</v>
      </c>
      <c r="J25" s="2">
        <f t="shared" si="1"/>
        <v>16</v>
      </c>
      <c r="K25" s="9">
        <f t="shared" si="0"/>
        <v>60000</v>
      </c>
      <c r="L25" s="6">
        <v>0</v>
      </c>
    </row>
    <row r="26" spans="1:15">
      <c r="A26" s="2">
        <v>24</v>
      </c>
      <c r="B26" s="2">
        <f>IF('Random numbers'!B24&lt;B$2,1,0)</f>
        <v>0</v>
      </c>
      <c r="C26" s="2">
        <f>IF('Random numbers'!C24&lt;C$2,1,0)</f>
        <v>0</v>
      </c>
      <c r="D26" s="2">
        <f>IF('Random numbers'!D24&lt;D$2,1,0)</f>
        <v>1</v>
      </c>
      <c r="E26" s="2">
        <f>IF('Random numbers'!E24&lt;0.4,1,IF('Random numbers'!E24&lt;0.8,3,5))</f>
        <v>3</v>
      </c>
      <c r="F26" s="2">
        <f>IF('Random numbers'!F24&lt;0.2,1,IF('Random numbers'!F24&lt;0.4,2,IF('Random numbers'!F24&lt;0.6,3,IF('Random numbers'!F24&lt;0.8,4,5))))</f>
        <v>2</v>
      </c>
      <c r="G26" s="2">
        <f>IF('Random numbers'!G24&lt;0.2,1,IF('Random numbers'!G24&lt;0.4,2,IF('Random numbers'!G24&lt;0.6,3,IF('Random numbers'!G24&lt;0.8,4,5))))</f>
        <v>3</v>
      </c>
      <c r="H26" s="2">
        <f>IF('Random numbers'!H24&lt;0.2,1,IF('Random numbers'!H24&lt;0.4,2,IF('Random numbers'!H24&lt;0.6,3,IF('Random numbers'!H24&lt;0.8,4,5))))</f>
        <v>3</v>
      </c>
      <c r="I26" s="2">
        <f>IF('Random numbers'!I24&lt;0.2,1,IF('Random numbers'!I24&lt;0.4,2,IF('Random numbers'!I24&lt;0.6,3,IF('Random numbers'!I24&lt;0.8,4,5))))</f>
        <v>4</v>
      </c>
      <c r="J26" s="2">
        <f t="shared" si="1"/>
        <v>12</v>
      </c>
      <c r="K26" s="9">
        <f t="shared" si="0"/>
        <v>52500</v>
      </c>
      <c r="L26" s="6">
        <v>0</v>
      </c>
    </row>
    <row r="27" spans="1:15" ht="13.5" thickBot="1">
      <c r="A27" s="2">
        <v>25</v>
      </c>
      <c r="B27" s="2">
        <f>IF('Random numbers'!B25&lt;B$2,1,0)</f>
        <v>0</v>
      </c>
      <c r="C27" s="2">
        <f>IF('Random numbers'!C25&lt;C$2,1,0)</f>
        <v>1</v>
      </c>
      <c r="D27" s="2">
        <f>IF('Random numbers'!D25&lt;D$2,1,0)</f>
        <v>0</v>
      </c>
      <c r="E27" s="2">
        <f>IF('Random numbers'!E25&lt;0.4,1,IF('Random numbers'!E25&lt;0.8,3,5))</f>
        <v>1</v>
      </c>
      <c r="F27" s="2">
        <f>IF('Random numbers'!F25&lt;0.2,1,IF('Random numbers'!F25&lt;0.4,2,IF('Random numbers'!F25&lt;0.6,3,IF('Random numbers'!F25&lt;0.8,4,5))))</f>
        <v>4</v>
      </c>
      <c r="G27" s="2">
        <f>IF('Random numbers'!G25&lt;0.2,1,IF('Random numbers'!G25&lt;0.4,2,IF('Random numbers'!G25&lt;0.6,3,IF('Random numbers'!G25&lt;0.8,4,5))))</f>
        <v>2</v>
      </c>
      <c r="H27" s="2">
        <f>IF('Random numbers'!H25&lt;0.2,1,IF('Random numbers'!H25&lt;0.4,2,IF('Random numbers'!H25&lt;0.6,3,IF('Random numbers'!H25&lt;0.8,4,5))))</f>
        <v>1</v>
      </c>
      <c r="I27" s="2">
        <f>IF('Random numbers'!I25&lt;0.2,1,IF('Random numbers'!I25&lt;0.4,2,IF('Random numbers'!I25&lt;0.6,3,IF('Random numbers'!I25&lt;0.8,4,5))))</f>
        <v>5</v>
      </c>
      <c r="J27" s="2">
        <f t="shared" si="1"/>
        <v>12</v>
      </c>
      <c r="K27" s="9">
        <f t="shared" si="0"/>
        <v>42500</v>
      </c>
      <c r="L27" s="7">
        <v>1</v>
      </c>
    </row>
    <row r="28" spans="1:15" ht="13.5" thickTop="1"/>
    <row r="30" spans="1:15">
      <c r="A30" s="2">
        <v>1</v>
      </c>
      <c r="B30" s="2">
        <f>IF($L3=1,B3,0)</f>
        <v>0</v>
      </c>
      <c r="C30" s="2">
        <f t="shared" ref="C30:K30" si="2">IF($L3=1,C3,0)</f>
        <v>0</v>
      </c>
      <c r="D30" s="2">
        <f t="shared" si="2"/>
        <v>0</v>
      </c>
      <c r="E30" s="2">
        <f t="shared" si="2"/>
        <v>0</v>
      </c>
      <c r="F30" s="2">
        <f t="shared" si="2"/>
        <v>0</v>
      </c>
      <c r="G30" s="2">
        <f t="shared" si="2"/>
        <v>0</v>
      </c>
      <c r="H30" s="2">
        <f>IF($L3=1,H3,0)</f>
        <v>0</v>
      </c>
      <c r="I30" s="2">
        <f>IF($L3=1,I3,10)</f>
        <v>10</v>
      </c>
      <c r="J30" s="2">
        <f t="shared" si="2"/>
        <v>0</v>
      </c>
      <c r="K30" s="9">
        <f t="shared" si="2"/>
        <v>0</v>
      </c>
    </row>
    <row r="31" spans="1:15">
      <c r="A31" s="2">
        <v>2</v>
      </c>
      <c r="B31" s="2">
        <f t="shared" ref="B31:K54" si="3">IF($L4=1,B4,0)</f>
        <v>0</v>
      </c>
      <c r="C31" s="2">
        <f t="shared" si="3"/>
        <v>0</v>
      </c>
      <c r="D31" s="2">
        <f t="shared" si="3"/>
        <v>0</v>
      </c>
      <c r="E31" s="2">
        <f t="shared" si="3"/>
        <v>0</v>
      </c>
      <c r="F31" s="2">
        <f t="shared" si="3"/>
        <v>0</v>
      </c>
      <c r="G31" s="2">
        <f t="shared" si="3"/>
        <v>0</v>
      </c>
      <c r="H31" s="2">
        <f t="shared" si="3"/>
        <v>0</v>
      </c>
      <c r="I31" s="2">
        <f t="shared" ref="I31:I54" si="4">IF($L4=1,I4,10)</f>
        <v>10</v>
      </c>
      <c r="J31" s="2">
        <f t="shared" si="3"/>
        <v>0</v>
      </c>
      <c r="K31" s="9">
        <f t="shared" si="3"/>
        <v>0</v>
      </c>
    </row>
    <row r="32" spans="1:15">
      <c r="A32" s="2">
        <v>3</v>
      </c>
      <c r="B32" s="2">
        <f t="shared" si="3"/>
        <v>0</v>
      </c>
      <c r="C32" s="2">
        <f t="shared" si="3"/>
        <v>0</v>
      </c>
      <c r="D32" s="2">
        <f t="shared" si="3"/>
        <v>0</v>
      </c>
      <c r="E32" s="2">
        <f t="shared" si="3"/>
        <v>0</v>
      </c>
      <c r="F32" s="2">
        <f t="shared" si="3"/>
        <v>0</v>
      </c>
      <c r="G32" s="2">
        <f t="shared" si="3"/>
        <v>0</v>
      </c>
      <c r="H32" s="2">
        <f t="shared" si="3"/>
        <v>0</v>
      </c>
      <c r="I32" s="2">
        <f t="shared" si="4"/>
        <v>10</v>
      </c>
      <c r="J32" s="2">
        <f t="shared" si="3"/>
        <v>0</v>
      </c>
      <c r="K32" s="9">
        <f t="shared" si="3"/>
        <v>0</v>
      </c>
    </row>
    <row r="33" spans="1:11">
      <c r="A33" s="2">
        <v>4</v>
      </c>
      <c r="B33" s="2">
        <f t="shared" si="3"/>
        <v>1</v>
      </c>
      <c r="C33" s="2">
        <f t="shared" si="3"/>
        <v>0</v>
      </c>
      <c r="D33" s="2">
        <f t="shared" si="3"/>
        <v>0</v>
      </c>
      <c r="E33" s="2">
        <f t="shared" si="3"/>
        <v>1</v>
      </c>
      <c r="F33" s="2">
        <f t="shared" si="3"/>
        <v>2</v>
      </c>
      <c r="G33" s="2">
        <f t="shared" si="3"/>
        <v>4</v>
      </c>
      <c r="H33" s="2">
        <f t="shared" si="3"/>
        <v>5</v>
      </c>
      <c r="I33" s="2">
        <f t="shared" si="4"/>
        <v>4</v>
      </c>
      <c r="J33" s="2">
        <f t="shared" si="3"/>
        <v>15</v>
      </c>
      <c r="K33" s="9">
        <f t="shared" si="3"/>
        <v>37500</v>
      </c>
    </row>
    <row r="34" spans="1:11">
      <c r="A34" s="2">
        <v>5</v>
      </c>
      <c r="B34" s="2">
        <f t="shared" si="3"/>
        <v>0</v>
      </c>
      <c r="C34" s="2">
        <f t="shared" si="3"/>
        <v>0</v>
      </c>
      <c r="D34" s="2">
        <f t="shared" si="3"/>
        <v>0</v>
      </c>
      <c r="E34" s="2">
        <f t="shared" si="3"/>
        <v>0</v>
      </c>
      <c r="F34" s="2">
        <f t="shared" si="3"/>
        <v>0</v>
      </c>
      <c r="G34" s="2">
        <f t="shared" si="3"/>
        <v>0</v>
      </c>
      <c r="H34" s="2">
        <f t="shared" si="3"/>
        <v>0</v>
      </c>
      <c r="I34" s="2">
        <f t="shared" si="4"/>
        <v>10</v>
      </c>
      <c r="J34" s="2">
        <f t="shared" si="3"/>
        <v>0</v>
      </c>
      <c r="K34" s="9">
        <f t="shared" si="3"/>
        <v>0</v>
      </c>
    </row>
    <row r="35" spans="1:11">
      <c r="A35" s="2">
        <v>6</v>
      </c>
      <c r="B35" s="2">
        <f t="shared" si="3"/>
        <v>0</v>
      </c>
      <c r="C35" s="2">
        <f t="shared" si="3"/>
        <v>0</v>
      </c>
      <c r="D35" s="2">
        <f t="shared" si="3"/>
        <v>0</v>
      </c>
      <c r="E35" s="2">
        <f t="shared" si="3"/>
        <v>0</v>
      </c>
      <c r="F35" s="2">
        <f t="shared" si="3"/>
        <v>0</v>
      </c>
      <c r="G35" s="2">
        <f t="shared" si="3"/>
        <v>0</v>
      </c>
      <c r="H35" s="2">
        <f t="shared" si="3"/>
        <v>0</v>
      </c>
      <c r="I35" s="2">
        <f t="shared" si="4"/>
        <v>10</v>
      </c>
      <c r="J35" s="2">
        <f t="shared" si="3"/>
        <v>0</v>
      </c>
      <c r="K35" s="9">
        <f t="shared" ref="K35:K54" si="5">IF($L8=1,K8,0)</f>
        <v>0</v>
      </c>
    </row>
    <row r="36" spans="1:11">
      <c r="A36" s="2">
        <v>7</v>
      </c>
      <c r="B36" s="2">
        <f t="shared" si="3"/>
        <v>0</v>
      </c>
      <c r="C36" s="2">
        <f t="shared" ref="C36:J36" si="6">IF($L9=1,C9,0)</f>
        <v>0</v>
      </c>
      <c r="D36" s="2">
        <f t="shared" si="6"/>
        <v>0</v>
      </c>
      <c r="E36" s="2">
        <f t="shared" si="6"/>
        <v>0</v>
      </c>
      <c r="F36" s="2">
        <f t="shared" si="6"/>
        <v>0</v>
      </c>
      <c r="G36" s="2">
        <f t="shared" si="6"/>
        <v>0</v>
      </c>
      <c r="H36" s="2">
        <f t="shared" si="6"/>
        <v>0</v>
      </c>
      <c r="I36" s="2">
        <f t="shared" si="4"/>
        <v>10</v>
      </c>
      <c r="J36" s="2">
        <f t="shared" si="6"/>
        <v>0</v>
      </c>
      <c r="K36" s="9">
        <f t="shared" si="5"/>
        <v>0</v>
      </c>
    </row>
    <row r="37" spans="1:11">
      <c r="A37" s="2">
        <v>8</v>
      </c>
      <c r="B37" s="2">
        <f t="shared" si="3"/>
        <v>0</v>
      </c>
      <c r="C37" s="2">
        <f t="shared" ref="C37:G37" si="7">IF($L10=1,C10,0)</f>
        <v>0</v>
      </c>
      <c r="D37" s="2">
        <f t="shared" si="7"/>
        <v>0</v>
      </c>
      <c r="E37" s="2">
        <f t="shared" si="7"/>
        <v>0</v>
      </c>
      <c r="F37" s="2">
        <f t="shared" si="7"/>
        <v>0</v>
      </c>
      <c r="G37" s="2">
        <f t="shared" si="7"/>
        <v>0</v>
      </c>
      <c r="H37" s="2">
        <f>IF($L10=1,H10,0)</f>
        <v>0</v>
      </c>
      <c r="I37" s="2">
        <f t="shared" si="4"/>
        <v>10</v>
      </c>
      <c r="J37" s="2">
        <f>IF($L10=1,J10,0)</f>
        <v>0</v>
      </c>
      <c r="K37" s="9">
        <f t="shared" si="5"/>
        <v>0</v>
      </c>
    </row>
    <row r="38" spans="1:11">
      <c r="A38" s="2">
        <v>9</v>
      </c>
      <c r="B38" s="2">
        <f t="shared" si="3"/>
        <v>1</v>
      </c>
      <c r="C38" s="2">
        <f t="shared" ref="C38:J38" si="8">IF($L11=1,C11,0)</f>
        <v>0</v>
      </c>
      <c r="D38" s="2">
        <f t="shared" si="8"/>
        <v>0</v>
      </c>
      <c r="E38" s="2">
        <f t="shared" si="8"/>
        <v>3</v>
      </c>
      <c r="F38" s="2">
        <f t="shared" si="8"/>
        <v>5</v>
      </c>
      <c r="G38" s="2">
        <f t="shared" si="8"/>
        <v>2</v>
      </c>
      <c r="H38" s="2">
        <f t="shared" si="8"/>
        <v>4</v>
      </c>
      <c r="I38" s="2">
        <f t="shared" si="4"/>
        <v>3</v>
      </c>
      <c r="J38" s="2">
        <f t="shared" si="8"/>
        <v>14</v>
      </c>
      <c r="K38" s="9">
        <f t="shared" si="5"/>
        <v>60000</v>
      </c>
    </row>
    <row r="39" spans="1:11">
      <c r="A39" s="2">
        <v>10</v>
      </c>
      <c r="B39" s="2">
        <f t="shared" si="3"/>
        <v>0</v>
      </c>
      <c r="C39" s="2">
        <f t="shared" ref="C39:J39" si="9">IF($L12=1,C12,0)</f>
        <v>0</v>
      </c>
      <c r="D39" s="2">
        <f t="shared" si="9"/>
        <v>0</v>
      </c>
      <c r="E39" s="2">
        <f t="shared" si="9"/>
        <v>0</v>
      </c>
      <c r="F39" s="2">
        <f t="shared" si="9"/>
        <v>0</v>
      </c>
      <c r="G39" s="2">
        <f t="shared" si="9"/>
        <v>0</v>
      </c>
      <c r="H39" s="2">
        <f t="shared" si="9"/>
        <v>0</v>
      </c>
      <c r="I39" s="2">
        <f t="shared" si="4"/>
        <v>10</v>
      </c>
      <c r="J39" s="2">
        <f t="shared" si="9"/>
        <v>0</v>
      </c>
      <c r="K39" s="9">
        <f t="shared" si="5"/>
        <v>0</v>
      </c>
    </row>
    <row r="40" spans="1:11">
      <c r="A40" s="2">
        <v>11</v>
      </c>
      <c r="B40" s="2">
        <f t="shared" si="3"/>
        <v>0</v>
      </c>
      <c r="C40" s="2">
        <f t="shared" ref="C40:J40" si="10">IF($L13=1,C13,0)</f>
        <v>0</v>
      </c>
      <c r="D40" s="2">
        <f t="shared" si="10"/>
        <v>0</v>
      </c>
      <c r="E40" s="2">
        <f t="shared" si="10"/>
        <v>0</v>
      </c>
      <c r="F40" s="2">
        <f t="shared" si="10"/>
        <v>0</v>
      </c>
      <c r="G40" s="2">
        <f t="shared" si="10"/>
        <v>0</v>
      </c>
      <c r="H40" s="2">
        <f t="shared" si="10"/>
        <v>0</v>
      </c>
      <c r="I40" s="2">
        <f t="shared" si="4"/>
        <v>10</v>
      </c>
      <c r="J40" s="2">
        <f t="shared" si="10"/>
        <v>0</v>
      </c>
      <c r="K40" s="9">
        <f t="shared" si="5"/>
        <v>0</v>
      </c>
    </row>
    <row r="41" spans="1:11">
      <c r="A41" s="2">
        <v>12</v>
      </c>
      <c r="B41" s="2">
        <f t="shared" si="3"/>
        <v>0</v>
      </c>
      <c r="C41" s="2">
        <f t="shared" ref="C41:J41" si="11">IF($L14=1,C14,0)</f>
        <v>0</v>
      </c>
      <c r="D41" s="2">
        <f t="shared" si="11"/>
        <v>0</v>
      </c>
      <c r="E41" s="2">
        <f t="shared" si="11"/>
        <v>0</v>
      </c>
      <c r="F41" s="2">
        <f t="shared" si="11"/>
        <v>0</v>
      </c>
      <c r="G41" s="2">
        <f t="shared" si="11"/>
        <v>0</v>
      </c>
      <c r="H41" s="2">
        <f t="shared" si="11"/>
        <v>0</v>
      </c>
      <c r="I41" s="2">
        <f t="shared" si="4"/>
        <v>10</v>
      </c>
      <c r="J41" s="2">
        <f t="shared" si="11"/>
        <v>0</v>
      </c>
      <c r="K41" s="9">
        <f t="shared" si="5"/>
        <v>0</v>
      </c>
    </row>
    <row r="42" spans="1:11">
      <c r="A42" s="2">
        <v>13</v>
      </c>
      <c r="B42" s="2">
        <f t="shared" si="3"/>
        <v>0</v>
      </c>
      <c r="C42" s="2">
        <f t="shared" ref="C42:J42" si="12">IF($L15=1,C15,0)</f>
        <v>0</v>
      </c>
      <c r="D42" s="2">
        <f t="shared" si="12"/>
        <v>0</v>
      </c>
      <c r="E42" s="2">
        <f t="shared" si="12"/>
        <v>0</v>
      </c>
      <c r="F42" s="2">
        <f t="shared" si="12"/>
        <v>0</v>
      </c>
      <c r="G42" s="2">
        <f t="shared" si="12"/>
        <v>0</v>
      </c>
      <c r="H42" s="2">
        <f t="shared" si="12"/>
        <v>0</v>
      </c>
      <c r="I42" s="2">
        <f t="shared" si="4"/>
        <v>10</v>
      </c>
      <c r="J42" s="2">
        <f t="shared" si="12"/>
        <v>0</v>
      </c>
      <c r="K42" s="9">
        <f t="shared" si="5"/>
        <v>0</v>
      </c>
    </row>
    <row r="43" spans="1:11">
      <c r="A43" s="2">
        <v>14</v>
      </c>
      <c r="B43" s="2">
        <f t="shared" si="3"/>
        <v>0</v>
      </c>
      <c r="C43" s="2">
        <f t="shared" ref="C43:J43" si="13">IF($L16=1,C16,0)</f>
        <v>0</v>
      </c>
      <c r="D43" s="2">
        <f t="shared" si="13"/>
        <v>0</v>
      </c>
      <c r="E43" s="2">
        <f t="shared" si="13"/>
        <v>0</v>
      </c>
      <c r="F43" s="2">
        <f t="shared" si="13"/>
        <v>0</v>
      </c>
      <c r="G43" s="2">
        <f t="shared" si="13"/>
        <v>0</v>
      </c>
      <c r="H43" s="2">
        <f t="shared" si="13"/>
        <v>0</v>
      </c>
      <c r="I43" s="2">
        <f t="shared" si="4"/>
        <v>10</v>
      </c>
      <c r="J43" s="2">
        <f t="shared" si="13"/>
        <v>0</v>
      </c>
      <c r="K43" s="9">
        <f t="shared" si="5"/>
        <v>0</v>
      </c>
    </row>
    <row r="44" spans="1:11">
      <c r="A44" s="2">
        <v>15</v>
      </c>
      <c r="B44" s="2">
        <f t="shared" si="3"/>
        <v>0</v>
      </c>
      <c r="C44" s="2">
        <f t="shared" ref="C44:J44" si="14">IF($L17=1,C17,0)</f>
        <v>0</v>
      </c>
      <c r="D44" s="2">
        <f t="shared" si="14"/>
        <v>0</v>
      </c>
      <c r="E44" s="2">
        <f t="shared" si="14"/>
        <v>0</v>
      </c>
      <c r="F44" s="2">
        <f t="shared" si="14"/>
        <v>0</v>
      </c>
      <c r="G44" s="2">
        <f t="shared" si="14"/>
        <v>0</v>
      </c>
      <c r="H44" s="2">
        <f t="shared" si="14"/>
        <v>0</v>
      </c>
      <c r="I44" s="2">
        <f t="shared" si="4"/>
        <v>10</v>
      </c>
      <c r="J44" s="2">
        <f t="shared" si="14"/>
        <v>0</v>
      </c>
      <c r="K44" s="9">
        <f t="shared" si="5"/>
        <v>0</v>
      </c>
    </row>
    <row r="45" spans="1:11">
      <c r="A45" s="2">
        <v>16</v>
      </c>
      <c r="B45" s="2">
        <f t="shared" si="3"/>
        <v>0</v>
      </c>
      <c r="C45" s="2">
        <f t="shared" ref="C45:J45" si="15">IF($L18=1,C18,0)</f>
        <v>0</v>
      </c>
      <c r="D45" s="2">
        <f t="shared" si="15"/>
        <v>0</v>
      </c>
      <c r="E45" s="2">
        <f t="shared" si="15"/>
        <v>0</v>
      </c>
      <c r="F45" s="2">
        <f t="shared" si="15"/>
        <v>0</v>
      </c>
      <c r="G45" s="2">
        <f t="shared" si="15"/>
        <v>0</v>
      </c>
      <c r="H45" s="2">
        <f t="shared" si="15"/>
        <v>0</v>
      </c>
      <c r="I45" s="2">
        <f t="shared" si="4"/>
        <v>10</v>
      </c>
      <c r="J45" s="2">
        <f t="shared" si="15"/>
        <v>0</v>
      </c>
      <c r="K45" s="9">
        <f t="shared" si="5"/>
        <v>0</v>
      </c>
    </row>
    <row r="46" spans="1:11">
      <c r="A46" s="2">
        <v>17</v>
      </c>
      <c r="B46" s="2">
        <f t="shared" si="3"/>
        <v>0</v>
      </c>
      <c r="C46" s="2">
        <f t="shared" ref="C46:J46" si="16">IF($L19=1,C19,0)</f>
        <v>0</v>
      </c>
      <c r="D46" s="2">
        <f t="shared" si="16"/>
        <v>0</v>
      </c>
      <c r="E46" s="2">
        <f t="shared" si="16"/>
        <v>0</v>
      </c>
      <c r="F46" s="2">
        <f t="shared" si="16"/>
        <v>0</v>
      </c>
      <c r="G46" s="2">
        <f t="shared" si="16"/>
        <v>0</v>
      </c>
      <c r="H46" s="2">
        <f t="shared" si="16"/>
        <v>0</v>
      </c>
      <c r="I46" s="2">
        <f t="shared" si="4"/>
        <v>10</v>
      </c>
      <c r="J46" s="2">
        <f t="shared" si="16"/>
        <v>0</v>
      </c>
      <c r="K46" s="9">
        <f t="shared" si="5"/>
        <v>0</v>
      </c>
    </row>
    <row r="47" spans="1:11">
      <c r="A47" s="2">
        <v>18</v>
      </c>
      <c r="B47" s="2">
        <f t="shared" si="3"/>
        <v>0</v>
      </c>
      <c r="C47" s="2">
        <f t="shared" ref="C47:J47" si="17">IF($L20=1,C20,0)</f>
        <v>0</v>
      </c>
      <c r="D47" s="2">
        <f t="shared" si="17"/>
        <v>1</v>
      </c>
      <c r="E47" s="2">
        <f t="shared" si="17"/>
        <v>5</v>
      </c>
      <c r="F47" s="2">
        <f t="shared" si="17"/>
        <v>1</v>
      </c>
      <c r="G47" s="2">
        <f t="shared" si="17"/>
        <v>5</v>
      </c>
      <c r="H47" s="2">
        <f t="shared" si="17"/>
        <v>1</v>
      </c>
      <c r="I47" s="2">
        <f t="shared" si="4"/>
        <v>4</v>
      </c>
      <c r="J47" s="2">
        <f t="shared" si="17"/>
        <v>11</v>
      </c>
      <c r="K47" s="9">
        <f t="shared" si="5"/>
        <v>65000</v>
      </c>
    </row>
    <row r="48" spans="1:11">
      <c r="A48" s="2">
        <v>19</v>
      </c>
      <c r="B48" s="2">
        <f t="shared" si="3"/>
        <v>0</v>
      </c>
      <c r="C48" s="2">
        <f t="shared" ref="C48:J48" si="18">IF($L21=1,C21,0)</f>
        <v>0</v>
      </c>
      <c r="D48" s="2">
        <f t="shared" si="18"/>
        <v>0</v>
      </c>
      <c r="E48" s="2">
        <f t="shared" si="18"/>
        <v>3</v>
      </c>
      <c r="F48" s="2">
        <f t="shared" si="18"/>
        <v>4</v>
      </c>
      <c r="G48" s="2">
        <f t="shared" si="18"/>
        <v>2</v>
      </c>
      <c r="H48" s="2">
        <f t="shared" si="18"/>
        <v>2</v>
      </c>
      <c r="I48" s="2">
        <f t="shared" si="4"/>
        <v>1</v>
      </c>
      <c r="J48" s="2">
        <f t="shared" si="18"/>
        <v>9</v>
      </c>
      <c r="K48" s="9">
        <f t="shared" si="5"/>
        <v>57500</v>
      </c>
    </row>
    <row r="49" spans="1:11">
      <c r="A49" s="2">
        <v>20</v>
      </c>
      <c r="B49" s="2">
        <f t="shared" si="3"/>
        <v>0</v>
      </c>
      <c r="C49" s="2">
        <f t="shared" ref="C49:J49" si="19">IF($L22=1,C22,0)</f>
        <v>0</v>
      </c>
      <c r="D49" s="2">
        <f t="shared" si="19"/>
        <v>0</v>
      </c>
      <c r="E49" s="2">
        <f t="shared" si="19"/>
        <v>0</v>
      </c>
      <c r="F49" s="2">
        <f t="shared" si="19"/>
        <v>0</v>
      </c>
      <c r="G49" s="2">
        <f t="shared" si="19"/>
        <v>0</v>
      </c>
      <c r="H49" s="2">
        <f t="shared" si="19"/>
        <v>0</v>
      </c>
      <c r="I49" s="2">
        <f t="shared" si="4"/>
        <v>10</v>
      </c>
      <c r="J49" s="2">
        <f t="shared" si="19"/>
        <v>0</v>
      </c>
      <c r="K49" s="9">
        <f t="shared" si="5"/>
        <v>0</v>
      </c>
    </row>
    <row r="50" spans="1:11">
      <c r="A50" s="2">
        <v>21</v>
      </c>
      <c r="B50" s="2">
        <f t="shared" si="3"/>
        <v>0</v>
      </c>
      <c r="C50" s="2">
        <f t="shared" ref="C50:J50" si="20">IF($L23=1,C23,0)</f>
        <v>0</v>
      </c>
      <c r="D50" s="2">
        <f t="shared" si="20"/>
        <v>0</v>
      </c>
      <c r="E50" s="2">
        <f t="shared" si="20"/>
        <v>0</v>
      </c>
      <c r="F50" s="2">
        <f t="shared" si="20"/>
        <v>0</v>
      </c>
      <c r="G50" s="2">
        <f t="shared" si="20"/>
        <v>0</v>
      </c>
      <c r="H50" s="2">
        <f t="shared" si="20"/>
        <v>0</v>
      </c>
      <c r="I50" s="2">
        <f t="shared" si="4"/>
        <v>10</v>
      </c>
      <c r="J50" s="2">
        <f t="shared" si="20"/>
        <v>0</v>
      </c>
      <c r="K50" s="9">
        <f t="shared" si="5"/>
        <v>0</v>
      </c>
    </row>
    <row r="51" spans="1:11">
      <c r="A51" s="2">
        <v>22</v>
      </c>
      <c r="B51" s="2">
        <f t="shared" si="3"/>
        <v>0</v>
      </c>
      <c r="C51" s="2">
        <f t="shared" ref="C51:J51" si="21">IF($L24=1,C24,0)</f>
        <v>1</v>
      </c>
      <c r="D51" s="2">
        <f t="shared" si="21"/>
        <v>0</v>
      </c>
      <c r="E51" s="2">
        <f t="shared" si="21"/>
        <v>3</v>
      </c>
      <c r="F51" s="2">
        <f t="shared" si="21"/>
        <v>2</v>
      </c>
      <c r="G51" s="2">
        <f t="shared" si="21"/>
        <v>2</v>
      </c>
      <c r="H51" s="2">
        <f t="shared" si="21"/>
        <v>4</v>
      </c>
      <c r="I51" s="2">
        <f t="shared" si="4"/>
        <v>5</v>
      </c>
      <c r="J51" s="2">
        <f t="shared" si="21"/>
        <v>13</v>
      </c>
      <c r="K51" s="9">
        <f t="shared" si="5"/>
        <v>52500</v>
      </c>
    </row>
    <row r="52" spans="1:11">
      <c r="A52" s="2">
        <v>23</v>
      </c>
      <c r="B52" s="2">
        <f t="shared" si="3"/>
        <v>0</v>
      </c>
      <c r="C52" s="2">
        <f t="shared" ref="C52:J52" si="22">IF($L25=1,C25,0)</f>
        <v>0</v>
      </c>
      <c r="D52" s="2">
        <f t="shared" si="22"/>
        <v>0</v>
      </c>
      <c r="E52" s="2">
        <f t="shared" si="22"/>
        <v>0</v>
      </c>
      <c r="F52" s="2">
        <f t="shared" si="22"/>
        <v>0</v>
      </c>
      <c r="G52" s="2">
        <f t="shared" si="22"/>
        <v>0</v>
      </c>
      <c r="H52" s="2">
        <f t="shared" si="22"/>
        <v>0</v>
      </c>
      <c r="I52" s="2">
        <f t="shared" si="4"/>
        <v>10</v>
      </c>
      <c r="J52" s="2">
        <f t="shared" si="22"/>
        <v>0</v>
      </c>
      <c r="K52" s="9">
        <f t="shared" si="5"/>
        <v>0</v>
      </c>
    </row>
    <row r="53" spans="1:11">
      <c r="A53" s="2">
        <v>24</v>
      </c>
      <c r="B53" s="2">
        <f t="shared" si="3"/>
        <v>0</v>
      </c>
      <c r="C53" s="2">
        <f t="shared" ref="C53:J53" si="23">IF($L26=1,C26,0)</f>
        <v>0</v>
      </c>
      <c r="D53" s="2">
        <f t="shared" si="23"/>
        <v>0</v>
      </c>
      <c r="E53" s="2">
        <f t="shared" si="23"/>
        <v>0</v>
      </c>
      <c r="F53" s="2">
        <f t="shared" si="23"/>
        <v>0</v>
      </c>
      <c r="G53" s="2">
        <f t="shared" si="23"/>
        <v>0</v>
      </c>
      <c r="H53" s="2">
        <f t="shared" si="23"/>
        <v>0</v>
      </c>
      <c r="I53" s="2">
        <f t="shared" si="4"/>
        <v>10</v>
      </c>
      <c r="J53" s="2">
        <f t="shared" si="23"/>
        <v>0</v>
      </c>
      <c r="K53" s="9">
        <f t="shared" si="5"/>
        <v>0</v>
      </c>
    </row>
    <row r="54" spans="1:11">
      <c r="A54" s="2">
        <v>25</v>
      </c>
      <c r="B54" s="2">
        <f t="shared" si="3"/>
        <v>0</v>
      </c>
      <c r="C54" s="2">
        <f t="shared" ref="C54:J54" si="24">IF($L27=1,C27,0)</f>
        <v>1</v>
      </c>
      <c r="D54" s="2">
        <f t="shared" si="24"/>
        <v>0</v>
      </c>
      <c r="E54" s="2">
        <f t="shared" si="24"/>
        <v>1</v>
      </c>
      <c r="F54" s="2">
        <f t="shared" si="24"/>
        <v>4</v>
      </c>
      <c r="G54" s="2">
        <f t="shared" si="24"/>
        <v>2</v>
      </c>
      <c r="H54" s="2">
        <f t="shared" si="24"/>
        <v>1</v>
      </c>
      <c r="I54" s="2">
        <f t="shared" si="4"/>
        <v>5</v>
      </c>
      <c r="J54" s="2">
        <f t="shared" si="24"/>
        <v>12</v>
      </c>
      <c r="K54" s="9">
        <f t="shared" si="5"/>
        <v>42500</v>
      </c>
    </row>
    <row r="56" spans="1:11">
      <c r="A56" s="3" t="s">
        <v>53</v>
      </c>
      <c r="B56" s="2">
        <f>SUM(L3:L27)</f>
        <v>6</v>
      </c>
      <c r="C56" s="11" t="s">
        <v>54</v>
      </c>
      <c r="D56" s="2">
        <v>6</v>
      </c>
    </row>
    <row r="57" spans="1:11">
      <c r="A57" s="3" t="s">
        <v>55</v>
      </c>
      <c r="B57" s="2">
        <f>MAX(E30:E54)</f>
        <v>5</v>
      </c>
      <c r="C57" s="11" t="s">
        <v>54</v>
      </c>
      <c r="D57" s="2">
        <v>5</v>
      </c>
    </row>
    <row r="58" spans="1:11">
      <c r="A58" s="3" t="s">
        <v>35</v>
      </c>
      <c r="B58" s="2">
        <f>SUM(B30:B54)</f>
        <v>2</v>
      </c>
      <c r="C58" s="11" t="s">
        <v>59</v>
      </c>
      <c r="D58" s="2">
        <v>1</v>
      </c>
    </row>
    <row r="59" spans="1:11">
      <c r="A59" s="3" t="s">
        <v>34</v>
      </c>
      <c r="B59" s="2">
        <f>SUM(C30:C54)</f>
        <v>2</v>
      </c>
      <c r="C59" s="11" t="s">
        <v>59</v>
      </c>
      <c r="D59" s="2">
        <v>1</v>
      </c>
    </row>
    <row r="60" spans="1:11">
      <c r="A60" s="3" t="s">
        <v>33</v>
      </c>
      <c r="B60" s="2">
        <f>SUM(D30:D54)</f>
        <v>1</v>
      </c>
      <c r="C60" s="11" t="s">
        <v>59</v>
      </c>
      <c r="D60" s="2">
        <v>1</v>
      </c>
    </row>
    <row r="61" spans="1:11" ht="25.5">
      <c r="A61" s="3" t="s">
        <v>57</v>
      </c>
      <c r="B61" s="2">
        <f>MAX(G30:G54)</f>
        <v>5</v>
      </c>
      <c r="C61" s="11" t="s">
        <v>54</v>
      </c>
      <c r="D61" s="2">
        <v>5</v>
      </c>
    </row>
    <row r="62" spans="1:11" ht="25.5">
      <c r="A62" s="3" t="s">
        <v>67</v>
      </c>
      <c r="B62" s="2">
        <f>MAX(H30:H54)</f>
        <v>5</v>
      </c>
      <c r="C62" s="11" t="s">
        <v>54</v>
      </c>
      <c r="D62" s="2">
        <v>5</v>
      </c>
    </row>
    <row r="63" spans="1:11" ht="25.5">
      <c r="A63" s="3" t="s">
        <v>58</v>
      </c>
      <c r="B63" s="2">
        <f>MIN(I30:I54)</f>
        <v>1</v>
      </c>
      <c r="C63" s="11" t="s">
        <v>59</v>
      </c>
      <c r="D63" s="2">
        <v>2</v>
      </c>
    </row>
    <row r="64" spans="1:11" ht="13.5" thickBot="1">
      <c r="A64" s="3" t="s">
        <v>32</v>
      </c>
      <c r="B64" s="9">
        <f>SUMIF($L$3:$L$27,1,$K$3:$K$27)</f>
        <v>315000</v>
      </c>
      <c r="C64" s="11" t="s">
        <v>56</v>
      </c>
      <c r="D64" s="9">
        <v>400000</v>
      </c>
      <c r="E64" s="13"/>
    </row>
    <row r="65" spans="1:2" ht="27" thickTop="1" thickBot="1">
      <c r="A65" s="3" t="s">
        <v>52</v>
      </c>
      <c r="B65" s="12">
        <f>SUM(J30:J54)</f>
        <v>74</v>
      </c>
    </row>
    <row r="66" spans="1:2" ht="13.5" thickTop="1"/>
  </sheetData>
  <mergeCells count="3">
    <mergeCell ref="N3:O3"/>
    <mergeCell ref="N8:O8"/>
    <mergeCell ref="N15:O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91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7" sqref="G27"/>
    </sheetView>
  </sheetViews>
  <sheetFormatPr defaultRowHeight="12.75"/>
  <cols>
    <col min="1" max="1" width="13.140625" style="2" bestFit="1" customWidth="1"/>
    <col min="2" max="2" width="11.140625" style="2" customWidth="1"/>
    <col min="3" max="3" width="10.5703125" style="2" customWidth="1"/>
    <col min="4" max="4" width="10" style="2" bestFit="1" customWidth="1"/>
    <col min="5" max="5" width="12.7109375" style="2" bestFit="1" customWidth="1"/>
    <col min="6" max="6" width="11" style="2" bestFit="1" customWidth="1"/>
    <col min="7" max="7" width="12.42578125" style="2" bestFit="1" customWidth="1"/>
    <col min="8" max="8" width="12.42578125" style="2" customWidth="1"/>
    <col min="9" max="9" width="11" style="2" bestFit="1" customWidth="1"/>
    <col min="10" max="10" width="12.42578125" style="2" bestFit="1" customWidth="1"/>
    <col min="11" max="11" width="12.85546875" style="2" customWidth="1"/>
    <col min="12" max="12" width="12" style="2" bestFit="1" customWidth="1"/>
    <col min="13" max="15" width="9.85546875" style="2" bestFit="1" customWidth="1"/>
    <col min="16" max="16" width="10.7109375" style="2" bestFit="1" customWidth="1"/>
    <col min="17" max="17" width="12.5703125" style="2" bestFit="1" customWidth="1"/>
    <col min="18" max="21" width="9.28515625" style="2" customWidth="1"/>
    <col min="22" max="22" width="7" style="2" customWidth="1"/>
    <col min="23" max="23" width="32" style="8" bestFit="1" customWidth="1"/>
    <col min="24" max="24" width="16.85546875" style="2" bestFit="1" customWidth="1"/>
    <col min="25" max="25" width="6.42578125" style="2" customWidth="1"/>
    <col min="26" max="26" width="5.7109375" style="2" customWidth="1"/>
    <col min="27" max="16384" width="9.140625" style="2"/>
  </cols>
  <sheetData>
    <row r="1" spans="1:24" ht="38.25">
      <c r="B1" s="3" t="s">
        <v>0</v>
      </c>
      <c r="C1" s="3" t="s">
        <v>1</v>
      </c>
      <c r="D1" s="3" t="s">
        <v>2</v>
      </c>
      <c r="E1" s="3" t="s">
        <v>30</v>
      </c>
      <c r="F1" s="3" t="s">
        <v>42</v>
      </c>
      <c r="G1" s="3" t="s">
        <v>43</v>
      </c>
      <c r="H1" s="3" t="s">
        <v>67</v>
      </c>
      <c r="I1" s="3" t="s">
        <v>29</v>
      </c>
      <c r="J1" s="3" t="s">
        <v>52</v>
      </c>
      <c r="K1" s="3" t="s">
        <v>32</v>
      </c>
      <c r="L1" s="3" t="s">
        <v>64</v>
      </c>
      <c r="M1" s="3" t="s">
        <v>61</v>
      </c>
      <c r="N1" s="3" t="s">
        <v>63</v>
      </c>
      <c r="O1" s="3" t="s">
        <v>62</v>
      </c>
      <c r="P1" s="3" t="s">
        <v>65</v>
      </c>
      <c r="Q1" s="3" t="s">
        <v>66</v>
      </c>
      <c r="R1" s="3"/>
      <c r="S1" s="3"/>
      <c r="T1" s="3"/>
      <c r="U1" s="3"/>
    </row>
    <row r="2" spans="1:24" ht="13.5" thickBot="1">
      <c r="A2" s="2" t="s">
        <v>37</v>
      </c>
      <c r="B2" s="4">
        <v>0.5</v>
      </c>
      <c r="C2" s="4">
        <v>0.25</v>
      </c>
      <c r="D2" s="4">
        <v>0.25</v>
      </c>
      <c r="E2" s="2" t="s">
        <v>31</v>
      </c>
      <c r="F2" s="2" t="s">
        <v>28</v>
      </c>
      <c r="G2" s="2" t="s">
        <v>28</v>
      </c>
      <c r="H2" s="2" t="s">
        <v>28</v>
      </c>
      <c r="I2" s="2" t="s">
        <v>28</v>
      </c>
      <c r="L2" s="2" t="s">
        <v>68</v>
      </c>
      <c r="M2" s="2" t="s">
        <v>69</v>
      </c>
      <c r="N2" s="2" t="s">
        <v>70</v>
      </c>
      <c r="O2" s="2" t="s">
        <v>71</v>
      </c>
      <c r="P2" s="2" t="s">
        <v>72</v>
      </c>
      <c r="Q2" s="2" t="s">
        <v>73</v>
      </c>
      <c r="W2" s="2"/>
    </row>
    <row r="3" spans="1:24" ht="13.5" thickTop="1">
      <c r="A3" s="2">
        <v>1</v>
      </c>
      <c r="B3" s="2">
        <f>IF('Random numbers'!B1&lt;B$2,1,0)</f>
        <v>0</v>
      </c>
      <c r="C3" s="2">
        <f>IF('Random numbers'!C1&lt;C$2,1,0)</f>
        <v>1</v>
      </c>
      <c r="D3" s="2">
        <f>IF('Random numbers'!D1&lt;D$2,1,0)</f>
        <v>0</v>
      </c>
      <c r="E3" s="2">
        <f>IF('Random numbers'!E1&lt;0.4,1,IF('Random numbers'!E1&lt;0.8,3,5))</f>
        <v>3</v>
      </c>
      <c r="F3" s="2">
        <f>IF('Random numbers'!F1&lt;0.2,1,IF('Random numbers'!F1&lt;0.4,2,IF('Random numbers'!F1&lt;0.6,3,IF('Random numbers'!F1&lt;0.8,4,5))))</f>
        <v>1</v>
      </c>
      <c r="G3" s="2">
        <f>IF('Random numbers'!G1&lt;0.2,1,IF('Random numbers'!G1&lt;0.4,2,IF('Random numbers'!G1&lt;0.6,3,IF('Random numbers'!G1&lt;0.8,4,5))))</f>
        <v>5</v>
      </c>
      <c r="H3" s="2">
        <f>IF('Random numbers'!H1&lt;0.2,1,IF('Random numbers'!H1&lt;0.4,2,IF('Random numbers'!H1&lt;0.6,3,IF('Random numbers'!H1&lt;0.8,4,5))))</f>
        <v>4</v>
      </c>
      <c r="I3" s="2">
        <f>IF('Random numbers'!I1&lt;0.2,1,IF('Random numbers'!I1&lt;0.4,2,IF('Random numbers'!I1&lt;0.6,3,IF('Random numbers'!I1&lt;0.8,4,5))))</f>
        <v>3</v>
      </c>
      <c r="J3" s="2">
        <f>SUM(F3:I3)</f>
        <v>13</v>
      </c>
      <c r="K3" s="9">
        <f>VLOOKUP(E3,$V$4:$X$6,3,0)+VLOOKUP(F3,$V$9:$X$13,3,0)</f>
        <v>50000</v>
      </c>
      <c r="L3" s="15">
        <v>0</v>
      </c>
      <c r="M3" s="16">
        <v>0</v>
      </c>
      <c r="N3" s="16">
        <v>0</v>
      </c>
      <c r="O3" s="16">
        <v>0</v>
      </c>
      <c r="P3" s="16">
        <v>0</v>
      </c>
      <c r="Q3" s="17">
        <v>0</v>
      </c>
      <c r="R3" s="2">
        <f>SUM(L3:Q3)</f>
        <v>0</v>
      </c>
      <c r="S3" s="11" t="s">
        <v>74</v>
      </c>
      <c r="T3" s="2">
        <v>1</v>
      </c>
      <c r="U3" s="9"/>
      <c r="V3" s="24" t="s">
        <v>38</v>
      </c>
      <c r="W3" s="24"/>
      <c r="X3" s="10" t="s">
        <v>39</v>
      </c>
    </row>
    <row r="4" spans="1:24">
      <c r="A4" s="2">
        <v>2</v>
      </c>
      <c r="B4" s="2">
        <f>IF('Random numbers'!B2&lt;B$2,1,0)</f>
        <v>1</v>
      </c>
      <c r="C4" s="2">
        <f>IF('Random numbers'!C2&lt;C$2,1,0)</f>
        <v>1</v>
      </c>
      <c r="D4" s="2">
        <f>IF('Random numbers'!D2&lt;D$2,1,0)</f>
        <v>0</v>
      </c>
      <c r="E4" s="2">
        <f>IF('Random numbers'!E2&lt;0.4,1,IF('Random numbers'!E2&lt;0.8,3,5))</f>
        <v>3</v>
      </c>
      <c r="F4" s="2">
        <f>IF('Random numbers'!F2&lt;0.2,1,IF('Random numbers'!F2&lt;0.4,2,IF('Random numbers'!F2&lt;0.6,3,IF('Random numbers'!F2&lt;0.8,4,5))))</f>
        <v>2</v>
      </c>
      <c r="G4" s="2">
        <f>IF('Random numbers'!G2&lt;0.2,1,IF('Random numbers'!G2&lt;0.4,2,IF('Random numbers'!G2&lt;0.6,3,IF('Random numbers'!G2&lt;0.8,4,5))))</f>
        <v>2</v>
      </c>
      <c r="H4" s="2">
        <f>IF('Random numbers'!H2&lt;0.2,1,IF('Random numbers'!H2&lt;0.4,2,IF('Random numbers'!H2&lt;0.6,3,IF('Random numbers'!H2&lt;0.8,4,5))))</f>
        <v>3</v>
      </c>
      <c r="I4" s="2">
        <f>IF('Random numbers'!I2&lt;0.2,1,IF('Random numbers'!I2&lt;0.4,2,IF('Random numbers'!I2&lt;0.6,3,IF('Random numbers'!I2&lt;0.8,4,5))))</f>
        <v>2</v>
      </c>
      <c r="J4" s="2">
        <f>SUM(F4:I4)</f>
        <v>9</v>
      </c>
      <c r="K4" s="9">
        <f>VLOOKUP(E4,$V$4:$X$6,3,0)+VLOOKUP(F4,$V$9:$X$13,3,0)</f>
        <v>52500</v>
      </c>
      <c r="L4" s="18">
        <v>0</v>
      </c>
      <c r="M4" s="14">
        <v>0</v>
      </c>
      <c r="N4" s="14">
        <v>0</v>
      </c>
      <c r="O4" s="14">
        <v>0</v>
      </c>
      <c r="P4" s="14">
        <v>0</v>
      </c>
      <c r="Q4" s="19">
        <v>0</v>
      </c>
      <c r="R4" s="2">
        <f>SUM(L4:Q4)</f>
        <v>0</v>
      </c>
      <c r="S4" s="11" t="s">
        <v>74</v>
      </c>
      <c r="T4" s="2">
        <v>1</v>
      </c>
      <c r="U4" s="9"/>
      <c r="V4" s="2">
        <v>1</v>
      </c>
      <c r="W4" s="8" t="s">
        <v>44</v>
      </c>
      <c r="X4" s="9">
        <v>35000</v>
      </c>
    </row>
    <row r="5" spans="1:24">
      <c r="A5" s="2">
        <v>3</v>
      </c>
      <c r="B5" s="2">
        <f>IF('Random numbers'!B3&lt;B$2,1,0)</f>
        <v>1</v>
      </c>
      <c r="C5" s="2">
        <f>IF('Random numbers'!C3&lt;C$2,1,0)</f>
        <v>0</v>
      </c>
      <c r="D5" s="2">
        <f>IF('Random numbers'!D3&lt;D$2,1,0)</f>
        <v>1</v>
      </c>
      <c r="E5" s="2">
        <f>IF('Random numbers'!E3&lt;0.4,1,IF('Random numbers'!E3&lt;0.8,3,5))</f>
        <v>1</v>
      </c>
      <c r="F5" s="2">
        <f>IF('Random numbers'!F3&lt;0.2,1,IF('Random numbers'!F3&lt;0.4,2,IF('Random numbers'!F3&lt;0.6,3,IF('Random numbers'!F3&lt;0.8,4,5))))</f>
        <v>1</v>
      </c>
      <c r="G5" s="2">
        <f>IF('Random numbers'!G3&lt;0.2,1,IF('Random numbers'!G3&lt;0.4,2,IF('Random numbers'!G3&lt;0.6,3,IF('Random numbers'!G3&lt;0.8,4,5))))</f>
        <v>2</v>
      </c>
      <c r="H5" s="2">
        <f>IF('Random numbers'!H3&lt;0.2,1,IF('Random numbers'!H3&lt;0.4,2,IF('Random numbers'!H3&lt;0.6,3,IF('Random numbers'!H3&lt;0.8,4,5))))</f>
        <v>2</v>
      </c>
      <c r="I5" s="2">
        <f>IF('Random numbers'!I3&lt;0.2,1,IF('Random numbers'!I3&lt;0.4,2,IF('Random numbers'!I3&lt;0.6,3,IF('Random numbers'!I3&lt;0.8,4,5))))</f>
        <v>2</v>
      </c>
      <c r="J5" s="2">
        <f>SUM(F5:I5)</f>
        <v>7</v>
      </c>
      <c r="K5" s="9">
        <f>VLOOKUP(E5,$V$4:$X$6,3,0)+VLOOKUP(F5,$V$9:$X$13,3,0)</f>
        <v>35000</v>
      </c>
      <c r="L5" s="18">
        <v>0</v>
      </c>
      <c r="M5" s="14">
        <v>0</v>
      </c>
      <c r="N5" s="14">
        <v>1</v>
      </c>
      <c r="O5" s="14">
        <v>0</v>
      </c>
      <c r="P5" s="14">
        <v>0</v>
      </c>
      <c r="Q5" s="19">
        <v>0</v>
      </c>
      <c r="R5" s="2">
        <f>SUM(L5:Q5)</f>
        <v>1</v>
      </c>
      <c r="S5" s="11" t="s">
        <v>74</v>
      </c>
      <c r="T5" s="2">
        <v>1</v>
      </c>
      <c r="U5" s="9"/>
      <c r="V5" s="2">
        <v>3</v>
      </c>
      <c r="W5" s="8" t="s">
        <v>45</v>
      </c>
      <c r="X5" s="9">
        <v>50000</v>
      </c>
    </row>
    <row r="6" spans="1:24">
      <c r="A6" s="2">
        <v>4</v>
      </c>
      <c r="B6" s="2">
        <f>IF('Random numbers'!B4&lt;B$2,1,0)</f>
        <v>1</v>
      </c>
      <c r="C6" s="2">
        <f>IF('Random numbers'!C4&lt;C$2,1,0)</f>
        <v>0</v>
      </c>
      <c r="D6" s="2">
        <f>IF('Random numbers'!D4&lt;D$2,1,0)</f>
        <v>0</v>
      </c>
      <c r="E6" s="2">
        <f>IF('Random numbers'!E4&lt;0.4,1,IF('Random numbers'!E4&lt;0.8,3,5))</f>
        <v>1</v>
      </c>
      <c r="F6" s="2">
        <f>IF('Random numbers'!F4&lt;0.2,1,IF('Random numbers'!F4&lt;0.4,2,IF('Random numbers'!F4&lt;0.6,3,IF('Random numbers'!F4&lt;0.8,4,5))))</f>
        <v>2</v>
      </c>
      <c r="G6" s="2">
        <f>IF('Random numbers'!G4&lt;0.2,1,IF('Random numbers'!G4&lt;0.4,2,IF('Random numbers'!G4&lt;0.6,3,IF('Random numbers'!G4&lt;0.8,4,5))))</f>
        <v>4</v>
      </c>
      <c r="H6" s="2">
        <f>IF('Random numbers'!H4&lt;0.2,1,IF('Random numbers'!H4&lt;0.4,2,IF('Random numbers'!H4&lt;0.6,3,IF('Random numbers'!H4&lt;0.8,4,5))))</f>
        <v>5</v>
      </c>
      <c r="I6" s="2">
        <f>IF('Random numbers'!I4&lt;0.2,1,IF('Random numbers'!I4&lt;0.4,2,IF('Random numbers'!I4&lt;0.6,3,IF('Random numbers'!I4&lt;0.8,4,5))))</f>
        <v>4</v>
      </c>
      <c r="J6" s="2">
        <f>SUM(F6:I6)</f>
        <v>15</v>
      </c>
      <c r="K6" s="9">
        <f>VLOOKUP(E6,$V$4:$X$6,3,0)+VLOOKUP(F6,$V$9:$X$13,3,0)</f>
        <v>37500</v>
      </c>
      <c r="L6" s="18">
        <v>0</v>
      </c>
      <c r="M6" s="14">
        <v>0</v>
      </c>
      <c r="N6" s="14">
        <v>0</v>
      </c>
      <c r="O6" s="14">
        <v>0</v>
      </c>
      <c r="P6" s="14">
        <v>1</v>
      </c>
      <c r="Q6" s="19">
        <v>0</v>
      </c>
      <c r="R6" s="2">
        <f>SUM(L6:Q6)</f>
        <v>1</v>
      </c>
      <c r="S6" s="11" t="s">
        <v>74</v>
      </c>
      <c r="T6" s="2">
        <v>1</v>
      </c>
      <c r="U6" s="9"/>
      <c r="V6" s="2">
        <v>5</v>
      </c>
      <c r="W6" s="8" t="s">
        <v>46</v>
      </c>
      <c r="X6" s="9">
        <v>65000</v>
      </c>
    </row>
    <row r="7" spans="1:24">
      <c r="A7" s="2">
        <v>5</v>
      </c>
      <c r="B7" s="2">
        <f>IF('Random numbers'!B5&lt;B$2,1,0)</f>
        <v>1</v>
      </c>
      <c r="C7" s="2">
        <f>IF('Random numbers'!C5&lt;C$2,1,0)</f>
        <v>0</v>
      </c>
      <c r="D7" s="2">
        <f>IF('Random numbers'!D5&lt;D$2,1,0)</f>
        <v>0</v>
      </c>
      <c r="E7" s="2">
        <f>IF('Random numbers'!E5&lt;0.4,1,IF('Random numbers'!E5&lt;0.8,3,5))</f>
        <v>1</v>
      </c>
      <c r="F7" s="2">
        <f>IF('Random numbers'!F5&lt;0.2,1,IF('Random numbers'!F5&lt;0.4,2,IF('Random numbers'!F5&lt;0.6,3,IF('Random numbers'!F5&lt;0.8,4,5))))</f>
        <v>3</v>
      </c>
      <c r="G7" s="2">
        <f>IF('Random numbers'!G5&lt;0.2,1,IF('Random numbers'!G5&lt;0.4,2,IF('Random numbers'!G5&lt;0.6,3,IF('Random numbers'!G5&lt;0.8,4,5))))</f>
        <v>5</v>
      </c>
      <c r="H7" s="2">
        <f>IF('Random numbers'!H5&lt;0.2,1,IF('Random numbers'!H5&lt;0.4,2,IF('Random numbers'!H5&lt;0.6,3,IF('Random numbers'!H5&lt;0.8,4,5))))</f>
        <v>2</v>
      </c>
      <c r="I7" s="2">
        <f>IF('Random numbers'!I5&lt;0.2,1,IF('Random numbers'!I5&lt;0.4,2,IF('Random numbers'!I5&lt;0.6,3,IF('Random numbers'!I5&lt;0.8,4,5))))</f>
        <v>2</v>
      </c>
      <c r="J7" s="2">
        <f>SUM(F7:I7)</f>
        <v>12</v>
      </c>
      <c r="K7" s="9">
        <f>VLOOKUP(E7,$V$4:$X$6,3,0)+VLOOKUP(F7,$V$9:$X$13,3,0)</f>
        <v>40000</v>
      </c>
      <c r="L7" s="18">
        <v>0</v>
      </c>
      <c r="M7" s="14">
        <v>0</v>
      </c>
      <c r="N7" s="14">
        <v>0</v>
      </c>
      <c r="O7" s="14">
        <v>0</v>
      </c>
      <c r="P7" s="14">
        <v>0</v>
      </c>
      <c r="Q7" s="19">
        <v>0</v>
      </c>
      <c r="R7" s="2">
        <f>SUM(L7:Q7)</f>
        <v>0</v>
      </c>
      <c r="S7" s="11" t="s">
        <v>74</v>
      </c>
      <c r="T7" s="2">
        <v>1</v>
      </c>
      <c r="U7" s="9"/>
      <c r="W7" s="2"/>
    </row>
    <row r="8" spans="1:24">
      <c r="A8" s="2">
        <v>6</v>
      </c>
      <c r="B8" s="2">
        <f>IF('Random numbers'!B6&lt;B$2,1,0)</f>
        <v>1</v>
      </c>
      <c r="C8" s="2">
        <f>IF('Random numbers'!C6&lt;C$2,1,0)</f>
        <v>1</v>
      </c>
      <c r="D8" s="2">
        <f>IF('Random numbers'!D6&lt;D$2,1,0)</f>
        <v>0</v>
      </c>
      <c r="E8" s="2">
        <f>IF('Random numbers'!E6&lt;0.4,1,IF('Random numbers'!E6&lt;0.8,3,5))</f>
        <v>3</v>
      </c>
      <c r="F8" s="2">
        <f>IF('Random numbers'!F6&lt;0.2,1,IF('Random numbers'!F6&lt;0.4,2,IF('Random numbers'!F6&lt;0.6,3,IF('Random numbers'!F6&lt;0.8,4,5))))</f>
        <v>4</v>
      </c>
      <c r="G8" s="2">
        <f>IF('Random numbers'!G6&lt;0.2,1,IF('Random numbers'!G6&lt;0.4,2,IF('Random numbers'!G6&lt;0.6,3,IF('Random numbers'!G6&lt;0.8,4,5))))</f>
        <v>4</v>
      </c>
      <c r="H8" s="2">
        <f>IF('Random numbers'!H6&lt;0.2,1,IF('Random numbers'!H6&lt;0.4,2,IF('Random numbers'!H6&lt;0.6,3,IF('Random numbers'!H6&lt;0.8,4,5))))</f>
        <v>3</v>
      </c>
      <c r="I8" s="2">
        <f>IF('Random numbers'!I6&lt;0.2,1,IF('Random numbers'!I6&lt;0.4,2,IF('Random numbers'!I6&lt;0.6,3,IF('Random numbers'!I6&lt;0.8,4,5))))</f>
        <v>1</v>
      </c>
      <c r="J8" s="2">
        <f>SUM(F8:I8)</f>
        <v>12</v>
      </c>
      <c r="K8" s="9">
        <f>VLOOKUP(E8,$V$4:$X$6,3,0)+VLOOKUP(F8,$V$9:$X$13,3,0)</f>
        <v>57500</v>
      </c>
      <c r="L8" s="18">
        <v>1</v>
      </c>
      <c r="M8" s="14">
        <v>0</v>
      </c>
      <c r="N8" s="14">
        <v>0</v>
      </c>
      <c r="O8" s="14">
        <v>0</v>
      </c>
      <c r="P8" s="14">
        <v>0</v>
      </c>
      <c r="Q8" s="19">
        <v>0</v>
      </c>
      <c r="R8" s="2">
        <f>SUM(L8:Q8)</f>
        <v>1</v>
      </c>
      <c r="S8" s="11" t="s">
        <v>74</v>
      </c>
      <c r="T8" s="2">
        <v>1</v>
      </c>
      <c r="U8" s="9"/>
      <c r="V8" s="24" t="s">
        <v>40</v>
      </c>
      <c r="W8" s="24"/>
      <c r="X8" s="10" t="s">
        <v>41</v>
      </c>
    </row>
    <row r="9" spans="1:24">
      <c r="A9" s="2">
        <v>7</v>
      </c>
      <c r="B9" s="2">
        <f>IF('Random numbers'!B7&lt;B$2,1,0)</f>
        <v>1</v>
      </c>
      <c r="C9" s="2">
        <f>IF('Random numbers'!C7&lt;C$2,1,0)</f>
        <v>1</v>
      </c>
      <c r="D9" s="2">
        <f>IF('Random numbers'!D7&lt;D$2,1,0)</f>
        <v>0</v>
      </c>
      <c r="E9" s="2">
        <f>IF('Random numbers'!E7&lt;0.4,1,IF('Random numbers'!E7&lt;0.8,3,5))</f>
        <v>1</v>
      </c>
      <c r="F9" s="2">
        <f>IF('Random numbers'!F7&lt;0.2,1,IF('Random numbers'!F7&lt;0.4,2,IF('Random numbers'!F7&lt;0.6,3,IF('Random numbers'!F7&lt;0.8,4,5))))</f>
        <v>4</v>
      </c>
      <c r="G9" s="2">
        <f>IF('Random numbers'!G7&lt;0.2,1,IF('Random numbers'!G7&lt;0.4,2,IF('Random numbers'!G7&lt;0.6,3,IF('Random numbers'!G7&lt;0.8,4,5))))</f>
        <v>5</v>
      </c>
      <c r="H9" s="2">
        <f>IF('Random numbers'!H7&lt;0.2,1,IF('Random numbers'!H7&lt;0.4,2,IF('Random numbers'!H7&lt;0.6,3,IF('Random numbers'!H7&lt;0.8,4,5))))</f>
        <v>1</v>
      </c>
      <c r="I9" s="2">
        <f>IF('Random numbers'!I7&lt;0.2,1,IF('Random numbers'!I7&lt;0.4,2,IF('Random numbers'!I7&lt;0.6,3,IF('Random numbers'!I7&lt;0.8,4,5))))</f>
        <v>4</v>
      </c>
      <c r="J9" s="2">
        <f>SUM(F9:I9)</f>
        <v>14</v>
      </c>
      <c r="K9" s="9">
        <f>VLOOKUP(E9,$V$4:$X$6,3,0)+VLOOKUP(F9,$V$9:$X$13,3,0)</f>
        <v>42500</v>
      </c>
      <c r="L9" s="18">
        <v>0</v>
      </c>
      <c r="M9" s="14">
        <v>0</v>
      </c>
      <c r="N9" s="14">
        <v>0</v>
      </c>
      <c r="O9" s="14">
        <v>0</v>
      </c>
      <c r="P9" s="14">
        <v>0</v>
      </c>
      <c r="Q9" s="19">
        <v>0</v>
      </c>
      <c r="R9" s="2">
        <f>SUM(L9:Q9)</f>
        <v>0</v>
      </c>
      <c r="S9" s="11" t="s">
        <v>74</v>
      </c>
      <c r="T9" s="2">
        <v>1</v>
      </c>
      <c r="U9" s="9"/>
      <c r="V9" s="2">
        <v>1</v>
      </c>
      <c r="W9" s="8" t="s">
        <v>47</v>
      </c>
      <c r="X9" s="9">
        <v>0</v>
      </c>
    </row>
    <row r="10" spans="1:24">
      <c r="A10" s="2">
        <v>8</v>
      </c>
      <c r="B10" s="2">
        <f>IF('Random numbers'!B8&lt;B$2,1,0)</f>
        <v>1</v>
      </c>
      <c r="C10" s="2">
        <f>IF('Random numbers'!C8&lt;C$2,1,0)</f>
        <v>1</v>
      </c>
      <c r="D10" s="2">
        <f>IF('Random numbers'!D8&lt;D$2,1,0)</f>
        <v>0</v>
      </c>
      <c r="E10" s="2">
        <f>IF('Random numbers'!E8&lt;0.4,1,IF('Random numbers'!E8&lt;0.8,3,5))</f>
        <v>1</v>
      </c>
      <c r="F10" s="2">
        <f>IF('Random numbers'!F8&lt;0.2,1,IF('Random numbers'!F8&lt;0.4,2,IF('Random numbers'!F8&lt;0.6,3,IF('Random numbers'!F8&lt;0.8,4,5))))</f>
        <v>2</v>
      </c>
      <c r="G10" s="2">
        <f>IF('Random numbers'!G8&lt;0.2,1,IF('Random numbers'!G8&lt;0.4,2,IF('Random numbers'!G8&lt;0.6,3,IF('Random numbers'!G8&lt;0.8,4,5))))</f>
        <v>1</v>
      </c>
      <c r="H10" s="2">
        <f>IF('Random numbers'!H8&lt;0.2,1,IF('Random numbers'!H8&lt;0.4,2,IF('Random numbers'!H8&lt;0.6,3,IF('Random numbers'!H8&lt;0.8,4,5))))</f>
        <v>3</v>
      </c>
      <c r="I10" s="2">
        <f>IF('Random numbers'!I8&lt;0.2,1,IF('Random numbers'!I8&lt;0.4,2,IF('Random numbers'!I8&lt;0.6,3,IF('Random numbers'!I8&lt;0.8,4,5))))</f>
        <v>2</v>
      </c>
      <c r="J10" s="2">
        <f>SUM(F10:I10)</f>
        <v>8</v>
      </c>
      <c r="K10" s="9">
        <f>VLOOKUP(E10,$V$4:$X$6,3,0)+VLOOKUP(F10,$V$9:$X$13,3,0)</f>
        <v>37500</v>
      </c>
      <c r="L10" s="18">
        <v>0</v>
      </c>
      <c r="M10" s="14">
        <v>0</v>
      </c>
      <c r="N10" s="14">
        <v>0</v>
      </c>
      <c r="O10" s="14">
        <v>0</v>
      </c>
      <c r="P10" s="14">
        <v>0</v>
      </c>
      <c r="Q10" s="19">
        <v>0</v>
      </c>
      <c r="R10" s="2">
        <f>SUM(L10:Q10)</f>
        <v>0</v>
      </c>
      <c r="S10" s="11" t="s">
        <v>74</v>
      </c>
      <c r="T10" s="2">
        <v>1</v>
      </c>
      <c r="U10" s="9"/>
      <c r="V10" s="2">
        <v>2</v>
      </c>
      <c r="W10" s="8" t="s">
        <v>48</v>
      </c>
      <c r="X10" s="9">
        <v>2500</v>
      </c>
    </row>
    <row r="11" spans="1:24">
      <c r="A11" s="2">
        <v>9</v>
      </c>
      <c r="B11" s="2">
        <f>IF('Random numbers'!B9&lt;B$2,1,0)</f>
        <v>1</v>
      </c>
      <c r="C11" s="2">
        <f>IF('Random numbers'!C9&lt;C$2,1,0)</f>
        <v>0</v>
      </c>
      <c r="D11" s="2">
        <f>IF('Random numbers'!D9&lt;D$2,1,0)</f>
        <v>0</v>
      </c>
      <c r="E11" s="2">
        <f>IF('Random numbers'!E9&lt;0.4,1,IF('Random numbers'!E9&lt;0.8,3,5))</f>
        <v>3</v>
      </c>
      <c r="F11" s="2">
        <f>IF('Random numbers'!F9&lt;0.2,1,IF('Random numbers'!F9&lt;0.4,2,IF('Random numbers'!F9&lt;0.6,3,IF('Random numbers'!F9&lt;0.8,4,5))))</f>
        <v>5</v>
      </c>
      <c r="G11" s="2">
        <f>IF('Random numbers'!G9&lt;0.2,1,IF('Random numbers'!G9&lt;0.4,2,IF('Random numbers'!G9&lt;0.6,3,IF('Random numbers'!G9&lt;0.8,4,5))))</f>
        <v>2</v>
      </c>
      <c r="H11" s="2">
        <f>IF('Random numbers'!H9&lt;0.2,1,IF('Random numbers'!H9&lt;0.4,2,IF('Random numbers'!H9&lt;0.6,3,IF('Random numbers'!H9&lt;0.8,4,5))))</f>
        <v>4</v>
      </c>
      <c r="I11" s="2">
        <f>IF('Random numbers'!I9&lt;0.2,1,IF('Random numbers'!I9&lt;0.4,2,IF('Random numbers'!I9&lt;0.6,3,IF('Random numbers'!I9&lt;0.8,4,5))))</f>
        <v>3</v>
      </c>
      <c r="J11" s="2">
        <f>SUM(F11:I11)</f>
        <v>14</v>
      </c>
      <c r="K11" s="9">
        <f>VLOOKUP(E11,$V$4:$X$6,3,0)+VLOOKUP(F11,$V$9:$X$13,3,0)</f>
        <v>60000</v>
      </c>
      <c r="L11" s="18">
        <v>0</v>
      </c>
      <c r="M11" s="14">
        <v>0</v>
      </c>
      <c r="N11" s="14">
        <v>0</v>
      </c>
      <c r="O11" s="14">
        <v>0</v>
      </c>
      <c r="P11" s="14">
        <v>0</v>
      </c>
      <c r="Q11" s="19">
        <v>0</v>
      </c>
      <c r="R11" s="2">
        <f>SUM(L11:Q11)</f>
        <v>0</v>
      </c>
      <c r="S11" s="11" t="s">
        <v>74</v>
      </c>
      <c r="T11" s="2">
        <v>1</v>
      </c>
      <c r="U11" s="9"/>
      <c r="V11" s="2">
        <v>3</v>
      </c>
      <c r="W11" s="8" t="s">
        <v>49</v>
      </c>
      <c r="X11" s="9">
        <v>5000</v>
      </c>
    </row>
    <row r="12" spans="1:24">
      <c r="A12" s="2">
        <v>10</v>
      </c>
      <c r="B12" s="2">
        <f>IF('Random numbers'!B10&lt;B$2,1,0)</f>
        <v>0</v>
      </c>
      <c r="C12" s="2">
        <f>IF('Random numbers'!C10&lt;C$2,1,0)</f>
        <v>0</v>
      </c>
      <c r="D12" s="2">
        <f>IF('Random numbers'!D10&lt;D$2,1,0)</f>
        <v>0</v>
      </c>
      <c r="E12" s="2">
        <f>IF('Random numbers'!E10&lt;0.4,1,IF('Random numbers'!E10&lt;0.8,3,5))</f>
        <v>3</v>
      </c>
      <c r="F12" s="2">
        <f>IF('Random numbers'!F10&lt;0.2,1,IF('Random numbers'!F10&lt;0.4,2,IF('Random numbers'!F10&lt;0.6,3,IF('Random numbers'!F10&lt;0.8,4,5))))</f>
        <v>2</v>
      </c>
      <c r="G12" s="2">
        <f>IF('Random numbers'!G10&lt;0.2,1,IF('Random numbers'!G10&lt;0.4,2,IF('Random numbers'!G10&lt;0.6,3,IF('Random numbers'!G10&lt;0.8,4,5))))</f>
        <v>2</v>
      </c>
      <c r="H12" s="2">
        <f>IF('Random numbers'!H10&lt;0.2,1,IF('Random numbers'!H10&lt;0.4,2,IF('Random numbers'!H10&lt;0.6,3,IF('Random numbers'!H10&lt;0.8,4,5))))</f>
        <v>2</v>
      </c>
      <c r="I12" s="2">
        <f>IF('Random numbers'!I10&lt;0.2,1,IF('Random numbers'!I10&lt;0.4,2,IF('Random numbers'!I10&lt;0.6,3,IF('Random numbers'!I10&lt;0.8,4,5))))</f>
        <v>4</v>
      </c>
      <c r="J12" s="2">
        <f>SUM(F12:I12)</f>
        <v>10</v>
      </c>
      <c r="K12" s="9">
        <f>VLOOKUP(E12,$V$4:$X$6,3,0)+VLOOKUP(F12,$V$9:$X$13,3,0)</f>
        <v>52500</v>
      </c>
      <c r="L12" s="18">
        <v>0</v>
      </c>
      <c r="M12" s="14">
        <v>0</v>
      </c>
      <c r="N12" s="14">
        <v>0</v>
      </c>
      <c r="O12" s="14">
        <v>0</v>
      </c>
      <c r="P12" s="14">
        <v>0</v>
      </c>
      <c r="Q12" s="19">
        <v>0</v>
      </c>
      <c r="R12" s="2">
        <f>SUM(L12:Q12)</f>
        <v>0</v>
      </c>
      <c r="S12" s="11" t="s">
        <v>74</v>
      </c>
      <c r="T12" s="2">
        <v>1</v>
      </c>
      <c r="U12" s="9"/>
      <c r="V12" s="2">
        <v>4</v>
      </c>
      <c r="W12" s="8" t="s">
        <v>50</v>
      </c>
      <c r="X12" s="9">
        <v>7500</v>
      </c>
    </row>
    <row r="13" spans="1:24">
      <c r="A13" s="2">
        <v>11</v>
      </c>
      <c r="B13" s="2">
        <f>IF('Random numbers'!B11&lt;B$2,1,0)</f>
        <v>0</v>
      </c>
      <c r="C13" s="2">
        <f>IF('Random numbers'!C11&lt;C$2,1,0)</f>
        <v>0</v>
      </c>
      <c r="D13" s="2">
        <f>IF('Random numbers'!D11&lt;D$2,1,0)</f>
        <v>1</v>
      </c>
      <c r="E13" s="2">
        <f>IF('Random numbers'!E11&lt;0.4,1,IF('Random numbers'!E11&lt;0.8,3,5))</f>
        <v>3</v>
      </c>
      <c r="F13" s="2">
        <f>IF('Random numbers'!F11&lt;0.2,1,IF('Random numbers'!F11&lt;0.4,2,IF('Random numbers'!F11&lt;0.6,3,IF('Random numbers'!F11&lt;0.8,4,5))))</f>
        <v>2</v>
      </c>
      <c r="G13" s="2">
        <f>IF('Random numbers'!G11&lt;0.2,1,IF('Random numbers'!G11&lt;0.4,2,IF('Random numbers'!G11&lt;0.6,3,IF('Random numbers'!G11&lt;0.8,4,5))))</f>
        <v>4</v>
      </c>
      <c r="H13" s="2">
        <f>IF('Random numbers'!H11&lt;0.2,1,IF('Random numbers'!H11&lt;0.4,2,IF('Random numbers'!H11&lt;0.6,3,IF('Random numbers'!H11&lt;0.8,4,5))))</f>
        <v>1</v>
      </c>
      <c r="I13" s="2">
        <f>IF('Random numbers'!I11&lt;0.2,1,IF('Random numbers'!I11&lt;0.4,2,IF('Random numbers'!I11&lt;0.6,3,IF('Random numbers'!I11&lt;0.8,4,5))))</f>
        <v>4</v>
      </c>
      <c r="J13" s="2">
        <f>SUM(F13:I13)</f>
        <v>11</v>
      </c>
      <c r="K13" s="9">
        <f>VLOOKUP(E13,$V$4:$X$6,3,0)+VLOOKUP(F13,$V$9:$X$13,3,0)</f>
        <v>52500</v>
      </c>
      <c r="L13" s="18">
        <v>0</v>
      </c>
      <c r="M13" s="14">
        <v>0</v>
      </c>
      <c r="N13" s="14">
        <v>0</v>
      </c>
      <c r="O13" s="14">
        <v>0</v>
      </c>
      <c r="P13" s="14">
        <v>0</v>
      </c>
      <c r="Q13" s="19">
        <v>0</v>
      </c>
      <c r="R13" s="2">
        <f>SUM(L13:Q13)</f>
        <v>0</v>
      </c>
      <c r="S13" s="11" t="s">
        <v>74</v>
      </c>
      <c r="T13" s="2">
        <v>1</v>
      </c>
      <c r="U13" s="9"/>
      <c r="V13" s="2">
        <v>5</v>
      </c>
      <c r="W13" s="8" t="s">
        <v>51</v>
      </c>
      <c r="X13" s="9">
        <v>10000</v>
      </c>
    </row>
    <row r="14" spans="1:24">
      <c r="A14" s="2">
        <v>12</v>
      </c>
      <c r="B14" s="2">
        <f>IF('Random numbers'!B12&lt;B$2,1,0)</f>
        <v>0</v>
      </c>
      <c r="C14" s="2">
        <f>IF('Random numbers'!C12&lt;C$2,1,0)</f>
        <v>0</v>
      </c>
      <c r="D14" s="2">
        <f>IF('Random numbers'!D12&lt;D$2,1,0)</f>
        <v>0</v>
      </c>
      <c r="E14" s="2">
        <f>IF('Random numbers'!E12&lt;0.4,1,IF('Random numbers'!E12&lt;0.8,3,5))</f>
        <v>3</v>
      </c>
      <c r="F14" s="2">
        <f>IF('Random numbers'!F12&lt;0.2,1,IF('Random numbers'!F12&lt;0.4,2,IF('Random numbers'!F12&lt;0.6,3,IF('Random numbers'!F12&lt;0.8,4,5))))</f>
        <v>4</v>
      </c>
      <c r="G14" s="2">
        <f>IF('Random numbers'!G12&lt;0.2,1,IF('Random numbers'!G12&lt;0.4,2,IF('Random numbers'!G12&lt;0.6,3,IF('Random numbers'!G12&lt;0.8,4,5))))</f>
        <v>3</v>
      </c>
      <c r="H14" s="2">
        <f>IF('Random numbers'!H12&lt;0.2,1,IF('Random numbers'!H12&lt;0.4,2,IF('Random numbers'!H12&lt;0.6,3,IF('Random numbers'!H12&lt;0.8,4,5))))</f>
        <v>5</v>
      </c>
      <c r="I14" s="2">
        <f>IF('Random numbers'!I12&lt;0.2,1,IF('Random numbers'!I12&lt;0.4,2,IF('Random numbers'!I12&lt;0.6,3,IF('Random numbers'!I12&lt;0.8,4,5))))</f>
        <v>2</v>
      </c>
      <c r="J14" s="2">
        <f>SUM(F14:I14)</f>
        <v>14</v>
      </c>
      <c r="K14" s="9">
        <f>VLOOKUP(E14,$V$4:$X$6,3,0)+VLOOKUP(F14,$V$9:$X$13,3,0)</f>
        <v>57500</v>
      </c>
      <c r="L14" s="18">
        <v>0</v>
      </c>
      <c r="M14" s="14">
        <v>0.99999999999999989</v>
      </c>
      <c r="N14" s="14">
        <v>0</v>
      </c>
      <c r="O14" s="14">
        <v>0</v>
      </c>
      <c r="P14" s="14">
        <v>0</v>
      </c>
      <c r="Q14" s="19">
        <v>0</v>
      </c>
      <c r="R14" s="2">
        <f>SUM(L14:Q14)</f>
        <v>0.99999999999999989</v>
      </c>
      <c r="S14" s="11" t="s">
        <v>74</v>
      </c>
      <c r="T14" s="2">
        <v>1</v>
      </c>
      <c r="U14" s="9"/>
    </row>
    <row r="15" spans="1:24">
      <c r="A15" s="2">
        <v>13</v>
      </c>
      <c r="B15" s="2">
        <f>IF('Random numbers'!B13&lt;B$2,1,0)</f>
        <v>1</v>
      </c>
      <c r="C15" s="2">
        <f>IF('Random numbers'!C13&lt;C$2,1,0)</f>
        <v>0</v>
      </c>
      <c r="D15" s="2">
        <f>IF('Random numbers'!D13&lt;D$2,1,0)</f>
        <v>0</v>
      </c>
      <c r="E15" s="2">
        <f>IF('Random numbers'!E13&lt;0.4,1,IF('Random numbers'!E13&lt;0.8,3,5))</f>
        <v>1</v>
      </c>
      <c r="F15" s="2">
        <f>IF('Random numbers'!F13&lt;0.2,1,IF('Random numbers'!F13&lt;0.4,2,IF('Random numbers'!F13&lt;0.6,3,IF('Random numbers'!F13&lt;0.8,4,5))))</f>
        <v>1</v>
      </c>
      <c r="G15" s="2">
        <f>IF('Random numbers'!G13&lt;0.2,1,IF('Random numbers'!G13&lt;0.4,2,IF('Random numbers'!G13&lt;0.6,3,IF('Random numbers'!G13&lt;0.8,4,5))))</f>
        <v>5</v>
      </c>
      <c r="H15" s="2">
        <f>IF('Random numbers'!H13&lt;0.2,1,IF('Random numbers'!H13&lt;0.4,2,IF('Random numbers'!H13&lt;0.6,3,IF('Random numbers'!H13&lt;0.8,4,5))))</f>
        <v>4</v>
      </c>
      <c r="I15" s="2">
        <f>IF('Random numbers'!I13&lt;0.2,1,IF('Random numbers'!I13&lt;0.4,2,IF('Random numbers'!I13&lt;0.6,3,IF('Random numbers'!I13&lt;0.8,4,5))))</f>
        <v>2</v>
      </c>
      <c r="J15" s="2">
        <f>SUM(F15:I15)</f>
        <v>12</v>
      </c>
      <c r="K15" s="9">
        <f>VLOOKUP(E15,$V$4:$X$6,3,0)+VLOOKUP(F15,$V$9:$X$13,3,0)</f>
        <v>35000</v>
      </c>
      <c r="L15" s="18">
        <v>0</v>
      </c>
      <c r="M15" s="14">
        <v>0</v>
      </c>
      <c r="N15" s="14">
        <v>0</v>
      </c>
      <c r="O15" s="14">
        <v>0</v>
      </c>
      <c r="P15" s="14">
        <v>0</v>
      </c>
      <c r="Q15" s="19">
        <v>0</v>
      </c>
      <c r="R15" s="2">
        <f>SUM(L15:Q15)</f>
        <v>0</v>
      </c>
      <c r="S15" s="11" t="s">
        <v>74</v>
      </c>
      <c r="T15" s="2">
        <v>1</v>
      </c>
      <c r="U15" s="9"/>
      <c r="W15" s="2"/>
    </row>
    <row r="16" spans="1:24">
      <c r="A16" s="2">
        <v>14</v>
      </c>
      <c r="B16" s="2">
        <f>IF('Random numbers'!B14&lt;B$2,1,0)</f>
        <v>1</v>
      </c>
      <c r="C16" s="2">
        <f>IF('Random numbers'!C14&lt;C$2,1,0)</f>
        <v>0</v>
      </c>
      <c r="D16" s="2">
        <f>IF('Random numbers'!D14&lt;D$2,1,0)</f>
        <v>0</v>
      </c>
      <c r="E16" s="2">
        <f>IF('Random numbers'!E14&lt;0.4,1,IF('Random numbers'!E14&lt;0.8,3,5))</f>
        <v>1</v>
      </c>
      <c r="F16" s="2">
        <f>IF('Random numbers'!F14&lt;0.2,1,IF('Random numbers'!F14&lt;0.4,2,IF('Random numbers'!F14&lt;0.6,3,IF('Random numbers'!F14&lt;0.8,4,5))))</f>
        <v>5</v>
      </c>
      <c r="G16" s="2">
        <f>IF('Random numbers'!G14&lt;0.2,1,IF('Random numbers'!G14&lt;0.4,2,IF('Random numbers'!G14&lt;0.6,3,IF('Random numbers'!G14&lt;0.8,4,5))))</f>
        <v>2</v>
      </c>
      <c r="H16" s="2">
        <f>IF('Random numbers'!H14&lt;0.2,1,IF('Random numbers'!H14&lt;0.4,2,IF('Random numbers'!H14&lt;0.6,3,IF('Random numbers'!H14&lt;0.8,4,5))))</f>
        <v>1</v>
      </c>
      <c r="I16" s="2">
        <f>IF('Random numbers'!I14&lt;0.2,1,IF('Random numbers'!I14&lt;0.4,2,IF('Random numbers'!I14&lt;0.6,3,IF('Random numbers'!I14&lt;0.8,4,5))))</f>
        <v>1</v>
      </c>
      <c r="J16" s="2">
        <f>SUM(F16:I16)</f>
        <v>9</v>
      </c>
      <c r="K16" s="9">
        <f>VLOOKUP(E16,$V$4:$X$6,3,0)+VLOOKUP(F16,$V$9:$X$13,3,0)</f>
        <v>45000</v>
      </c>
      <c r="L16" s="18">
        <v>0</v>
      </c>
      <c r="M16" s="14">
        <v>0</v>
      </c>
      <c r="N16" s="14">
        <v>0</v>
      </c>
      <c r="O16" s="14">
        <v>0</v>
      </c>
      <c r="P16" s="14">
        <v>0</v>
      </c>
      <c r="Q16" s="19">
        <v>0</v>
      </c>
      <c r="R16" s="2">
        <f>SUM(L16:Q16)</f>
        <v>0</v>
      </c>
      <c r="S16" s="11" t="s">
        <v>74</v>
      </c>
      <c r="T16" s="2">
        <v>1</v>
      </c>
      <c r="U16" s="9"/>
      <c r="W16" s="2"/>
    </row>
    <row r="17" spans="1:23">
      <c r="A17" s="2">
        <v>15</v>
      </c>
      <c r="B17" s="2">
        <f>IF('Random numbers'!B15&lt;B$2,1,0)</f>
        <v>1</v>
      </c>
      <c r="C17" s="2">
        <f>IF('Random numbers'!C15&lt;C$2,1,0)</f>
        <v>0</v>
      </c>
      <c r="D17" s="2">
        <f>IF('Random numbers'!D15&lt;D$2,1,0)</f>
        <v>0</v>
      </c>
      <c r="E17" s="2">
        <f>IF('Random numbers'!E15&lt;0.4,1,IF('Random numbers'!E15&lt;0.8,3,5))</f>
        <v>3</v>
      </c>
      <c r="F17" s="2">
        <f>IF('Random numbers'!F15&lt;0.2,1,IF('Random numbers'!F15&lt;0.4,2,IF('Random numbers'!F15&lt;0.6,3,IF('Random numbers'!F15&lt;0.8,4,5))))</f>
        <v>5</v>
      </c>
      <c r="G17" s="2">
        <f>IF('Random numbers'!G15&lt;0.2,1,IF('Random numbers'!G15&lt;0.4,2,IF('Random numbers'!G15&lt;0.6,3,IF('Random numbers'!G15&lt;0.8,4,5))))</f>
        <v>2</v>
      </c>
      <c r="H17" s="2">
        <f>IF('Random numbers'!H15&lt;0.2,1,IF('Random numbers'!H15&lt;0.4,2,IF('Random numbers'!H15&lt;0.6,3,IF('Random numbers'!H15&lt;0.8,4,5))))</f>
        <v>1</v>
      </c>
      <c r="I17" s="2">
        <f>IF('Random numbers'!I15&lt;0.2,1,IF('Random numbers'!I15&lt;0.4,2,IF('Random numbers'!I15&lt;0.6,3,IF('Random numbers'!I15&lt;0.8,4,5))))</f>
        <v>5</v>
      </c>
      <c r="J17" s="2">
        <f>SUM(F17:I17)</f>
        <v>13</v>
      </c>
      <c r="K17" s="9">
        <f>VLOOKUP(E17,$V$4:$X$6,3,0)+VLOOKUP(F17,$V$9:$X$13,3,0)</f>
        <v>60000</v>
      </c>
      <c r="L17" s="18">
        <v>0</v>
      </c>
      <c r="M17" s="14">
        <v>0</v>
      </c>
      <c r="N17" s="14">
        <v>0</v>
      </c>
      <c r="O17" s="14">
        <v>0</v>
      </c>
      <c r="P17" s="14">
        <v>0</v>
      </c>
      <c r="Q17" s="19">
        <v>0</v>
      </c>
      <c r="R17" s="2">
        <f>SUM(L17:Q17)</f>
        <v>0</v>
      </c>
      <c r="S17" s="11" t="s">
        <v>74</v>
      </c>
      <c r="T17" s="2">
        <v>1</v>
      </c>
      <c r="U17" s="9"/>
      <c r="W17" s="2"/>
    </row>
    <row r="18" spans="1:23">
      <c r="A18" s="2">
        <v>16</v>
      </c>
      <c r="B18" s="2">
        <f>IF('Random numbers'!B16&lt;B$2,1,0)</f>
        <v>0</v>
      </c>
      <c r="C18" s="2">
        <f>IF('Random numbers'!C16&lt;C$2,1,0)</f>
        <v>0</v>
      </c>
      <c r="D18" s="2">
        <f>IF('Random numbers'!D16&lt;D$2,1,0)</f>
        <v>0</v>
      </c>
      <c r="E18" s="2">
        <f>IF('Random numbers'!E16&lt;0.4,1,IF('Random numbers'!E16&lt;0.8,3,5))</f>
        <v>3</v>
      </c>
      <c r="F18" s="2">
        <f>IF('Random numbers'!F16&lt;0.2,1,IF('Random numbers'!F16&lt;0.4,2,IF('Random numbers'!F16&lt;0.6,3,IF('Random numbers'!F16&lt;0.8,4,5))))</f>
        <v>1</v>
      </c>
      <c r="G18" s="2">
        <f>IF('Random numbers'!G16&lt;0.2,1,IF('Random numbers'!G16&lt;0.4,2,IF('Random numbers'!G16&lt;0.6,3,IF('Random numbers'!G16&lt;0.8,4,5))))</f>
        <v>4</v>
      </c>
      <c r="H18" s="2">
        <f>IF('Random numbers'!H16&lt;0.2,1,IF('Random numbers'!H16&lt;0.4,2,IF('Random numbers'!H16&lt;0.6,3,IF('Random numbers'!H16&lt;0.8,4,5))))</f>
        <v>4</v>
      </c>
      <c r="I18" s="2">
        <f>IF('Random numbers'!I16&lt;0.2,1,IF('Random numbers'!I16&lt;0.4,2,IF('Random numbers'!I16&lt;0.6,3,IF('Random numbers'!I16&lt;0.8,4,5))))</f>
        <v>3</v>
      </c>
      <c r="J18" s="2">
        <f>SUM(F18:I18)</f>
        <v>12</v>
      </c>
      <c r="K18" s="9">
        <f>VLOOKUP(E18,$V$4:$X$6,3,0)+VLOOKUP(F18,$V$9:$X$13,3,0)</f>
        <v>50000</v>
      </c>
      <c r="L18" s="18">
        <v>0</v>
      </c>
      <c r="M18" s="14">
        <v>0</v>
      </c>
      <c r="N18" s="14">
        <v>0</v>
      </c>
      <c r="O18" s="14">
        <v>0</v>
      </c>
      <c r="P18" s="14">
        <v>0</v>
      </c>
      <c r="Q18" s="19">
        <v>0</v>
      </c>
      <c r="R18" s="2">
        <f>SUM(L18:Q18)</f>
        <v>0</v>
      </c>
      <c r="S18" s="11" t="s">
        <v>74</v>
      </c>
      <c r="T18" s="2">
        <v>1</v>
      </c>
      <c r="U18" s="9"/>
      <c r="W18" s="2"/>
    </row>
    <row r="19" spans="1:23">
      <c r="A19" s="2">
        <v>17</v>
      </c>
      <c r="B19" s="2">
        <f>IF('Random numbers'!B17&lt;B$2,1,0)</f>
        <v>0</v>
      </c>
      <c r="C19" s="2">
        <f>IF('Random numbers'!C17&lt;C$2,1,0)</f>
        <v>0</v>
      </c>
      <c r="D19" s="2">
        <f>IF('Random numbers'!D17&lt;D$2,1,0)</f>
        <v>1</v>
      </c>
      <c r="E19" s="2">
        <f>IF('Random numbers'!E17&lt;0.4,1,IF('Random numbers'!E17&lt;0.8,3,5))</f>
        <v>3</v>
      </c>
      <c r="F19" s="2">
        <f>IF('Random numbers'!F17&lt;0.2,1,IF('Random numbers'!F17&lt;0.4,2,IF('Random numbers'!F17&lt;0.6,3,IF('Random numbers'!F17&lt;0.8,4,5))))</f>
        <v>5</v>
      </c>
      <c r="G19" s="2">
        <f>IF('Random numbers'!G17&lt;0.2,1,IF('Random numbers'!G17&lt;0.4,2,IF('Random numbers'!G17&lt;0.6,3,IF('Random numbers'!G17&lt;0.8,4,5))))</f>
        <v>2</v>
      </c>
      <c r="H19" s="2">
        <f>IF('Random numbers'!H17&lt;0.2,1,IF('Random numbers'!H17&lt;0.4,2,IF('Random numbers'!H17&lt;0.6,3,IF('Random numbers'!H17&lt;0.8,4,5))))</f>
        <v>3</v>
      </c>
      <c r="I19" s="2">
        <f>IF('Random numbers'!I17&lt;0.2,1,IF('Random numbers'!I17&lt;0.4,2,IF('Random numbers'!I17&lt;0.6,3,IF('Random numbers'!I17&lt;0.8,4,5))))</f>
        <v>2</v>
      </c>
      <c r="J19" s="2">
        <f>SUM(F19:I19)</f>
        <v>12</v>
      </c>
      <c r="K19" s="9">
        <f>VLOOKUP(E19,$V$4:$X$6,3,0)+VLOOKUP(F19,$V$9:$X$13,3,0)</f>
        <v>60000</v>
      </c>
      <c r="L19" s="18">
        <v>0</v>
      </c>
      <c r="M19" s="14">
        <v>0</v>
      </c>
      <c r="N19" s="14">
        <v>0</v>
      </c>
      <c r="O19" s="14">
        <v>0</v>
      </c>
      <c r="P19" s="14">
        <v>0</v>
      </c>
      <c r="Q19" s="19">
        <v>0</v>
      </c>
      <c r="R19" s="2">
        <f>SUM(L19:Q19)</f>
        <v>0</v>
      </c>
      <c r="S19" s="11" t="s">
        <v>74</v>
      </c>
      <c r="T19" s="2">
        <v>1</v>
      </c>
      <c r="U19" s="9"/>
      <c r="W19" s="2"/>
    </row>
    <row r="20" spans="1:23">
      <c r="A20" s="2">
        <v>18</v>
      </c>
      <c r="B20" s="2">
        <f>IF('Random numbers'!B18&lt;B$2,1,0)</f>
        <v>0</v>
      </c>
      <c r="C20" s="2">
        <f>IF('Random numbers'!C18&lt;C$2,1,0)</f>
        <v>0</v>
      </c>
      <c r="D20" s="2">
        <f>IF('Random numbers'!D18&lt;D$2,1,0)</f>
        <v>1</v>
      </c>
      <c r="E20" s="2">
        <f>IF('Random numbers'!E18&lt;0.4,1,IF('Random numbers'!E18&lt;0.8,3,5))</f>
        <v>5</v>
      </c>
      <c r="F20" s="2">
        <f>IF('Random numbers'!F18&lt;0.2,1,IF('Random numbers'!F18&lt;0.4,2,IF('Random numbers'!F18&lt;0.6,3,IF('Random numbers'!F18&lt;0.8,4,5))))</f>
        <v>1</v>
      </c>
      <c r="G20" s="2">
        <f>IF('Random numbers'!G18&lt;0.2,1,IF('Random numbers'!G18&lt;0.4,2,IF('Random numbers'!G18&lt;0.6,3,IF('Random numbers'!G18&lt;0.8,4,5))))</f>
        <v>5</v>
      </c>
      <c r="H20" s="2">
        <f>IF('Random numbers'!H18&lt;0.2,1,IF('Random numbers'!H18&lt;0.4,2,IF('Random numbers'!H18&lt;0.6,3,IF('Random numbers'!H18&lt;0.8,4,5))))</f>
        <v>1</v>
      </c>
      <c r="I20" s="2">
        <f>IF('Random numbers'!I18&lt;0.2,1,IF('Random numbers'!I18&lt;0.4,2,IF('Random numbers'!I18&lt;0.6,3,IF('Random numbers'!I18&lt;0.8,4,5))))</f>
        <v>4</v>
      </c>
      <c r="J20" s="2">
        <f>SUM(F20:I20)</f>
        <v>11</v>
      </c>
      <c r="K20" s="9">
        <f>VLOOKUP(E20,$V$4:$X$6,3,0)+VLOOKUP(F20,$V$9:$X$13,3,0)</f>
        <v>65000</v>
      </c>
      <c r="L20" s="18">
        <v>0</v>
      </c>
      <c r="M20" s="14">
        <v>0</v>
      </c>
      <c r="N20" s="14">
        <v>0</v>
      </c>
      <c r="O20" s="14">
        <v>1</v>
      </c>
      <c r="P20" s="14">
        <v>0</v>
      </c>
      <c r="Q20" s="19">
        <v>0</v>
      </c>
      <c r="R20" s="2">
        <f>SUM(L20:Q20)</f>
        <v>1</v>
      </c>
      <c r="S20" s="11" t="s">
        <v>74</v>
      </c>
      <c r="T20" s="2">
        <v>1</v>
      </c>
      <c r="U20" s="9"/>
      <c r="W20" s="2"/>
    </row>
    <row r="21" spans="1:23">
      <c r="A21" s="2">
        <v>19</v>
      </c>
      <c r="B21" s="2">
        <f>IF('Random numbers'!B19&lt;B$2,1,0)</f>
        <v>0</v>
      </c>
      <c r="C21" s="2">
        <f>IF('Random numbers'!C19&lt;C$2,1,0)</f>
        <v>0</v>
      </c>
      <c r="D21" s="2">
        <f>IF('Random numbers'!D19&lt;D$2,1,0)</f>
        <v>0</v>
      </c>
      <c r="E21" s="2">
        <f>IF('Random numbers'!E19&lt;0.4,1,IF('Random numbers'!E19&lt;0.8,3,5))</f>
        <v>3</v>
      </c>
      <c r="F21" s="2">
        <f>IF('Random numbers'!F19&lt;0.2,1,IF('Random numbers'!F19&lt;0.4,2,IF('Random numbers'!F19&lt;0.6,3,IF('Random numbers'!F19&lt;0.8,4,5))))</f>
        <v>4</v>
      </c>
      <c r="G21" s="2">
        <f>IF('Random numbers'!G19&lt;0.2,1,IF('Random numbers'!G19&lt;0.4,2,IF('Random numbers'!G19&lt;0.6,3,IF('Random numbers'!G19&lt;0.8,4,5))))</f>
        <v>2</v>
      </c>
      <c r="H21" s="2">
        <f>IF('Random numbers'!H19&lt;0.2,1,IF('Random numbers'!H19&lt;0.4,2,IF('Random numbers'!H19&lt;0.6,3,IF('Random numbers'!H19&lt;0.8,4,5))))</f>
        <v>2</v>
      </c>
      <c r="I21" s="2">
        <f>IF('Random numbers'!I19&lt;0.2,1,IF('Random numbers'!I19&lt;0.4,2,IF('Random numbers'!I19&lt;0.6,3,IF('Random numbers'!I19&lt;0.8,4,5))))</f>
        <v>1</v>
      </c>
      <c r="J21" s="2">
        <f>SUM(F21:I21)</f>
        <v>9</v>
      </c>
      <c r="K21" s="9">
        <f>VLOOKUP(E21,$V$4:$X$6,3,0)+VLOOKUP(F21,$V$9:$X$13,3,0)</f>
        <v>57500</v>
      </c>
      <c r="L21" s="18">
        <v>0</v>
      </c>
      <c r="M21" s="14">
        <v>0</v>
      </c>
      <c r="N21" s="14">
        <v>0</v>
      </c>
      <c r="O21" s="14">
        <v>0</v>
      </c>
      <c r="P21" s="14">
        <v>0</v>
      </c>
      <c r="Q21" s="19">
        <v>0</v>
      </c>
      <c r="R21" s="2">
        <f>SUM(L21:Q21)</f>
        <v>0</v>
      </c>
      <c r="S21" s="11" t="s">
        <v>74</v>
      </c>
      <c r="T21" s="2">
        <v>1</v>
      </c>
      <c r="U21" s="9"/>
      <c r="W21" s="2"/>
    </row>
    <row r="22" spans="1:23">
      <c r="A22" s="2">
        <v>20</v>
      </c>
      <c r="B22" s="2">
        <f>IF('Random numbers'!B20&lt;B$2,1,0)</f>
        <v>1</v>
      </c>
      <c r="C22" s="2">
        <f>IF('Random numbers'!C20&lt;C$2,1,0)</f>
        <v>0</v>
      </c>
      <c r="D22" s="2">
        <f>IF('Random numbers'!D20&lt;D$2,1,0)</f>
        <v>1</v>
      </c>
      <c r="E22" s="2">
        <f>IF('Random numbers'!E20&lt;0.4,1,IF('Random numbers'!E20&lt;0.8,3,5))</f>
        <v>3</v>
      </c>
      <c r="F22" s="2">
        <f>IF('Random numbers'!F20&lt;0.2,1,IF('Random numbers'!F20&lt;0.4,2,IF('Random numbers'!F20&lt;0.6,3,IF('Random numbers'!F20&lt;0.8,4,5))))</f>
        <v>4</v>
      </c>
      <c r="G22" s="2">
        <f>IF('Random numbers'!G20&lt;0.2,1,IF('Random numbers'!G20&lt;0.4,2,IF('Random numbers'!G20&lt;0.6,3,IF('Random numbers'!G20&lt;0.8,4,5))))</f>
        <v>1</v>
      </c>
      <c r="H22" s="2">
        <f>IF('Random numbers'!H20&lt;0.2,1,IF('Random numbers'!H20&lt;0.4,2,IF('Random numbers'!H20&lt;0.6,3,IF('Random numbers'!H20&lt;0.8,4,5))))</f>
        <v>1</v>
      </c>
      <c r="I22" s="2">
        <f>IF('Random numbers'!I20&lt;0.2,1,IF('Random numbers'!I20&lt;0.4,2,IF('Random numbers'!I20&lt;0.6,3,IF('Random numbers'!I20&lt;0.8,4,5))))</f>
        <v>3</v>
      </c>
      <c r="J22" s="2">
        <f>SUM(F22:I22)</f>
        <v>9</v>
      </c>
      <c r="K22" s="9">
        <f>VLOOKUP(E22,$V$4:$X$6,3,0)+VLOOKUP(F22,$V$9:$X$13,3,0)</f>
        <v>57500</v>
      </c>
      <c r="L22" s="18">
        <v>0</v>
      </c>
      <c r="M22" s="14">
        <v>0</v>
      </c>
      <c r="N22" s="14">
        <v>0</v>
      </c>
      <c r="O22" s="14">
        <v>0</v>
      </c>
      <c r="P22" s="14">
        <v>0</v>
      </c>
      <c r="Q22" s="19">
        <v>0</v>
      </c>
      <c r="R22" s="2">
        <f>SUM(L22:Q22)</f>
        <v>0</v>
      </c>
      <c r="S22" s="11" t="s">
        <v>74</v>
      </c>
      <c r="T22" s="2">
        <v>1</v>
      </c>
      <c r="U22" s="9"/>
    </row>
    <row r="23" spans="1:23">
      <c r="A23" s="2">
        <v>21</v>
      </c>
      <c r="B23" s="2">
        <f>IF('Random numbers'!B21&lt;B$2,1,0)</f>
        <v>1</v>
      </c>
      <c r="C23" s="2">
        <f>IF('Random numbers'!C21&lt;C$2,1,0)</f>
        <v>0</v>
      </c>
      <c r="D23" s="2">
        <f>IF('Random numbers'!D21&lt;D$2,1,0)</f>
        <v>0</v>
      </c>
      <c r="E23" s="2">
        <f>IF('Random numbers'!E21&lt;0.4,1,IF('Random numbers'!E21&lt;0.8,3,5))</f>
        <v>5</v>
      </c>
      <c r="F23" s="2">
        <f>IF('Random numbers'!F21&lt;0.2,1,IF('Random numbers'!F21&lt;0.4,2,IF('Random numbers'!F21&lt;0.6,3,IF('Random numbers'!F21&lt;0.8,4,5))))</f>
        <v>4</v>
      </c>
      <c r="G23" s="2">
        <f>IF('Random numbers'!G21&lt;0.2,1,IF('Random numbers'!G21&lt;0.4,2,IF('Random numbers'!G21&lt;0.6,3,IF('Random numbers'!G21&lt;0.8,4,5))))</f>
        <v>2</v>
      </c>
      <c r="H23" s="2">
        <f>IF('Random numbers'!H21&lt;0.2,1,IF('Random numbers'!H21&lt;0.4,2,IF('Random numbers'!H21&lt;0.6,3,IF('Random numbers'!H21&lt;0.8,4,5))))</f>
        <v>4</v>
      </c>
      <c r="I23" s="2">
        <f>IF('Random numbers'!I21&lt;0.2,1,IF('Random numbers'!I21&lt;0.4,2,IF('Random numbers'!I21&lt;0.6,3,IF('Random numbers'!I21&lt;0.8,4,5))))</f>
        <v>1</v>
      </c>
      <c r="J23" s="2">
        <f>SUM(F23:I23)</f>
        <v>11</v>
      </c>
      <c r="K23" s="9">
        <f>VLOOKUP(E23,$V$4:$X$6,3,0)+VLOOKUP(F23,$V$9:$X$13,3,0)</f>
        <v>72500</v>
      </c>
      <c r="L23" s="18">
        <v>0</v>
      </c>
      <c r="M23" s="14">
        <v>0</v>
      </c>
      <c r="N23" s="14">
        <v>0</v>
      </c>
      <c r="O23" s="14">
        <v>0</v>
      </c>
      <c r="P23" s="14">
        <v>0</v>
      </c>
      <c r="Q23" s="19">
        <v>0</v>
      </c>
      <c r="R23" s="2">
        <f>SUM(L23:Q23)</f>
        <v>0</v>
      </c>
      <c r="S23" s="11" t="s">
        <v>74</v>
      </c>
      <c r="T23" s="2">
        <v>1</v>
      </c>
      <c r="U23" s="9"/>
    </row>
    <row r="24" spans="1:23">
      <c r="A24" s="2">
        <v>22</v>
      </c>
      <c r="B24" s="2">
        <f>IF('Random numbers'!B22&lt;B$2,1,0)</f>
        <v>0</v>
      </c>
      <c r="C24" s="2">
        <f>IF('Random numbers'!C22&lt;C$2,1,0)</f>
        <v>1</v>
      </c>
      <c r="D24" s="2">
        <f>IF('Random numbers'!D22&lt;D$2,1,0)</f>
        <v>0</v>
      </c>
      <c r="E24" s="2">
        <f>IF('Random numbers'!E22&lt;0.4,1,IF('Random numbers'!E22&lt;0.8,3,5))</f>
        <v>3</v>
      </c>
      <c r="F24" s="2">
        <f>IF('Random numbers'!F22&lt;0.2,1,IF('Random numbers'!F22&lt;0.4,2,IF('Random numbers'!F22&lt;0.6,3,IF('Random numbers'!F22&lt;0.8,4,5))))</f>
        <v>2</v>
      </c>
      <c r="G24" s="2">
        <f>IF('Random numbers'!G22&lt;0.2,1,IF('Random numbers'!G22&lt;0.4,2,IF('Random numbers'!G22&lt;0.6,3,IF('Random numbers'!G22&lt;0.8,4,5))))</f>
        <v>2</v>
      </c>
      <c r="H24" s="2">
        <f>IF('Random numbers'!H22&lt;0.2,1,IF('Random numbers'!H22&lt;0.4,2,IF('Random numbers'!H22&lt;0.6,3,IF('Random numbers'!H22&lt;0.8,4,5))))</f>
        <v>4</v>
      </c>
      <c r="I24" s="2">
        <f>IF('Random numbers'!I22&lt;0.2,1,IF('Random numbers'!I22&lt;0.4,2,IF('Random numbers'!I22&lt;0.6,3,IF('Random numbers'!I22&lt;0.8,4,5))))</f>
        <v>5</v>
      </c>
      <c r="J24" s="2">
        <f>SUM(F24:I24)</f>
        <v>13</v>
      </c>
      <c r="K24" s="9">
        <f>VLOOKUP(E24,$V$4:$X$6,3,0)+VLOOKUP(F24,$V$9:$X$13,3,0)</f>
        <v>52500</v>
      </c>
      <c r="L24" s="18">
        <v>0</v>
      </c>
      <c r="M24" s="14">
        <v>0</v>
      </c>
      <c r="N24" s="14">
        <v>0</v>
      </c>
      <c r="O24" s="14">
        <v>0</v>
      </c>
      <c r="P24" s="14">
        <v>0</v>
      </c>
      <c r="Q24" s="19">
        <v>0</v>
      </c>
      <c r="R24" s="2">
        <f>SUM(L24:Q24)</f>
        <v>0</v>
      </c>
      <c r="S24" s="11" t="s">
        <v>74</v>
      </c>
      <c r="T24" s="2">
        <v>1</v>
      </c>
      <c r="U24" s="9"/>
    </row>
    <row r="25" spans="1:23">
      <c r="A25" s="2">
        <v>23</v>
      </c>
      <c r="B25" s="2">
        <f>IF('Random numbers'!B23&lt;B$2,1,0)</f>
        <v>0</v>
      </c>
      <c r="C25" s="2">
        <f>IF('Random numbers'!C23&lt;C$2,1,0)</f>
        <v>0</v>
      </c>
      <c r="D25" s="2">
        <f>IF('Random numbers'!D23&lt;D$2,1,0)</f>
        <v>0</v>
      </c>
      <c r="E25" s="2">
        <f>IF('Random numbers'!E23&lt;0.4,1,IF('Random numbers'!E23&lt;0.8,3,5))</f>
        <v>3</v>
      </c>
      <c r="F25" s="2">
        <f>IF('Random numbers'!F23&lt;0.2,1,IF('Random numbers'!F23&lt;0.4,2,IF('Random numbers'!F23&lt;0.6,3,IF('Random numbers'!F23&lt;0.8,4,5))))</f>
        <v>5</v>
      </c>
      <c r="G25" s="2">
        <f>IF('Random numbers'!G23&lt;0.2,1,IF('Random numbers'!G23&lt;0.4,2,IF('Random numbers'!G23&lt;0.6,3,IF('Random numbers'!G23&lt;0.8,4,5))))</f>
        <v>5</v>
      </c>
      <c r="H25" s="2">
        <f>IF('Random numbers'!H23&lt;0.2,1,IF('Random numbers'!H23&lt;0.4,2,IF('Random numbers'!H23&lt;0.6,3,IF('Random numbers'!H23&lt;0.8,4,5))))</f>
        <v>4</v>
      </c>
      <c r="I25" s="2">
        <f>IF('Random numbers'!I23&lt;0.2,1,IF('Random numbers'!I23&lt;0.4,2,IF('Random numbers'!I23&lt;0.6,3,IF('Random numbers'!I23&lt;0.8,4,5))))</f>
        <v>2</v>
      </c>
      <c r="J25" s="2">
        <f>SUM(F25:I25)</f>
        <v>16</v>
      </c>
      <c r="K25" s="9">
        <f>VLOOKUP(E25,$V$4:$X$6,3,0)+VLOOKUP(F25,$V$9:$X$13,3,0)</f>
        <v>60000</v>
      </c>
      <c r="L25" s="18">
        <v>0</v>
      </c>
      <c r="M25" s="14">
        <v>0</v>
      </c>
      <c r="N25" s="14">
        <v>0</v>
      </c>
      <c r="O25" s="14">
        <v>0</v>
      </c>
      <c r="P25" s="14">
        <v>0</v>
      </c>
      <c r="Q25" s="19">
        <v>0</v>
      </c>
      <c r="R25" s="2">
        <f>SUM(L25:Q25)</f>
        <v>0</v>
      </c>
      <c r="S25" s="11" t="s">
        <v>74</v>
      </c>
      <c r="T25" s="2">
        <v>1</v>
      </c>
      <c r="U25" s="9"/>
    </row>
    <row r="26" spans="1:23">
      <c r="A26" s="2">
        <v>24</v>
      </c>
      <c r="B26" s="2">
        <f>IF('Random numbers'!B24&lt;B$2,1,0)</f>
        <v>0</v>
      </c>
      <c r="C26" s="2">
        <f>IF('Random numbers'!C24&lt;C$2,1,0)</f>
        <v>0</v>
      </c>
      <c r="D26" s="2">
        <f>IF('Random numbers'!D24&lt;D$2,1,0)</f>
        <v>1</v>
      </c>
      <c r="E26" s="2">
        <f>IF('Random numbers'!E24&lt;0.4,1,IF('Random numbers'!E24&lt;0.8,3,5))</f>
        <v>3</v>
      </c>
      <c r="F26" s="2">
        <f>IF('Random numbers'!F24&lt;0.2,1,IF('Random numbers'!F24&lt;0.4,2,IF('Random numbers'!F24&lt;0.6,3,IF('Random numbers'!F24&lt;0.8,4,5))))</f>
        <v>2</v>
      </c>
      <c r="G26" s="2">
        <f>IF('Random numbers'!G24&lt;0.2,1,IF('Random numbers'!G24&lt;0.4,2,IF('Random numbers'!G24&lt;0.6,3,IF('Random numbers'!G24&lt;0.8,4,5))))</f>
        <v>3</v>
      </c>
      <c r="H26" s="2">
        <f>IF('Random numbers'!H24&lt;0.2,1,IF('Random numbers'!H24&lt;0.4,2,IF('Random numbers'!H24&lt;0.6,3,IF('Random numbers'!H24&lt;0.8,4,5))))</f>
        <v>3</v>
      </c>
      <c r="I26" s="2">
        <f>IF('Random numbers'!I24&lt;0.2,1,IF('Random numbers'!I24&lt;0.4,2,IF('Random numbers'!I24&lt;0.6,3,IF('Random numbers'!I24&lt;0.8,4,5))))</f>
        <v>4</v>
      </c>
      <c r="J26" s="2">
        <f>SUM(F26:I26)</f>
        <v>12</v>
      </c>
      <c r="K26" s="9">
        <f>VLOOKUP(E26,$V$4:$X$6,3,0)+VLOOKUP(F26,$V$9:$X$13,3,0)</f>
        <v>52500</v>
      </c>
      <c r="L26" s="18">
        <v>0</v>
      </c>
      <c r="M26" s="14">
        <v>0</v>
      </c>
      <c r="N26" s="14">
        <v>0</v>
      </c>
      <c r="O26" s="14">
        <v>0</v>
      </c>
      <c r="P26" s="14">
        <v>0</v>
      </c>
      <c r="Q26" s="19">
        <v>1</v>
      </c>
      <c r="R26" s="2">
        <f>SUM(L26:Q26)</f>
        <v>1</v>
      </c>
      <c r="S26" s="11" t="s">
        <v>74</v>
      </c>
      <c r="T26" s="2">
        <v>1</v>
      </c>
      <c r="U26" s="9"/>
    </row>
    <row r="27" spans="1:23" ht="13.5" thickBot="1">
      <c r="A27" s="2">
        <v>25</v>
      </c>
      <c r="B27" s="2">
        <f>IF('Random numbers'!B25&lt;B$2,1,0)</f>
        <v>0</v>
      </c>
      <c r="C27" s="2">
        <f>IF('Random numbers'!C25&lt;C$2,1,0)</f>
        <v>1</v>
      </c>
      <c r="D27" s="2">
        <f>IF('Random numbers'!D25&lt;D$2,1,0)</f>
        <v>0</v>
      </c>
      <c r="E27" s="2">
        <f>IF('Random numbers'!E25&lt;0.4,1,IF('Random numbers'!E25&lt;0.8,3,5))</f>
        <v>1</v>
      </c>
      <c r="F27" s="2">
        <f>IF('Random numbers'!F25&lt;0.2,1,IF('Random numbers'!F25&lt;0.4,2,IF('Random numbers'!F25&lt;0.6,3,IF('Random numbers'!F25&lt;0.8,4,5))))</f>
        <v>4</v>
      </c>
      <c r="G27" s="2">
        <f>IF('Random numbers'!G25&lt;0.2,1,IF('Random numbers'!G25&lt;0.4,2,IF('Random numbers'!G25&lt;0.6,3,IF('Random numbers'!G25&lt;0.8,4,5))))</f>
        <v>2</v>
      </c>
      <c r="H27" s="2">
        <f>IF('Random numbers'!H25&lt;0.2,1,IF('Random numbers'!H25&lt;0.4,2,IF('Random numbers'!H25&lt;0.6,3,IF('Random numbers'!H25&lt;0.8,4,5))))</f>
        <v>1</v>
      </c>
      <c r="I27" s="2">
        <f>IF('Random numbers'!I25&lt;0.2,1,IF('Random numbers'!I25&lt;0.4,2,IF('Random numbers'!I25&lt;0.6,3,IF('Random numbers'!I25&lt;0.8,4,5))))</f>
        <v>5</v>
      </c>
      <c r="J27" s="2">
        <f>SUM(F27:I27)</f>
        <v>12</v>
      </c>
      <c r="K27" s="9">
        <f>VLOOKUP(E27,$V$4:$X$6,3,0)+VLOOKUP(F27,$V$9:$X$13,3,0)</f>
        <v>42500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2">
        <v>0</v>
      </c>
      <c r="R27" s="2">
        <f>SUM(L27:Q27)</f>
        <v>0</v>
      </c>
      <c r="S27" s="11" t="s">
        <v>74</v>
      </c>
      <c r="T27" s="2">
        <v>1</v>
      </c>
      <c r="U27" s="9"/>
    </row>
    <row r="28" spans="1:23" ht="13.5" thickTop="1">
      <c r="L28" s="14">
        <f>SUM(L3:L27)</f>
        <v>1</v>
      </c>
      <c r="M28" s="14">
        <f>SUM(M3:M27)</f>
        <v>0.99999999999999989</v>
      </c>
      <c r="N28" s="14">
        <f>SUM(N3:N27)</f>
        <v>1</v>
      </c>
      <c r="O28" s="14">
        <f>SUM(O3:O27)</f>
        <v>1</v>
      </c>
      <c r="P28" s="14">
        <f>SUM(P3:P27)</f>
        <v>1</v>
      </c>
      <c r="Q28" s="14">
        <f>SUM(Q3:Q27)</f>
        <v>1</v>
      </c>
      <c r="S28" s="11"/>
    </row>
    <row r="29" spans="1:23">
      <c r="L29" s="23" t="s">
        <v>54</v>
      </c>
      <c r="M29" s="23" t="s">
        <v>54</v>
      </c>
      <c r="N29" s="23" t="s">
        <v>54</v>
      </c>
      <c r="O29" s="23" t="s">
        <v>54</v>
      </c>
      <c r="P29" s="23" t="s">
        <v>54</v>
      </c>
      <c r="Q29" s="23" t="s">
        <v>54</v>
      </c>
    </row>
    <row r="30" spans="1:23"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</row>
    <row r="32" spans="1:23">
      <c r="A32" s="2">
        <v>1</v>
      </c>
      <c r="B32" s="2">
        <f>IF(M3=1,B3,0)</f>
        <v>0</v>
      </c>
      <c r="C32" s="2">
        <f>IF(N3=1,C3,0)</f>
        <v>0</v>
      </c>
      <c r="D32" s="2">
        <f>IF(O3=1,D3,0)</f>
        <v>0</v>
      </c>
      <c r="E32" s="2">
        <f>IF(L3=1,E3,0)</f>
        <v>0</v>
      </c>
      <c r="F32" s="2">
        <f>IF($R3=1,F3,0)</f>
        <v>0</v>
      </c>
      <c r="G32" s="2">
        <f>IF(P3=1,G3,0)</f>
        <v>0</v>
      </c>
      <c r="H32" s="2">
        <f>IF(Q3=1,H3,0)</f>
        <v>0</v>
      </c>
      <c r="I32" s="2">
        <f>IF($R3=1,I3,10)</f>
        <v>10</v>
      </c>
      <c r="J32" s="2">
        <f>IF($R3=1,J3,0)</f>
        <v>0</v>
      </c>
      <c r="K32" s="9">
        <f>IF($R3=1,K3,0)</f>
        <v>0</v>
      </c>
    </row>
    <row r="33" spans="1:11" s="2" customFormat="1">
      <c r="A33" s="2">
        <v>2</v>
      </c>
      <c r="B33" s="2">
        <f>IF(M4=1,B4,0)</f>
        <v>0</v>
      </c>
      <c r="C33" s="2">
        <f>IF(N4=1,C4,0)</f>
        <v>0</v>
      </c>
      <c r="D33" s="2">
        <f>IF(O4=1,D4,0)</f>
        <v>0</v>
      </c>
      <c r="E33" s="2">
        <f>IF(L4=1,E4,0)</f>
        <v>0</v>
      </c>
      <c r="F33" s="2">
        <f>IF($R4=1,F4,0)</f>
        <v>0</v>
      </c>
      <c r="G33" s="2">
        <f>IF(P4=1,G4,0)</f>
        <v>0</v>
      </c>
      <c r="H33" s="2">
        <f>IF(Q4=1,H4,0)</f>
        <v>0</v>
      </c>
      <c r="I33" s="2">
        <f>IF($R4=1,I4,10)</f>
        <v>10</v>
      </c>
      <c r="J33" s="2">
        <f>IF($R4=1,J4,0)</f>
        <v>0</v>
      </c>
      <c r="K33" s="9">
        <f>IF($R4=1,K4,0)</f>
        <v>0</v>
      </c>
    </row>
    <row r="34" spans="1:11" s="2" customFormat="1">
      <c r="A34" s="2">
        <v>3</v>
      </c>
      <c r="B34" s="2">
        <f>IF(M5=1,B5,0)</f>
        <v>0</v>
      </c>
      <c r="C34" s="2">
        <f>IF(N5=1,C5,0)</f>
        <v>0</v>
      </c>
      <c r="D34" s="2">
        <f>IF(O5=1,D5,0)</f>
        <v>0</v>
      </c>
      <c r="E34" s="2">
        <f>IF(L5=1,E5,0)</f>
        <v>0</v>
      </c>
      <c r="F34" s="2">
        <f>IF($R5=1,F5,0)</f>
        <v>1</v>
      </c>
      <c r="G34" s="2">
        <f>IF(P5=1,G5,0)</f>
        <v>0</v>
      </c>
      <c r="H34" s="2">
        <f>IF(Q5=1,H5,0)</f>
        <v>0</v>
      </c>
      <c r="I34" s="2">
        <f>IF($R5=1,I5,10)</f>
        <v>2</v>
      </c>
      <c r="J34" s="2">
        <f>IF($R5=1,J5,0)</f>
        <v>7</v>
      </c>
      <c r="K34" s="9">
        <f>IF($R5=1,K5,0)</f>
        <v>35000</v>
      </c>
    </row>
    <row r="35" spans="1:11" s="2" customFormat="1">
      <c r="A35" s="2">
        <v>4</v>
      </c>
      <c r="B35" s="2">
        <f>IF(M6=1,B6,0)</f>
        <v>0</v>
      </c>
      <c r="C35" s="2">
        <f>IF(N6=1,C6,0)</f>
        <v>0</v>
      </c>
      <c r="D35" s="2">
        <f>IF(O6=1,D6,0)</f>
        <v>0</v>
      </c>
      <c r="E35" s="2">
        <f>IF(L6=1,E6,0)</f>
        <v>0</v>
      </c>
      <c r="F35" s="2">
        <f>IF($R6=1,F6,0)</f>
        <v>2</v>
      </c>
      <c r="G35" s="2">
        <f>IF(P6=1,G6,0)</f>
        <v>4</v>
      </c>
      <c r="H35" s="2">
        <f>IF(Q6=1,H6,0)</f>
        <v>0</v>
      </c>
      <c r="I35" s="2">
        <f>IF($R6=1,I6,10)</f>
        <v>4</v>
      </c>
      <c r="J35" s="2">
        <f>IF($R6=1,J6,0)</f>
        <v>15</v>
      </c>
      <c r="K35" s="9">
        <f>IF($R6=1,K6,0)</f>
        <v>37500</v>
      </c>
    </row>
    <row r="36" spans="1:11" s="2" customFormat="1">
      <c r="A36" s="2">
        <v>5</v>
      </c>
      <c r="B36" s="2">
        <f>IF(M7=1,B7,0)</f>
        <v>0</v>
      </c>
      <c r="C36" s="2">
        <f>IF(N7=1,C7,0)</f>
        <v>0</v>
      </c>
      <c r="D36" s="2">
        <f>IF(O7=1,D7,0)</f>
        <v>0</v>
      </c>
      <c r="E36" s="2">
        <f>IF(L7=1,E7,0)</f>
        <v>0</v>
      </c>
      <c r="F36" s="2">
        <f>IF($R7=1,F7,0)</f>
        <v>0</v>
      </c>
      <c r="G36" s="2">
        <f>IF(P7=1,G7,0)</f>
        <v>0</v>
      </c>
      <c r="H36" s="2">
        <f>IF(Q7=1,H7,0)</f>
        <v>0</v>
      </c>
      <c r="I36" s="2">
        <f>IF($R7=1,I7,10)</f>
        <v>10</v>
      </c>
      <c r="J36" s="2">
        <f>IF($R7=1,J7,0)</f>
        <v>0</v>
      </c>
      <c r="K36" s="9">
        <f>IF($R7=1,K7,0)</f>
        <v>0</v>
      </c>
    </row>
    <row r="37" spans="1:11" s="2" customFormat="1">
      <c r="A37" s="2">
        <v>6</v>
      </c>
      <c r="B37" s="2">
        <f>IF(M8=1,B8,0)</f>
        <v>0</v>
      </c>
      <c r="C37" s="2">
        <f>IF(N8=1,C8,0)</f>
        <v>0</v>
      </c>
      <c r="D37" s="2">
        <f>IF(O8=1,D8,0)</f>
        <v>0</v>
      </c>
      <c r="E37" s="2">
        <f>IF(L8=1,E8,0)</f>
        <v>3</v>
      </c>
      <c r="F37" s="2">
        <f>IF($R8=1,F8,0)</f>
        <v>4</v>
      </c>
      <c r="G37" s="2">
        <f>IF(P8=1,G8,0)</f>
        <v>0</v>
      </c>
      <c r="H37" s="2">
        <f>IF(Q8=1,H8,0)</f>
        <v>0</v>
      </c>
      <c r="I37" s="2">
        <f>IF($R8=1,I8,10)</f>
        <v>1</v>
      </c>
      <c r="J37" s="2">
        <f>IF($R8=1,J8,0)</f>
        <v>12</v>
      </c>
      <c r="K37" s="9">
        <f>IF($R8=1,K8,0)</f>
        <v>57500</v>
      </c>
    </row>
    <row r="38" spans="1:11" s="2" customFormat="1">
      <c r="A38" s="2">
        <v>7</v>
      </c>
      <c r="B38" s="2">
        <f>IF(M9=1,B9,0)</f>
        <v>0</v>
      </c>
      <c r="C38" s="2">
        <f>IF(N9=1,C9,0)</f>
        <v>0</v>
      </c>
      <c r="D38" s="2">
        <f>IF(O9=1,D9,0)</f>
        <v>0</v>
      </c>
      <c r="E38" s="2">
        <f>IF(L9=1,E9,0)</f>
        <v>0</v>
      </c>
      <c r="F38" s="2">
        <f>IF($R9=1,F9,0)</f>
        <v>0</v>
      </c>
      <c r="G38" s="2">
        <f>IF(P9=1,G9,0)</f>
        <v>0</v>
      </c>
      <c r="H38" s="2">
        <f>IF(Q9=1,H9,0)</f>
        <v>0</v>
      </c>
      <c r="I38" s="2">
        <f>IF($R9=1,I9,10)</f>
        <v>10</v>
      </c>
      <c r="J38" s="2">
        <f>IF($R9=1,J9,0)</f>
        <v>0</v>
      </c>
      <c r="K38" s="9">
        <f>IF($R9=1,K9,0)</f>
        <v>0</v>
      </c>
    </row>
    <row r="39" spans="1:11" s="2" customFormat="1">
      <c r="A39" s="2">
        <v>8</v>
      </c>
      <c r="B39" s="2">
        <f>IF(M10=1,B10,0)</f>
        <v>0</v>
      </c>
      <c r="C39" s="2">
        <f>IF(N10=1,C10,0)</f>
        <v>0</v>
      </c>
      <c r="D39" s="2">
        <f>IF(O10=1,D10,0)</f>
        <v>0</v>
      </c>
      <c r="E39" s="2">
        <f>IF(L10=1,E10,0)</f>
        <v>0</v>
      </c>
      <c r="F39" s="2">
        <f>IF($R10=1,F10,0)</f>
        <v>0</v>
      </c>
      <c r="G39" s="2">
        <f>IF(P10=1,G10,0)</f>
        <v>0</v>
      </c>
      <c r="H39" s="2">
        <f>IF(Q10=1,H10,0)</f>
        <v>0</v>
      </c>
      <c r="I39" s="2">
        <f>IF($R10=1,I10,10)</f>
        <v>10</v>
      </c>
      <c r="J39" s="2">
        <f>IF($R10=1,J10,0)</f>
        <v>0</v>
      </c>
      <c r="K39" s="9">
        <f>IF($R10=1,K10,0)</f>
        <v>0</v>
      </c>
    </row>
    <row r="40" spans="1:11" s="2" customFormat="1">
      <c r="A40" s="2">
        <v>9</v>
      </c>
      <c r="B40" s="2">
        <f>IF(M11=1,B11,0)</f>
        <v>0</v>
      </c>
      <c r="C40" s="2">
        <f>IF(N11=1,C11,0)</f>
        <v>0</v>
      </c>
      <c r="D40" s="2">
        <f>IF(O11=1,D11,0)</f>
        <v>0</v>
      </c>
      <c r="E40" s="2">
        <f>IF(L11=1,E11,0)</f>
        <v>0</v>
      </c>
      <c r="F40" s="2">
        <f>IF($R11=1,F11,0)</f>
        <v>0</v>
      </c>
      <c r="G40" s="2">
        <f>IF(P11=1,G11,0)</f>
        <v>0</v>
      </c>
      <c r="H40" s="2">
        <f>IF(Q11=1,H11,0)</f>
        <v>0</v>
      </c>
      <c r="I40" s="2">
        <f>IF($R11=1,I11,10)</f>
        <v>10</v>
      </c>
      <c r="J40" s="2">
        <f>IF($R11=1,J11,0)</f>
        <v>0</v>
      </c>
      <c r="K40" s="9">
        <f>IF($R11=1,K11,0)</f>
        <v>0</v>
      </c>
    </row>
    <row r="41" spans="1:11" s="2" customFormat="1">
      <c r="A41" s="2">
        <v>10</v>
      </c>
      <c r="B41" s="2">
        <f>IF(M12=1,B12,0)</f>
        <v>0</v>
      </c>
      <c r="C41" s="2">
        <f>IF(N12=1,C12,0)</f>
        <v>0</v>
      </c>
      <c r="D41" s="2">
        <f>IF(O12=1,D12,0)</f>
        <v>0</v>
      </c>
      <c r="E41" s="2">
        <f>IF(L12=1,E12,0)</f>
        <v>0</v>
      </c>
      <c r="F41" s="2">
        <f>IF($R12=1,F12,0)</f>
        <v>0</v>
      </c>
      <c r="G41" s="2">
        <f>IF(P12=1,G12,0)</f>
        <v>0</v>
      </c>
      <c r="H41" s="2">
        <f>IF(Q12=1,H12,0)</f>
        <v>0</v>
      </c>
      <c r="I41" s="2">
        <f>IF($R12=1,I12,10)</f>
        <v>10</v>
      </c>
      <c r="J41" s="2">
        <f>IF($R12=1,J12,0)</f>
        <v>0</v>
      </c>
      <c r="K41" s="9">
        <f>IF($R12=1,K12,0)</f>
        <v>0</v>
      </c>
    </row>
    <row r="42" spans="1:11" s="2" customFormat="1">
      <c r="A42" s="2">
        <v>11</v>
      </c>
      <c r="B42" s="2">
        <f>IF(M13=1,B13,0)</f>
        <v>0</v>
      </c>
      <c r="C42" s="2">
        <f>IF(N13=1,C13,0)</f>
        <v>0</v>
      </c>
      <c r="D42" s="2">
        <f>IF(O13=1,D13,0)</f>
        <v>0</v>
      </c>
      <c r="E42" s="2">
        <f>IF(L13=1,E13,0)</f>
        <v>0</v>
      </c>
      <c r="F42" s="2">
        <f>IF($R13=1,F13,0)</f>
        <v>0</v>
      </c>
      <c r="G42" s="2">
        <f>IF(P13=1,G13,0)</f>
        <v>0</v>
      </c>
      <c r="H42" s="2">
        <f>IF(Q13=1,H13,0)</f>
        <v>0</v>
      </c>
      <c r="I42" s="2">
        <f>IF($R13=1,I13,10)</f>
        <v>10</v>
      </c>
      <c r="J42" s="2">
        <f>IF($R13=1,J13,0)</f>
        <v>0</v>
      </c>
      <c r="K42" s="9">
        <f>IF($R13=1,K13,0)</f>
        <v>0</v>
      </c>
    </row>
    <row r="43" spans="1:11" s="2" customFormat="1">
      <c r="A43" s="2">
        <v>12</v>
      </c>
      <c r="B43" s="2">
        <f>IF(M14=1,B14,0)</f>
        <v>0</v>
      </c>
      <c r="C43" s="2">
        <f>IF(N14=1,C14,0)</f>
        <v>0</v>
      </c>
      <c r="D43" s="2">
        <f>IF(O14=1,D14,0)</f>
        <v>0</v>
      </c>
      <c r="E43" s="2">
        <f>IF(L14=1,E14,0)</f>
        <v>0</v>
      </c>
      <c r="F43" s="2">
        <f>IF($R14=1,F14,0)</f>
        <v>4</v>
      </c>
      <c r="G43" s="2">
        <f>IF(P14=1,G14,0)</f>
        <v>0</v>
      </c>
      <c r="H43" s="2">
        <f>IF(Q14=1,H14,0)</f>
        <v>0</v>
      </c>
      <c r="I43" s="2">
        <f>IF($R14=1,I14,10)</f>
        <v>2</v>
      </c>
      <c r="J43" s="2">
        <f>IF($R14=1,J14,0)</f>
        <v>14</v>
      </c>
      <c r="K43" s="9">
        <f>IF($R14=1,K14,0)</f>
        <v>57500</v>
      </c>
    </row>
    <row r="44" spans="1:11" s="2" customFormat="1">
      <c r="A44" s="2">
        <v>13</v>
      </c>
      <c r="B44" s="2">
        <f>IF(M15=1,B15,0)</f>
        <v>0</v>
      </c>
      <c r="C44" s="2">
        <f>IF(N15=1,C15,0)</f>
        <v>0</v>
      </c>
      <c r="D44" s="2">
        <f>IF(O15=1,D15,0)</f>
        <v>0</v>
      </c>
      <c r="E44" s="2">
        <f>IF(L15=1,E15,0)</f>
        <v>0</v>
      </c>
      <c r="F44" s="2">
        <f>IF($R15=1,F15,0)</f>
        <v>0</v>
      </c>
      <c r="G44" s="2">
        <f>IF(P15=1,G15,0)</f>
        <v>0</v>
      </c>
      <c r="H44" s="2">
        <f>IF(Q15=1,H15,0)</f>
        <v>0</v>
      </c>
      <c r="I44" s="2">
        <f>IF($R15=1,I15,10)</f>
        <v>10</v>
      </c>
      <c r="J44" s="2">
        <f>IF($R15=1,J15,0)</f>
        <v>0</v>
      </c>
      <c r="K44" s="9">
        <f>IF($R15=1,K15,0)</f>
        <v>0</v>
      </c>
    </row>
    <row r="45" spans="1:11" s="2" customFormat="1">
      <c r="A45" s="2">
        <v>14</v>
      </c>
      <c r="B45" s="2">
        <f>IF(M16=1,B16,0)</f>
        <v>0</v>
      </c>
      <c r="C45" s="2">
        <f>IF(N16=1,C16,0)</f>
        <v>0</v>
      </c>
      <c r="D45" s="2">
        <f>IF(O16=1,D16,0)</f>
        <v>0</v>
      </c>
      <c r="E45" s="2">
        <f>IF(L16=1,E16,0)</f>
        <v>0</v>
      </c>
      <c r="F45" s="2">
        <f>IF($R16=1,F16,0)</f>
        <v>0</v>
      </c>
      <c r="G45" s="2">
        <f>IF(P16=1,G16,0)</f>
        <v>0</v>
      </c>
      <c r="H45" s="2">
        <f>IF(Q16=1,H16,0)</f>
        <v>0</v>
      </c>
      <c r="I45" s="2">
        <f>IF($R16=1,I16,10)</f>
        <v>10</v>
      </c>
      <c r="J45" s="2">
        <f>IF($R16=1,J16,0)</f>
        <v>0</v>
      </c>
      <c r="K45" s="9">
        <f>IF($R16=1,K16,0)</f>
        <v>0</v>
      </c>
    </row>
    <row r="46" spans="1:11" s="2" customFormat="1">
      <c r="A46" s="2">
        <v>15</v>
      </c>
      <c r="B46" s="2">
        <f>IF(M17=1,B17,0)</f>
        <v>0</v>
      </c>
      <c r="C46" s="2">
        <f>IF(N17=1,C17,0)</f>
        <v>0</v>
      </c>
      <c r="D46" s="2">
        <f>IF(O17=1,D17,0)</f>
        <v>0</v>
      </c>
      <c r="E46" s="2">
        <f>IF(L17=1,E17,0)</f>
        <v>0</v>
      </c>
      <c r="F46" s="2">
        <f>IF($R17=1,F17,0)</f>
        <v>0</v>
      </c>
      <c r="G46" s="2">
        <f>IF(P17=1,G17,0)</f>
        <v>0</v>
      </c>
      <c r="H46" s="2">
        <f>IF(Q17=1,H17,0)</f>
        <v>0</v>
      </c>
      <c r="I46" s="2">
        <f>IF($R17=1,I17,10)</f>
        <v>10</v>
      </c>
      <c r="J46" s="2">
        <f>IF($R17=1,J17,0)</f>
        <v>0</v>
      </c>
      <c r="K46" s="9">
        <f>IF($R17=1,K17,0)</f>
        <v>0</v>
      </c>
    </row>
    <row r="47" spans="1:11" s="2" customFormat="1">
      <c r="A47" s="2">
        <v>16</v>
      </c>
      <c r="B47" s="2">
        <f>IF(M18=1,B18,0)</f>
        <v>0</v>
      </c>
      <c r="C47" s="2">
        <f>IF(N18=1,C18,0)</f>
        <v>0</v>
      </c>
      <c r="D47" s="2">
        <f>IF(O18=1,D18,0)</f>
        <v>0</v>
      </c>
      <c r="E47" s="2">
        <f>IF(L18=1,E18,0)</f>
        <v>0</v>
      </c>
      <c r="F47" s="2">
        <f>IF($R18=1,F18,0)</f>
        <v>0</v>
      </c>
      <c r="G47" s="2">
        <f>IF(P18=1,G18,0)</f>
        <v>0</v>
      </c>
      <c r="H47" s="2">
        <f>IF(Q18=1,H18,0)</f>
        <v>0</v>
      </c>
      <c r="I47" s="2">
        <f>IF($R18=1,I18,10)</f>
        <v>10</v>
      </c>
      <c r="J47" s="2">
        <f>IF($R18=1,J18,0)</f>
        <v>0</v>
      </c>
      <c r="K47" s="9">
        <f>IF($R18=1,K18,0)</f>
        <v>0</v>
      </c>
    </row>
    <row r="48" spans="1:11" s="2" customFormat="1">
      <c r="A48" s="2">
        <v>17</v>
      </c>
      <c r="B48" s="2">
        <f>IF(M19=1,B19,0)</f>
        <v>0</v>
      </c>
      <c r="C48" s="2">
        <f>IF(N19=1,C19,0)</f>
        <v>0</v>
      </c>
      <c r="D48" s="2">
        <f>IF(O19=1,D19,0)</f>
        <v>0</v>
      </c>
      <c r="E48" s="2">
        <f>IF(L19=1,E19,0)</f>
        <v>0</v>
      </c>
      <c r="F48" s="2">
        <f>IF($R19=1,F19,0)</f>
        <v>0</v>
      </c>
      <c r="G48" s="2">
        <f>IF(P19=1,G19,0)</f>
        <v>0</v>
      </c>
      <c r="H48" s="2">
        <f>IF(Q19=1,H19,0)</f>
        <v>0</v>
      </c>
      <c r="I48" s="2">
        <f>IF($R19=1,I19,10)</f>
        <v>10</v>
      </c>
      <c r="J48" s="2">
        <f>IF($R19=1,J19,0)</f>
        <v>0</v>
      </c>
      <c r="K48" s="9">
        <f>IF($R19=1,K19,0)</f>
        <v>0</v>
      </c>
    </row>
    <row r="49" spans="1:21" s="2" customFormat="1">
      <c r="A49" s="2">
        <v>18</v>
      </c>
      <c r="B49" s="2">
        <f>IF(M20=1,B20,0)</f>
        <v>0</v>
      </c>
      <c r="C49" s="2">
        <f>IF(N20=1,C20,0)</f>
        <v>0</v>
      </c>
      <c r="D49" s="2">
        <f>IF(O20=1,D20,0)</f>
        <v>1</v>
      </c>
      <c r="E49" s="2">
        <f>IF(L20=1,E20,0)</f>
        <v>0</v>
      </c>
      <c r="F49" s="2">
        <f>IF($R20=1,F20,0)</f>
        <v>1</v>
      </c>
      <c r="G49" s="2">
        <f>IF(P20=1,G20,0)</f>
        <v>0</v>
      </c>
      <c r="H49" s="2">
        <f>IF(Q20=1,H20,0)</f>
        <v>0</v>
      </c>
      <c r="I49" s="2">
        <f>IF($R20=1,I20,10)</f>
        <v>4</v>
      </c>
      <c r="J49" s="2">
        <f>IF($R20=1,J20,0)</f>
        <v>11</v>
      </c>
      <c r="K49" s="9">
        <f>IF($R20=1,K20,0)</f>
        <v>65000</v>
      </c>
    </row>
    <row r="50" spans="1:21" s="2" customFormat="1">
      <c r="A50" s="2">
        <v>19</v>
      </c>
      <c r="B50" s="2">
        <f>IF(M21=1,B21,0)</f>
        <v>0</v>
      </c>
      <c r="C50" s="2">
        <f>IF(N21=1,C21,0)</f>
        <v>0</v>
      </c>
      <c r="D50" s="2">
        <f>IF(O21=1,D21,0)</f>
        <v>0</v>
      </c>
      <c r="E50" s="2">
        <f>IF(L21=1,E21,0)</f>
        <v>0</v>
      </c>
      <c r="F50" s="2">
        <f>IF($R21=1,F21,0)</f>
        <v>0</v>
      </c>
      <c r="G50" s="2">
        <f>IF(P21=1,G21,0)</f>
        <v>0</v>
      </c>
      <c r="H50" s="2">
        <f>IF(Q21=1,H21,0)</f>
        <v>0</v>
      </c>
      <c r="I50" s="2">
        <f>IF($R21=1,I21,10)</f>
        <v>10</v>
      </c>
      <c r="J50" s="2">
        <f>IF($R21=1,J21,0)</f>
        <v>0</v>
      </c>
      <c r="K50" s="9">
        <f>IF($R21=1,K21,0)</f>
        <v>0</v>
      </c>
    </row>
    <row r="51" spans="1:21" s="2" customFormat="1">
      <c r="A51" s="2">
        <v>20</v>
      </c>
      <c r="B51" s="2">
        <f>IF(M22=1,B22,0)</f>
        <v>0</v>
      </c>
      <c r="C51" s="2">
        <f>IF(N22=1,C22,0)</f>
        <v>0</v>
      </c>
      <c r="D51" s="2">
        <f>IF(O22=1,D22,0)</f>
        <v>0</v>
      </c>
      <c r="E51" s="2">
        <f>IF(L22=1,E22,0)</f>
        <v>0</v>
      </c>
      <c r="F51" s="2">
        <f>IF($R22=1,F22,0)</f>
        <v>0</v>
      </c>
      <c r="G51" s="2">
        <f>IF(P22=1,G22,0)</f>
        <v>0</v>
      </c>
      <c r="H51" s="2">
        <f>IF(Q22=1,H22,0)</f>
        <v>0</v>
      </c>
      <c r="I51" s="2">
        <f>IF($R22=1,I22,10)</f>
        <v>10</v>
      </c>
      <c r="J51" s="2">
        <f>IF($R22=1,J22,0)</f>
        <v>0</v>
      </c>
      <c r="K51" s="9">
        <f>IF($R22=1,K22,0)</f>
        <v>0</v>
      </c>
    </row>
    <row r="52" spans="1:21" s="2" customFormat="1">
      <c r="A52" s="2">
        <v>21</v>
      </c>
      <c r="B52" s="2">
        <f>IF(M23=1,B23,0)</f>
        <v>0</v>
      </c>
      <c r="C52" s="2">
        <f>IF(N23=1,C23,0)</f>
        <v>0</v>
      </c>
      <c r="D52" s="2">
        <f>IF(O23=1,D23,0)</f>
        <v>0</v>
      </c>
      <c r="E52" s="2">
        <f>IF(L23=1,E23,0)</f>
        <v>0</v>
      </c>
      <c r="F52" s="2">
        <f>IF($R23=1,F23,0)</f>
        <v>0</v>
      </c>
      <c r="G52" s="2">
        <f>IF(P23=1,G23,0)</f>
        <v>0</v>
      </c>
      <c r="H52" s="2">
        <f>IF(Q23=1,H23,0)</f>
        <v>0</v>
      </c>
      <c r="I52" s="2">
        <f>IF($R23=1,I23,10)</f>
        <v>10</v>
      </c>
      <c r="J52" s="2">
        <f>IF($R23=1,J23,0)</f>
        <v>0</v>
      </c>
      <c r="K52" s="9">
        <f>IF($R23=1,K23,0)</f>
        <v>0</v>
      </c>
    </row>
    <row r="53" spans="1:21" s="2" customFormat="1">
      <c r="A53" s="2">
        <v>22</v>
      </c>
      <c r="B53" s="2">
        <f>IF(M24=1,B24,0)</f>
        <v>0</v>
      </c>
      <c r="C53" s="2">
        <f>IF(N24=1,C24,0)</f>
        <v>0</v>
      </c>
      <c r="D53" s="2">
        <f>IF(O24=1,D24,0)</f>
        <v>0</v>
      </c>
      <c r="E53" s="2">
        <f>IF(L24=1,E24,0)</f>
        <v>0</v>
      </c>
      <c r="F53" s="2">
        <f>IF($R24=1,F24,0)</f>
        <v>0</v>
      </c>
      <c r="G53" s="2">
        <f>IF(P24=1,G24,0)</f>
        <v>0</v>
      </c>
      <c r="H53" s="2">
        <f>IF(Q24=1,H24,0)</f>
        <v>0</v>
      </c>
      <c r="I53" s="2">
        <f>IF($R24=1,I24,10)</f>
        <v>10</v>
      </c>
      <c r="J53" s="2">
        <f>IF($R24=1,J24,0)</f>
        <v>0</v>
      </c>
      <c r="K53" s="9">
        <f>IF($R24=1,K24,0)</f>
        <v>0</v>
      </c>
    </row>
    <row r="54" spans="1:21" s="2" customFormat="1">
      <c r="A54" s="2">
        <v>23</v>
      </c>
      <c r="B54" s="2">
        <f>IF(M25=1,B25,0)</f>
        <v>0</v>
      </c>
      <c r="C54" s="2">
        <f>IF(N25=1,C25,0)</f>
        <v>0</v>
      </c>
      <c r="D54" s="2">
        <f>IF(O25=1,D25,0)</f>
        <v>0</v>
      </c>
      <c r="E54" s="2">
        <f>IF(L25=1,E25,0)</f>
        <v>0</v>
      </c>
      <c r="F54" s="2">
        <f>IF($R25=1,F25,0)</f>
        <v>0</v>
      </c>
      <c r="G54" s="2">
        <f>IF(P25=1,G25,0)</f>
        <v>0</v>
      </c>
      <c r="H54" s="2">
        <f>IF(Q25=1,H25,0)</f>
        <v>0</v>
      </c>
      <c r="I54" s="2">
        <f>IF($R25=1,I25,10)</f>
        <v>10</v>
      </c>
      <c r="J54" s="2">
        <f>IF($R25=1,J25,0)</f>
        <v>0</v>
      </c>
      <c r="K54" s="9">
        <f>IF($R25=1,K25,0)</f>
        <v>0</v>
      </c>
    </row>
    <row r="55" spans="1:21" s="2" customFormat="1">
      <c r="A55" s="2">
        <v>24</v>
      </c>
      <c r="B55" s="2">
        <f>IF(M26=1,B26,0)</f>
        <v>0</v>
      </c>
      <c r="C55" s="2">
        <f>IF(N26=1,C26,0)</f>
        <v>0</v>
      </c>
      <c r="D55" s="2">
        <f>IF(O26=1,D26,0)</f>
        <v>0</v>
      </c>
      <c r="E55" s="2">
        <f>IF(L26=1,E26,0)</f>
        <v>0</v>
      </c>
      <c r="F55" s="2">
        <f>IF($R26=1,F26,0)</f>
        <v>2</v>
      </c>
      <c r="G55" s="2">
        <f>IF(P26=1,G26,0)</f>
        <v>0</v>
      </c>
      <c r="H55" s="2">
        <f>IF(Q26=1,H26,0)</f>
        <v>3</v>
      </c>
      <c r="I55" s="2">
        <f>IF($R26=1,I26,10)</f>
        <v>4</v>
      </c>
      <c r="J55" s="2">
        <f>IF($R26=1,J26,0)</f>
        <v>12</v>
      </c>
      <c r="K55" s="9">
        <f>IF($R26=1,K26,0)</f>
        <v>52500</v>
      </c>
    </row>
    <row r="56" spans="1:21" s="2" customFormat="1">
      <c r="A56" s="2">
        <v>25</v>
      </c>
      <c r="B56" s="2">
        <f>IF(M27=1,B27,0)</f>
        <v>0</v>
      </c>
      <c r="C56" s="2">
        <f>IF(N27=1,C27,0)</f>
        <v>0</v>
      </c>
      <c r="D56" s="2">
        <f>IF(O27=1,D27,0)</f>
        <v>0</v>
      </c>
      <c r="E56" s="2">
        <f>IF(L27=1,E27,0)</f>
        <v>0</v>
      </c>
      <c r="F56" s="2">
        <f>IF($R27=1,F27,0)</f>
        <v>0</v>
      </c>
      <c r="G56" s="2">
        <f>IF(P27=1,G27,0)</f>
        <v>0</v>
      </c>
      <c r="H56" s="2">
        <f>IF(Q27=1,H27,0)</f>
        <v>0</v>
      </c>
      <c r="I56" s="2">
        <f>IF($R27=1,I27,10)</f>
        <v>10</v>
      </c>
      <c r="J56" s="2">
        <f>IF($R27=1,J27,0)</f>
        <v>0</v>
      </c>
      <c r="K56" s="9">
        <f>IF($R27=1,K27,0)</f>
        <v>0</v>
      </c>
    </row>
    <row r="57" spans="1:21" s="2" customFormat="1">
      <c r="I57" s="11" t="s">
        <v>59</v>
      </c>
    </row>
    <row r="58" spans="1:21" s="2" customFormat="1">
      <c r="I58" s="2">
        <v>2</v>
      </c>
    </row>
    <row r="59" spans="1:21" s="2" customFormat="1">
      <c r="A59" s="3" t="s">
        <v>35</v>
      </c>
      <c r="B59" s="2">
        <f>SUM(B32:B56)</f>
        <v>0</v>
      </c>
      <c r="C59" s="11" t="s">
        <v>54</v>
      </c>
      <c r="D59" s="2">
        <v>1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</row>
    <row r="60" spans="1:21" s="2" customFormat="1">
      <c r="A60" s="3" t="s">
        <v>34</v>
      </c>
      <c r="B60" s="2">
        <f>SUM(C32:C56)</f>
        <v>0</v>
      </c>
      <c r="C60" s="11" t="s">
        <v>54</v>
      </c>
      <c r="D60" s="2">
        <v>1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</row>
    <row r="61" spans="1:21" s="2" customFormat="1">
      <c r="A61" s="3" t="s">
        <v>33</v>
      </c>
      <c r="B61" s="2">
        <f>SUM(D32:D56)</f>
        <v>1</v>
      </c>
      <c r="C61" s="11" t="s">
        <v>54</v>
      </c>
      <c r="D61" s="2">
        <v>1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</row>
    <row r="62" spans="1:21" s="2" customFormat="1" ht="25.5">
      <c r="A62" s="3" t="s">
        <v>75</v>
      </c>
      <c r="B62" s="2">
        <f>SUM(E32:E56)</f>
        <v>3</v>
      </c>
      <c r="C62" s="11" t="s">
        <v>54</v>
      </c>
      <c r="D62" s="2">
        <v>5</v>
      </c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</row>
    <row r="63" spans="1:21" s="2" customFormat="1" ht="25.5">
      <c r="A63" s="3" t="s">
        <v>57</v>
      </c>
      <c r="B63" s="2">
        <f>SUM(G32:G56)</f>
        <v>4</v>
      </c>
      <c r="C63" s="11" t="s">
        <v>54</v>
      </c>
      <c r="D63" s="2">
        <v>5</v>
      </c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</row>
    <row r="64" spans="1:21" s="2" customFormat="1" ht="25.5">
      <c r="A64" s="3" t="s">
        <v>67</v>
      </c>
      <c r="B64" s="2">
        <f>SUM(H32:H56)</f>
        <v>3</v>
      </c>
      <c r="C64" s="11" t="s">
        <v>54</v>
      </c>
      <c r="D64" s="2">
        <v>5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</row>
    <row r="65" spans="1:21" s="2" customFormat="1" ht="13.5" thickBot="1">
      <c r="A65" s="3" t="s">
        <v>32</v>
      </c>
      <c r="B65" s="9">
        <f>SUM(K32:K56)</f>
        <v>305000</v>
      </c>
      <c r="C65" s="11" t="s">
        <v>74</v>
      </c>
      <c r="D65" s="9">
        <v>400000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</row>
    <row r="66" spans="1:21" s="2" customFormat="1" ht="27" thickTop="1" thickBot="1">
      <c r="A66" s="3" t="s">
        <v>52</v>
      </c>
      <c r="B66" s="12">
        <f>SUM(J32:J56)</f>
        <v>71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</row>
    <row r="67" spans="1:21" s="2" customFormat="1" ht="13.5" thickTop="1"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</row>
    <row r="68" spans="1:21" s="2" customFormat="1"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</row>
    <row r="69" spans="1:21" s="2" customFormat="1"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</row>
    <row r="70" spans="1:21" s="2" customFormat="1"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</row>
    <row r="71" spans="1:21" s="2" customFormat="1"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</row>
    <row r="72" spans="1:21" s="2" customFormat="1"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</row>
    <row r="73" spans="1:21" s="2" customFormat="1"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</row>
    <row r="74" spans="1:21" s="2" customFormat="1"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</row>
    <row r="75" spans="1:21" s="2" customFormat="1"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</row>
    <row r="76" spans="1:21" s="2" customFormat="1"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</row>
    <row r="77" spans="1:21" s="2" customFormat="1"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</row>
    <row r="78" spans="1:21" s="2" customFormat="1"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</row>
    <row r="79" spans="1:21" s="2" customFormat="1"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</row>
    <row r="80" spans="1:21" s="2" customFormat="1"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</row>
    <row r="81" spans="5:21" s="2" customFormat="1"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</row>
    <row r="91" spans="5:21" s="2" customFormat="1">
      <c r="E91" s="13"/>
    </row>
  </sheetData>
  <mergeCells count="2">
    <mergeCell ref="V3:W3"/>
    <mergeCell ref="V8:W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64"/>
  <sheetViews>
    <sheetView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75"/>
  <cols>
    <col min="1" max="1" width="13.140625" style="2" bestFit="1" customWidth="1"/>
    <col min="2" max="2" width="11.140625" style="2" customWidth="1"/>
    <col min="3" max="3" width="10.5703125" style="2" customWidth="1"/>
    <col min="4" max="4" width="10" style="2" bestFit="1" customWidth="1"/>
    <col min="5" max="5" width="12.7109375" style="2" bestFit="1" customWidth="1"/>
    <col min="6" max="6" width="11" style="2" bestFit="1" customWidth="1"/>
    <col min="7" max="7" width="12.42578125" style="2" bestFit="1" customWidth="1"/>
    <col min="8" max="8" width="12.42578125" style="2" customWidth="1"/>
    <col min="9" max="9" width="11" style="2" bestFit="1" customWidth="1"/>
    <col min="10" max="10" width="12.42578125" style="2" bestFit="1" customWidth="1"/>
    <col min="11" max="11" width="12.85546875" style="2" customWidth="1"/>
    <col min="12" max="12" width="12" style="2" bestFit="1" customWidth="1"/>
    <col min="13" max="15" width="9.85546875" style="2" bestFit="1" customWidth="1"/>
    <col min="16" max="16" width="10.7109375" style="2" bestFit="1" customWidth="1"/>
    <col min="17" max="17" width="12.5703125" style="2" bestFit="1" customWidth="1"/>
    <col min="18" max="21" width="9.28515625" style="2" customWidth="1"/>
    <col min="22" max="22" width="7" style="2" customWidth="1"/>
    <col min="23" max="23" width="32" style="8" bestFit="1" customWidth="1"/>
    <col min="24" max="24" width="16.85546875" style="2" bestFit="1" customWidth="1"/>
    <col min="25" max="25" width="6.42578125" style="2" customWidth="1"/>
    <col min="26" max="26" width="5.7109375" style="2" customWidth="1"/>
    <col min="27" max="16384" width="9.140625" style="2"/>
  </cols>
  <sheetData>
    <row r="1" spans="1:24" ht="38.25">
      <c r="B1" s="3" t="s">
        <v>0</v>
      </c>
      <c r="C1" s="3" t="s">
        <v>1</v>
      </c>
      <c r="D1" s="3" t="s">
        <v>2</v>
      </c>
      <c r="E1" s="3" t="s">
        <v>30</v>
      </c>
      <c r="F1" s="3" t="s">
        <v>42</v>
      </c>
      <c r="G1" s="3" t="s">
        <v>43</v>
      </c>
      <c r="H1" s="3" t="s">
        <v>67</v>
      </c>
      <c r="I1" s="3" t="s">
        <v>29</v>
      </c>
      <c r="J1" s="3" t="s">
        <v>52</v>
      </c>
      <c r="K1" s="3" t="s">
        <v>32</v>
      </c>
      <c r="L1" s="3" t="s">
        <v>64</v>
      </c>
      <c r="M1" s="3" t="s">
        <v>61</v>
      </c>
      <c r="N1" s="3" t="s">
        <v>63</v>
      </c>
      <c r="O1" s="3" t="s">
        <v>62</v>
      </c>
      <c r="P1" s="3" t="s">
        <v>65</v>
      </c>
      <c r="Q1" s="3" t="s">
        <v>66</v>
      </c>
      <c r="R1" s="3"/>
      <c r="S1" s="3"/>
      <c r="T1" s="3"/>
      <c r="U1" s="3"/>
    </row>
    <row r="2" spans="1:24" ht="13.5" thickBot="1">
      <c r="A2" s="2" t="s">
        <v>37</v>
      </c>
      <c r="B2" s="4">
        <v>0.5</v>
      </c>
      <c r="C2" s="4">
        <v>0.25</v>
      </c>
      <c r="D2" s="4">
        <v>0.25</v>
      </c>
      <c r="E2" s="2" t="s">
        <v>31</v>
      </c>
      <c r="F2" s="2" t="s">
        <v>28</v>
      </c>
      <c r="G2" s="2" t="s">
        <v>28</v>
      </c>
      <c r="H2" s="2" t="s">
        <v>28</v>
      </c>
      <c r="I2" s="2" t="s">
        <v>28</v>
      </c>
      <c r="L2" s="2" t="s">
        <v>68</v>
      </c>
      <c r="M2" s="2" t="s">
        <v>69</v>
      </c>
      <c r="N2" s="2" t="s">
        <v>70</v>
      </c>
      <c r="O2" s="2" t="s">
        <v>71</v>
      </c>
      <c r="P2" s="2" t="s">
        <v>72</v>
      </c>
      <c r="Q2" s="2" t="s">
        <v>73</v>
      </c>
      <c r="W2" s="2"/>
    </row>
    <row r="3" spans="1:24" ht="13.5" thickTop="1">
      <c r="A3" s="2">
        <v>1</v>
      </c>
      <c r="B3" s="2">
        <f>IF('Random numbers'!B1&lt;B$2,1,0)</f>
        <v>0</v>
      </c>
      <c r="C3" s="2">
        <f>IF('Random numbers'!C1&lt;C$2,1,0)</f>
        <v>1</v>
      </c>
      <c r="D3" s="2">
        <f>IF('Random numbers'!D1&lt;D$2,1,0)</f>
        <v>0</v>
      </c>
      <c r="E3" s="2">
        <f>IF('Random numbers'!E1&lt;0.4,1,IF('Random numbers'!E1&lt;0.8,3,5))</f>
        <v>3</v>
      </c>
      <c r="F3" s="2">
        <f>IF('Random numbers'!F1&lt;0.2,1,IF('Random numbers'!F1&lt;0.4,2,IF('Random numbers'!F1&lt;0.6,3,IF('Random numbers'!F1&lt;0.8,4,5))))</f>
        <v>1</v>
      </c>
      <c r="G3" s="2">
        <f>IF('Random numbers'!G1&lt;0.2,1,IF('Random numbers'!G1&lt;0.4,2,IF('Random numbers'!G1&lt;0.6,3,IF('Random numbers'!G1&lt;0.8,4,5))))</f>
        <v>5</v>
      </c>
      <c r="H3" s="2">
        <f>IF('Random numbers'!H1&lt;0.2,1,IF('Random numbers'!H1&lt;0.4,2,IF('Random numbers'!H1&lt;0.6,3,IF('Random numbers'!H1&lt;0.8,4,5))))</f>
        <v>4</v>
      </c>
      <c r="I3" s="2">
        <f>IF('Random numbers'!I1&lt;0.2,1,IF('Random numbers'!I1&lt;0.4,2,IF('Random numbers'!I1&lt;0.6,3,IF('Random numbers'!I1&lt;0.8,4,5))))</f>
        <v>3</v>
      </c>
      <c r="J3" s="2">
        <f>SUM(F3:I3)</f>
        <v>13</v>
      </c>
      <c r="K3" s="9">
        <f t="shared" ref="K3:K27" si="0">VLOOKUP(E3,$V$4:$X$6,3,0)+VLOOKUP(F3,$V$9:$X$13,3,0)</f>
        <v>50000</v>
      </c>
      <c r="L3" s="15">
        <v>0</v>
      </c>
      <c r="M3" s="16">
        <v>0</v>
      </c>
      <c r="N3" s="16">
        <v>0</v>
      </c>
      <c r="O3" s="16">
        <v>0</v>
      </c>
      <c r="P3" s="16">
        <v>0</v>
      </c>
      <c r="Q3" s="17">
        <v>0</v>
      </c>
      <c r="R3" s="2">
        <f>SUM(L3:Q3)</f>
        <v>0</v>
      </c>
      <c r="S3" s="11" t="s">
        <v>74</v>
      </c>
      <c r="T3" s="2">
        <v>1</v>
      </c>
      <c r="U3" s="9"/>
      <c r="V3" s="24" t="s">
        <v>38</v>
      </c>
      <c r="W3" s="24"/>
      <c r="X3" s="10" t="s">
        <v>39</v>
      </c>
    </row>
    <row r="4" spans="1:24">
      <c r="A4" s="2">
        <v>2</v>
      </c>
      <c r="B4" s="2">
        <f>IF('Random numbers'!B2&lt;B$2,1,0)</f>
        <v>1</v>
      </c>
      <c r="C4" s="2">
        <f>IF('Random numbers'!C2&lt;C$2,1,0)</f>
        <v>1</v>
      </c>
      <c r="D4" s="2">
        <f>IF('Random numbers'!D2&lt;D$2,1,0)</f>
        <v>0</v>
      </c>
      <c r="E4" s="2">
        <f>IF('Random numbers'!E2&lt;0.4,1,IF('Random numbers'!E2&lt;0.8,3,5))</f>
        <v>3</v>
      </c>
      <c r="F4" s="2">
        <f>IF('Random numbers'!F2&lt;0.2,1,IF('Random numbers'!F2&lt;0.4,2,IF('Random numbers'!F2&lt;0.6,3,IF('Random numbers'!F2&lt;0.8,4,5))))</f>
        <v>2</v>
      </c>
      <c r="G4" s="2">
        <f>IF('Random numbers'!G2&lt;0.2,1,IF('Random numbers'!G2&lt;0.4,2,IF('Random numbers'!G2&lt;0.6,3,IF('Random numbers'!G2&lt;0.8,4,5))))</f>
        <v>2</v>
      </c>
      <c r="H4" s="2">
        <f>IF('Random numbers'!H2&lt;0.2,1,IF('Random numbers'!H2&lt;0.4,2,IF('Random numbers'!H2&lt;0.6,3,IF('Random numbers'!H2&lt;0.8,4,5))))</f>
        <v>3</v>
      </c>
      <c r="I4" s="2">
        <f>IF('Random numbers'!I2&lt;0.2,1,IF('Random numbers'!I2&lt;0.4,2,IF('Random numbers'!I2&lt;0.6,3,IF('Random numbers'!I2&lt;0.8,4,5))))</f>
        <v>2</v>
      </c>
      <c r="J4" s="2">
        <f>SUM(F4:I4)</f>
        <v>9</v>
      </c>
      <c r="K4" s="9">
        <f t="shared" si="0"/>
        <v>52500</v>
      </c>
      <c r="L4" s="18">
        <v>0</v>
      </c>
      <c r="M4" s="14">
        <v>0</v>
      </c>
      <c r="N4" s="14">
        <v>0</v>
      </c>
      <c r="O4" s="14">
        <v>0</v>
      </c>
      <c r="P4" s="14">
        <v>0</v>
      </c>
      <c r="Q4" s="19">
        <v>0</v>
      </c>
      <c r="R4" s="2">
        <f t="shared" ref="R4:R27" si="1">SUM(L4:Q4)</f>
        <v>0</v>
      </c>
      <c r="S4" s="11" t="s">
        <v>74</v>
      </c>
      <c r="T4" s="2">
        <v>1</v>
      </c>
      <c r="U4" s="9"/>
      <c r="V4" s="2">
        <v>1</v>
      </c>
      <c r="W4" s="8" t="s">
        <v>44</v>
      </c>
      <c r="X4" s="9">
        <v>35000</v>
      </c>
    </row>
    <row r="5" spans="1:24">
      <c r="A5" s="2">
        <v>3</v>
      </c>
      <c r="B5" s="2">
        <f>IF('Random numbers'!B3&lt;B$2,1,0)</f>
        <v>1</v>
      </c>
      <c r="C5" s="2">
        <f>IF('Random numbers'!C3&lt;C$2,1,0)</f>
        <v>0</v>
      </c>
      <c r="D5" s="2">
        <f>IF('Random numbers'!D3&lt;D$2,1,0)</f>
        <v>1</v>
      </c>
      <c r="E5" s="2">
        <f>IF('Random numbers'!E3&lt;0.4,1,IF('Random numbers'!E3&lt;0.8,3,5))</f>
        <v>1</v>
      </c>
      <c r="F5" s="2">
        <f>IF('Random numbers'!F3&lt;0.2,1,IF('Random numbers'!F3&lt;0.4,2,IF('Random numbers'!F3&lt;0.6,3,IF('Random numbers'!F3&lt;0.8,4,5))))</f>
        <v>1</v>
      </c>
      <c r="G5" s="2">
        <f>IF('Random numbers'!G3&lt;0.2,1,IF('Random numbers'!G3&lt;0.4,2,IF('Random numbers'!G3&lt;0.6,3,IF('Random numbers'!G3&lt;0.8,4,5))))</f>
        <v>2</v>
      </c>
      <c r="H5" s="2">
        <f>IF('Random numbers'!H3&lt;0.2,1,IF('Random numbers'!H3&lt;0.4,2,IF('Random numbers'!H3&lt;0.6,3,IF('Random numbers'!H3&lt;0.8,4,5))))</f>
        <v>2</v>
      </c>
      <c r="I5" s="2">
        <f>IF('Random numbers'!I3&lt;0.2,1,IF('Random numbers'!I3&lt;0.4,2,IF('Random numbers'!I3&lt;0.6,3,IF('Random numbers'!I3&lt;0.8,4,5))))</f>
        <v>2</v>
      </c>
      <c r="J5" s="2">
        <f t="shared" ref="J5:J26" si="2">SUM(F5:I5)</f>
        <v>7</v>
      </c>
      <c r="K5" s="9">
        <f t="shared" si="0"/>
        <v>35000</v>
      </c>
      <c r="L5" s="18">
        <v>0</v>
      </c>
      <c r="M5" s="14">
        <v>0</v>
      </c>
      <c r="N5" s="14">
        <v>0</v>
      </c>
      <c r="O5" s="14">
        <v>0</v>
      </c>
      <c r="P5" s="14">
        <v>0</v>
      </c>
      <c r="Q5" s="19">
        <v>0</v>
      </c>
      <c r="R5" s="2">
        <f t="shared" si="1"/>
        <v>0</v>
      </c>
      <c r="S5" s="11" t="s">
        <v>74</v>
      </c>
      <c r="T5" s="2">
        <v>1</v>
      </c>
      <c r="U5" s="9"/>
      <c r="V5" s="2">
        <v>3</v>
      </c>
      <c r="W5" s="8" t="s">
        <v>45</v>
      </c>
      <c r="X5" s="9">
        <v>50000</v>
      </c>
    </row>
    <row r="6" spans="1:24">
      <c r="A6" s="2">
        <v>4</v>
      </c>
      <c r="B6" s="2">
        <f>IF('Random numbers'!B4&lt;B$2,1,0)</f>
        <v>1</v>
      </c>
      <c r="C6" s="2">
        <f>IF('Random numbers'!C4&lt;C$2,1,0)</f>
        <v>0</v>
      </c>
      <c r="D6" s="2">
        <f>IF('Random numbers'!D4&lt;D$2,1,0)</f>
        <v>0</v>
      </c>
      <c r="E6" s="2">
        <f>IF('Random numbers'!E4&lt;0.4,1,IF('Random numbers'!E4&lt;0.8,3,5))</f>
        <v>1</v>
      </c>
      <c r="F6" s="2">
        <f>IF('Random numbers'!F4&lt;0.2,1,IF('Random numbers'!F4&lt;0.4,2,IF('Random numbers'!F4&lt;0.6,3,IF('Random numbers'!F4&lt;0.8,4,5))))</f>
        <v>2</v>
      </c>
      <c r="G6" s="2">
        <f>IF('Random numbers'!G4&lt;0.2,1,IF('Random numbers'!G4&lt;0.4,2,IF('Random numbers'!G4&lt;0.6,3,IF('Random numbers'!G4&lt;0.8,4,5))))</f>
        <v>4</v>
      </c>
      <c r="H6" s="2">
        <f>IF('Random numbers'!H4&lt;0.2,1,IF('Random numbers'!H4&lt;0.4,2,IF('Random numbers'!H4&lt;0.6,3,IF('Random numbers'!H4&lt;0.8,4,5))))</f>
        <v>5</v>
      </c>
      <c r="I6" s="2">
        <f>IF('Random numbers'!I4&lt;0.2,1,IF('Random numbers'!I4&lt;0.4,2,IF('Random numbers'!I4&lt;0.6,3,IF('Random numbers'!I4&lt;0.8,4,5))))</f>
        <v>4</v>
      </c>
      <c r="J6" s="2">
        <f t="shared" si="2"/>
        <v>15</v>
      </c>
      <c r="K6" s="9">
        <f t="shared" si="0"/>
        <v>37500</v>
      </c>
      <c r="L6" s="18">
        <v>0</v>
      </c>
      <c r="M6" s="14">
        <v>0</v>
      </c>
      <c r="N6" s="14">
        <v>0</v>
      </c>
      <c r="O6" s="14">
        <v>0</v>
      </c>
      <c r="P6" s="14">
        <v>0</v>
      </c>
      <c r="Q6" s="19">
        <v>1</v>
      </c>
      <c r="R6" s="2">
        <f t="shared" si="1"/>
        <v>1</v>
      </c>
      <c r="S6" s="11" t="s">
        <v>74</v>
      </c>
      <c r="T6" s="2">
        <v>1</v>
      </c>
      <c r="U6" s="9"/>
      <c r="V6" s="2">
        <v>5</v>
      </c>
      <c r="W6" s="8" t="s">
        <v>46</v>
      </c>
      <c r="X6" s="9">
        <v>65000</v>
      </c>
    </row>
    <row r="7" spans="1:24">
      <c r="A7" s="2">
        <v>5</v>
      </c>
      <c r="B7" s="2">
        <f>IF('Random numbers'!B5&lt;B$2,1,0)</f>
        <v>1</v>
      </c>
      <c r="C7" s="2">
        <f>IF('Random numbers'!C5&lt;C$2,1,0)</f>
        <v>0</v>
      </c>
      <c r="D7" s="2">
        <f>IF('Random numbers'!D5&lt;D$2,1,0)</f>
        <v>0</v>
      </c>
      <c r="E7" s="2">
        <f>IF('Random numbers'!E5&lt;0.4,1,IF('Random numbers'!E5&lt;0.8,3,5))</f>
        <v>1</v>
      </c>
      <c r="F7" s="2">
        <f>IF('Random numbers'!F5&lt;0.2,1,IF('Random numbers'!F5&lt;0.4,2,IF('Random numbers'!F5&lt;0.6,3,IF('Random numbers'!F5&lt;0.8,4,5))))</f>
        <v>3</v>
      </c>
      <c r="G7" s="2">
        <f>IF('Random numbers'!G5&lt;0.2,1,IF('Random numbers'!G5&lt;0.4,2,IF('Random numbers'!G5&lt;0.6,3,IF('Random numbers'!G5&lt;0.8,4,5))))</f>
        <v>5</v>
      </c>
      <c r="H7" s="2">
        <f>IF('Random numbers'!H5&lt;0.2,1,IF('Random numbers'!H5&lt;0.4,2,IF('Random numbers'!H5&lt;0.6,3,IF('Random numbers'!H5&lt;0.8,4,5))))</f>
        <v>2</v>
      </c>
      <c r="I7" s="2">
        <f>IF('Random numbers'!I5&lt;0.2,1,IF('Random numbers'!I5&lt;0.4,2,IF('Random numbers'!I5&lt;0.6,3,IF('Random numbers'!I5&lt;0.8,4,5))))</f>
        <v>2</v>
      </c>
      <c r="J7" s="2">
        <f t="shared" si="2"/>
        <v>12</v>
      </c>
      <c r="K7" s="9">
        <f t="shared" si="0"/>
        <v>40000</v>
      </c>
      <c r="L7" s="18">
        <v>0</v>
      </c>
      <c r="M7" s="14">
        <v>1</v>
      </c>
      <c r="N7" s="14">
        <v>0</v>
      </c>
      <c r="O7" s="14">
        <v>0</v>
      </c>
      <c r="P7" s="14">
        <v>0</v>
      </c>
      <c r="Q7" s="19">
        <v>0</v>
      </c>
      <c r="R7" s="2">
        <f t="shared" si="1"/>
        <v>1</v>
      </c>
      <c r="S7" s="11" t="s">
        <v>74</v>
      </c>
      <c r="T7" s="2">
        <v>1</v>
      </c>
      <c r="U7" s="9"/>
      <c r="W7" s="2"/>
    </row>
    <row r="8" spans="1:24">
      <c r="A8" s="2">
        <v>6</v>
      </c>
      <c r="B8" s="2">
        <f>IF('Random numbers'!B6&lt;B$2,1,0)</f>
        <v>1</v>
      </c>
      <c r="C8" s="2">
        <f>IF('Random numbers'!C6&lt;C$2,1,0)</f>
        <v>1</v>
      </c>
      <c r="D8" s="2">
        <f>IF('Random numbers'!D6&lt;D$2,1,0)</f>
        <v>0</v>
      </c>
      <c r="E8" s="2">
        <f>IF('Random numbers'!E6&lt;0.4,1,IF('Random numbers'!E6&lt;0.8,3,5))</f>
        <v>3</v>
      </c>
      <c r="F8" s="2">
        <f>IF('Random numbers'!F6&lt;0.2,1,IF('Random numbers'!F6&lt;0.4,2,IF('Random numbers'!F6&lt;0.6,3,IF('Random numbers'!F6&lt;0.8,4,5))))</f>
        <v>4</v>
      </c>
      <c r="G8" s="2">
        <f>IF('Random numbers'!G6&lt;0.2,1,IF('Random numbers'!G6&lt;0.4,2,IF('Random numbers'!G6&lt;0.6,3,IF('Random numbers'!G6&lt;0.8,4,5))))</f>
        <v>4</v>
      </c>
      <c r="H8" s="2">
        <f>IF('Random numbers'!H6&lt;0.2,1,IF('Random numbers'!H6&lt;0.4,2,IF('Random numbers'!H6&lt;0.6,3,IF('Random numbers'!H6&lt;0.8,4,5))))</f>
        <v>3</v>
      </c>
      <c r="I8" s="2">
        <f>IF('Random numbers'!I6&lt;0.2,1,IF('Random numbers'!I6&lt;0.4,2,IF('Random numbers'!I6&lt;0.6,3,IF('Random numbers'!I6&lt;0.8,4,5))))</f>
        <v>1</v>
      </c>
      <c r="J8" s="2">
        <f t="shared" si="2"/>
        <v>12</v>
      </c>
      <c r="K8" s="9">
        <f t="shared" si="0"/>
        <v>57500</v>
      </c>
      <c r="L8" s="18">
        <v>0</v>
      </c>
      <c r="M8" s="14">
        <v>0</v>
      </c>
      <c r="N8" s="14">
        <v>0</v>
      </c>
      <c r="O8" s="14">
        <v>0</v>
      </c>
      <c r="P8" s="14">
        <v>0</v>
      </c>
      <c r="Q8" s="19">
        <v>0</v>
      </c>
      <c r="R8" s="2">
        <f t="shared" si="1"/>
        <v>0</v>
      </c>
      <c r="S8" s="11" t="s">
        <v>74</v>
      </c>
      <c r="T8" s="2">
        <v>1</v>
      </c>
      <c r="U8" s="9"/>
      <c r="V8" s="24" t="s">
        <v>40</v>
      </c>
      <c r="W8" s="24"/>
      <c r="X8" s="10" t="s">
        <v>41</v>
      </c>
    </row>
    <row r="9" spans="1:24">
      <c r="A9" s="2">
        <v>7</v>
      </c>
      <c r="B9" s="2">
        <f>IF('Random numbers'!B7&lt;B$2,1,0)</f>
        <v>1</v>
      </c>
      <c r="C9" s="2">
        <f>IF('Random numbers'!C7&lt;C$2,1,0)</f>
        <v>1</v>
      </c>
      <c r="D9" s="2">
        <f>IF('Random numbers'!D7&lt;D$2,1,0)</f>
        <v>0</v>
      </c>
      <c r="E9" s="2">
        <f>IF('Random numbers'!E7&lt;0.4,1,IF('Random numbers'!E7&lt;0.8,3,5))</f>
        <v>1</v>
      </c>
      <c r="F9" s="2">
        <f>IF('Random numbers'!F7&lt;0.2,1,IF('Random numbers'!F7&lt;0.4,2,IF('Random numbers'!F7&lt;0.6,3,IF('Random numbers'!F7&lt;0.8,4,5))))</f>
        <v>4</v>
      </c>
      <c r="G9" s="2">
        <f>IF('Random numbers'!G7&lt;0.2,1,IF('Random numbers'!G7&lt;0.4,2,IF('Random numbers'!G7&lt;0.6,3,IF('Random numbers'!G7&lt;0.8,4,5))))</f>
        <v>5</v>
      </c>
      <c r="H9" s="2">
        <f>IF('Random numbers'!H7&lt;0.2,1,IF('Random numbers'!H7&lt;0.4,2,IF('Random numbers'!H7&lt;0.6,3,IF('Random numbers'!H7&lt;0.8,4,5))))</f>
        <v>1</v>
      </c>
      <c r="I9" s="2">
        <f>IF('Random numbers'!I7&lt;0.2,1,IF('Random numbers'!I7&lt;0.4,2,IF('Random numbers'!I7&lt;0.6,3,IF('Random numbers'!I7&lt;0.8,4,5))))</f>
        <v>4</v>
      </c>
      <c r="J9" s="2">
        <f t="shared" si="2"/>
        <v>14</v>
      </c>
      <c r="K9" s="9">
        <f t="shared" si="0"/>
        <v>42500</v>
      </c>
      <c r="L9" s="18">
        <v>0</v>
      </c>
      <c r="M9" s="14">
        <v>0</v>
      </c>
      <c r="N9" s="14">
        <v>1</v>
      </c>
      <c r="O9" s="14">
        <v>0</v>
      </c>
      <c r="P9" s="14">
        <v>0</v>
      </c>
      <c r="Q9" s="19">
        <v>0</v>
      </c>
      <c r="R9" s="2">
        <f t="shared" si="1"/>
        <v>1</v>
      </c>
      <c r="S9" s="11" t="s">
        <v>74</v>
      </c>
      <c r="T9" s="2">
        <v>1</v>
      </c>
      <c r="U9" s="9"/>
      <c r="V9" s="2">
        <v>1</v>
      </c>
      <c r="W9" s="8" t="s">
        <v>47</v>
      </c>
      <c r="X9" s="9">
        <v>0</v>
      </c>
    </row>
    <row r="10" spans="1:24">
      <c r="A10" s="2">
        <v>8</v>
      </c>
      <c r="B10" s="2">
        <f>IF('Random numbers'!B8&lt;B$2,1,0)</f>
        <v>1</v>
      </c>
      <c r="C10" s="2">
        <f>IF('Random numbers'!C8&lt;C$2,1,0)</f>
        <v>1</v>
      </c>
      <c r="D10" s="2">
        <f>IF('Random numbers'!D8&lt;D$2,1,0)</f>
        <v>0</v>
      </c>
      <c r="E10" s="2">
        <f>IF('Random numbers'!E8&lt;0.4,1,IF('Random numbers'!E8&lt;0.8,3,5))</f>
        <v>1</v>
      </c>
      <c r="F10" s="2">
        <f>IF('Random numbers'!F8&lt;0.2,1,IF('Random numbers'!F8&lt;0.4,2,IF('Random numbers'!F8&lt;0.6,3,IF('Random numbers'!F8&lt;0.8,4,5))))</f>
        <v>2</v>
      </c>
      <c r="G10" s="2">
        <f>IF('Random numbers'!G8&lt;0.2,1,IF('Random numbers'!G8&lt;0.4,2,IF('Random numbers'!G8&lt;0.6,3,IF('Random numbers'!G8&lt;0.8,4,5))))</f>
        <v>1</v>
      </c>
      <c r="H10" s="2">
        <f>IF('Random numbers'!H8&lt;0.2,1,IF('Random numbers'!H8&lt;0.4,2,IF('Random numbers'!H8&lt;0.6,3,IF('Random numbers'!H8&lt;0.8,4,5))))</f>
        <v>3</v>
      </c>
      <c r="I10" s="2">
        <f>IF('Random numbers'!I8&lt;0.2,1,IF('Random numbers'!I8&lt;0.4,2,IF('Random numbers'!I8&lt;0.6,3,IF('Random numbers'!I8&lt;0.8,4,5))))</f>
        <v>2</v>
      </c>
      <c r="J10" s="2">
        <f t="shared" si="2"/>
        <v>8</v>
      </c>
      <c r="K10" s="9">
        <f t="shared" si="0"/>
        <v>37500</v>
      </c>
      <c r="L10" s="18">
        <v>0</v>
      </c>
      <c r="M10" s="14">
        <v>0</v>
      </c>
      <c r="N10" s="14">
        <v>0</v>
      </c>
      <c r="O10" s="14">
        <v>0</v>
      </c>
      <c r="P10" s="14">
        <v>0</v>
      </c>
      <c r="Q10" s="19">
        <v>0</v>
      </c>
      <c r="R10" s="2">
        <f t="shared" si="1"/>
        <v>0</v>
      </c>
      <c r="S10" s="11" t="s">
        <v>74</v>
      </c>
      <c r="T10" s="2">
        <v>1</v>
      </c>
      <c r="U10" s="9"/>
      <c r="V10" s="2">
        <v>2</v>
      </c>
      <c r="W10" s="8" t="s">
        <v>48</v>
      </c>
      <c r="X10" s="9">
        <v>2500</v>
      </c>
    </row>
    <row r="11" spans="1:24">
      <c r="A11" s="2">
        <v>9</v>
      </c>
      <c r="B11" s="2">
        <f>IF('Random numbers'!B9&lt;B$2,1,0)</f>
        <v>1</v>
      </c>
      <c r="C11" s="2">
        <f>IF('Random numbers'!C9&lt;C$2,1,0)</f>
        <v>0</v>
      </c>
      <c r="D11" s="2">
        <f>IF('Random numbers'!D9&lt;D$2,1,0)</f>
        <v>0</v>
      </c>
      <c r="E11" s="2">
        <f>IF('Random numbers'!E9&lt;0.4,1,IF('Random numbers'!E9&lt;0.8,3,5))</f>
        <v>3</v>
      </c>
      <c r="F11" s="2">
        <f>IF('Random numbers'!F9&lt;0.2,1,IF('Random numbers'!F9&lt;0.4,2,IF('Random numbers'!F9&lt;0.6,3,IF('Random numbers'!F9&lt;0.8,4,5))))</f>
        <v>5</v>
      </c>
      <c r="G11" s="2">
        <f>IF('Random numbers'!G9&lt;0.2,1,IF('Random numbers'!G9&lt;0.4,2,IF('Random numbers'!G9&lt;0.6,3,IF('Random numbers'!G9&lt;0.8,4,5))))</f>
        <v>2</v>
      </c>
      <c r="H11" s="2">
        <f>IF('Random numbers'!H9&lt;0.2,1,IF('Random numbers'!H9&lt;0.4,2,IF('Random numbers'!H9&lt;0.6,3,IF('Random numbers'!H9&lt;0.8,4,5))))</f>
        <v>4</v>
      </c>
      <c r="I11" s="2">
        <f>IF('Random numbers'!I9&lt;0.2,1,IF('Random numbers'!I9&lt;0.4,2,IF('Random numbers'!I9&lt;0.6,3,IF('Random numbers'!I9&lt;0.8,4,5))))</f>
        <v>3</v>
      </c>
      <c r="J11" s="2">
        <f t="shared" si="2"/>
        <v>14</v>
      </c>
      <c r="K11" s="9">
        <f t="shared" si="0"/>
        <v>60000</v>
      </c>
      <c r="L11" s="18">
        <v>0</v>
      </c>
      <c r="M11" s="14">
        <v>0</v>
      </c>
      <c r="N11" s="14">
        <v>0</v>
      </c>
      <c r="O11" s="14">
        <v>0</v>
      </c>
      <c r="P11" s="14">
        <v>0</v>
      </c>
      <c r="Q11" s="19">
        <v>0</v>
      </c>
      <c r="R11" s="2">
        <f t="shared" si="1"/>
        <v>0</v>
      </c>
      <c r="S11" s="11" t="s">
        <v>74</v>
      </c>
      <c r="T11" s="2">
        <v>1</v>
      </c>
      <c r="U11" s="9"/>
      <c r="V11" s="2">
        <v>3</v>
      </c>
      <c r="W11" s="8" t="s">
        <v>49</v>
      </c>
      <c r="X11" s="9">
        <v>5000</v>
      </c>
    </row>
    <row r="12" spans="1:24">
      <c r="A12" s="2">
        <v>10</v>
      </c>
      <c r="B12" s="2">
        <f>IF('Random numbers'!B10&lt;B$2,1,0)</f>
        <v>0</v>
      </c>
      <c r="C12" s="2">
        <f>IF('Random numbers'!C10&lt;C$2,1,0)</f>
        <v>0</v>
      </c>
      <c r="D12" s="2">
        <f>IF('Random numbers'!D10&lt;D$2,1,0)</f>
        <v>0</v>
      </c>
      <c r="E12" s="2">
        <f>IF('Random numbers'!E10&lt;0.4,1,IF('Random numbers'!E10&lt;0.8,3,5))</f>
        <v>3</v>
      </c>
      <c r="F12" s="2">
        <f>IF('Random numbers'!F10&lt;0.2,1,IF('Random numbers'!F10&lt;0.4,2,IF('Random numbers'!F10&lt;0.6,3,IF('Random numbers'!F10&lt;0.8,4,5))))</f>
        <v>2</v>
      </c>
      <c r="G12" s="2">
        <f>IF('Random numbers'!G10&lt;0.2,1,IF('Random numbers'!G10&lt;0.4,2,IF('Random numbers'!G10&lt;0.6,3,IF('Random numbers'!G10&lt;0.8,4,5))))</f>
        <v>2</v>
      </c>
      <c r="H12" s="2">
        <f>IF('Random numbers'!H10&lt;0.2,1,IF('Random numbers'!H10&lt;0.4,2,IF('Random numbers'!H10&lt;0.6,3,IF('Random numbers'!H10&lt;0.8,4,5))))</f>
        <v>2</v>
      </c>
      <c r="I12" s="2">
        <f>IF('Random numbers'!I10&lt;0.2,1,IF('Random numbers'!I10&lt;0.4,2,IF('Random numbers'!I10&lt;0.6,3,IF('Random numbers'!I10&lt;0.8,4,5))))</f>
        <v>4</v>
      </c>
      <c r="J12" s="2">
        <f t="shared" si="2"/>
        <v>10</v>
      </c>
      <c r="K12" s="9">
        <f t="shared" si="0"/>
        <v>52500</v>
      </c>
      <c r="L12" s="18">
        <v>0</v>
      </c>
      <c r="M12" s="14">
        <v>0</v>
      </c>
      <c r="N12" s="14">
        <v>0</v>
      </c>
      <c r="O12" s="14">
        <v>0</v>
      </c>
      <c r="P12" s="14">
        <v>0</v>
      </c>
      <c r="Q12" s="19">
        <v>0</v>
      </c>
      <c r="R12" s="2">
        <f t="shared" si="1"/>
        <v>0</v>
      </c>
      <c r="S12" s="11" t="s">
        <v>74</v>
      </c>
      <c r="T12" s="2">
        <v>1</v>
      </c>
      <c r="U12" s="9"/>
      <c r="V12" s="2">
        <v>4</v>
      </c>
      <c r="W12" s="8" t="s">
        <v>50</v>
      </c>
      <c r="X12" s="9">
        <v>7500</v>
      </c>
    </row>
    <row r="13" spans="1:24">
      <c r="A13" s="2">
        <v>11</v>
      </c>
      <c r="B13" s="2">
        <f>IF('Random numbers'!B11&lt;B$2,1,0)</f>
        <v>0</v>
      </c>
      <c r="C13" s="2">
        <f>IF('Random numbers'!C11&lt;C$2,1,0)</f>
        <v>0</v>
      </c>
      <c r="D13" s="2">
        <f>IF('Random numbers'!D11&lt;D$2,1,0)</f>
        <v>1</v>
      </c>
      <c r="E13" s="2">
        <f>IF('Random numbers'!E11&lt;0.4,1,IF('Random numbers'!E11&lt;0.8,3,5))</f>
        <v>3</v>
      </c>
      <c r="F13" s="2">
        <f>IF('Random numbers'!F11&lt;0.2,1,IF('Random numbers'!F11&lt;0.4,2,IF('Random numbers'!F11&lt;0.6,3,IF('Random numbers'!F11&lt;0.8,4,5))))</f>
        <v>2</v>
      </c>
      <c r="G13" s="2">
        <f>IF('Random numbers'!G11&lt;0.2,1,IF('Random numbers'!G11&lt;0.4,2,IF('Random numbers'!G11&lt;0.6,3,IF('Random numbers'!G11&lt;0.8,4,5))))</f>
        <v>4</v>
      </c>
      <c r="H13" s="2">
        <f>IF('Random numbers'!H11&lt;0.2,1,IF('Random numbers'!H11&lt;0.4,2,IF('Random numbers'!H11&lt;0.6,3,IF('Random numbers'!H11&lt;0.8,4,5))))</f>
        <v>1</v>
      </c>
      <c r="I13" s="2">
        <f>IF('Random numbers'!I11&lt;0.2,1,IF('Random numbers'!I11&lt;0.4,2,IF('Random numbers'!I11&lt;0.6,3,IF('Random numbers'!I11&lt;0.8,4,5))))</f>
        <v>4</v>
      </c>
      <c r="J13" s="2">
        <f t="shared" si="2"/>
        <v>11</v>
      </c>
      <c r="K13" s="9">
        <f t="shared" si="0"/>
        <v>52500</v>
      </c>
      <c r="L13" s="18">
        <v>0</v>
      </c>
      <c r="M13" s="14">
        <v>0</v>
      </c>
      <c r="N13" s="14">
        <v>0</v>
      </c>
      <c r="O13" s="14">
        <v>0</v>
      </c>
      <c r="P13" s="14">
        <v>0</v>
      </c>
      <c r="Q13" s="19">
        <v>0</v>
      </c>
      <c r="R13" s="2">
        <f t="shared" si="1"/>
        <v>0</v>
      </c>
      <c r="S13" s="11" t="s">
        <v>74</v>
      </c>
      <c r="T13" s="2">
        <v>1</v>
      </c>
      <c r="U13" s="9"/>
      <c r="V13" s="2">
        <v>5</v>
      </c>
      <c r="W13" s="8" t="s">
        <v>51</v>
      </c>
      <c r="X13" s="9">
        <v>10000</v>
      </c>
    </row>
    <row r="14" spans="1:24">
      <c r="A14" s="2">
        <v>12</v>
      </c>
      <c r="B14" s="2">
        <f>IF('Random numbers'!B12&lt;B$2,1,0)</f>
        <v>0</v>
      </c>
      <c r="C14" s="2">
        <f>IF('Random numbers'!C12&lt;C$2,1,0)</f>
        <v>0</v>
      </c>
      <c r="D14" s="2">
        <f>IF('Random numbers'!D12&lt;D$2,1,0)</f>
        <v>0</v>
      </c>
      <c r="E14" s="2">
        <f>IF('Random numbers'!E12&lt;0.4,1,IF('Random numbers'!E12&lt;0.8,3,5))</f>
        <v>3</v>
      </c>
      <c r="F14" s="2">
        <f>IF('Random numbers'!F12&lt;0.2,1,IF('Random numbers'!F12&lt;0.4,2,IF('Random numbers'!F12&lt;0.6,3,IF('Random numbers'!F12&lt;0.8,4,5))))</f>
        <v>4</v>
      </c>
      <c r="G14" s="2">
        <f>IF('Random numbers'!G12&lt;0.2,1,IF('Random numbers'!G12&lt;0.4,2,IF('Random numbers'!G12&lt;0.6,3,IF('Random numbers'!G12&lt;0.8,4,5))))</f>
        <v>3</v>
      </c>
      <c r="H14" s="2">
        <f>IF('Random numbers'!H12&lt;0.2,1,IF('Random numbers'!H12&lt;0.4,2,IF('Random numbers'!H12&lt;0.6,3,IF('Random numbers'!H12&lt;0.8,4,5))))</f>
        <v>5</v>
      </c>
      <c r="I14" s="2">
        <f>IF('Random numbers'!I12&lt;0.2,1,IF('Random numbers'!I12&lt;0.4,2,IF('Random numbers'!I12&lt;0.6,3,IF('Random numbers'!I12&lt;0.8,4,5))))</f>
        <v>2</v>
      </c>
      <c r="J14" s="2">
        <f t="shared" si="2"/>
        <v>14</v>
      </c>
      <c r="K14" s="9">
        <f t="shared" si="0"/>
        <v>57500</v>
      </c>
      <c r="L14" s="18">
        <v>0</v>
      </c>
      <c r="M14" s="14">
        <v>0</v>
      </c>
      <c r="N14" s="14">
        <v>0</v>
      </c>
      <c r="O14" s="14">
        <v>0</v>
      </c>
      <c r="P14" s="14">
        <v>0</v>
      </c>
      <c r="Q14" s="19">
        <v>0</v>
      </c>
      <c r="R14" s="2">
        <f t="shared" si="1"/>
        <v>0</v>
      </c>
      <c r="S14" s="11" t="s">
        <v>74</v>
      </c>
      <c r="T14" s="2">
        <v>1</v>
      </c>
      <c r="U14" s="9"/>
    </row>
    <row r="15" spans="1:24">
      <c r="A15" s="2">
        <v>13</v>
      </c>
      <c r="B15" s="2">
        <f>IF('Random numbers'!B13&lt;B$2,1,0)</f>
        <v>1</v>
      </c>
      <c r="C15" s="2">
        <f>IF('Random numbers'!C13&lt;C$2,1,0)</f>
        <v>0</v>
      </c>
      <c r="D15" s="2">
        <f>IF('Random numbers'!D13&lt;D$2,1,0)</f>
        <v>0</v>
      </c>
      <c r="E15" s="2">
        <f>IF('Random numbers'!E13&lt;0.4,1,IF('Random numbers'!E13&lt;0.8,3,5))</f>
        <v>1</v>
      </c>
      <c r="F15" s="2">
        <f>IF('Random numbers'!F13&lt;0.2,1,IF('Random numbers'!F13&lt;0.4,2,IF('Random numbers'!F13&lt;0.6,3,IF('Random numbers'!F13&lt;0.8,4,5))))</f>
        <v>1</v>
      </c>
      <c r="G15" s="2">
        <f>IF('Random numbers'!G13&lt;0.2,1,IF('Random numbers'!G13&lt;0.4,2,IF('Random numbers'!G13&lt;0.6,3,IF('Random numbers'!G13&lt;0.8,4,5))))</f>
        <v>5</v>
      </c>
      <c r="H15" s="2">
        <f>IF('Random numbers'!H13&lt;0.2,1,IF('Random numbers'!H13&lt;0.4,2,IF('Random numbers'!H13&lt;0.6,3,IF('Random numbers'!H13&lt;0.8,4,5))))</f>
        <v>4</v>
      </c>
      <c r="I15" s="2">
        <f>IF('Random numbers'!I13&lt;0.2,1,IF('Random numbers'!I13&lt;0.4,2,IF('Random numbers'!I13&lt;0.6,3,IF('Random numbers'!I13&lt;0.8,4,5))))</f>
        <v>2</v>
      </c>
      <c r="J15" s="2">
        <f t="shared" si="2"/>
        <v>12</v>
      </c>
      <c r="K15" s="9">
        <f t="shared" si="0"/>
        <v>35000</v>
      </c>
      <c r="L15" s="18">
        <v>0</v>
      </c>
      <c r="M15" s="14">
        <v>0</v>
      </c>
      <c r="N15" s="14">
        <v>0</v>
      </c>
      <c r="O15" s="14">
        <v>0</v>
      </c>
      <c r="P15" s="14">
        <v>0</v>
      </c>
      <c r="Q15" s="19">
        <v>0</v>
      </c>
      <c r="R15" s="2">
        <f t="shared" si="1"/>
        <v>0</v>
      </c>
      <c r="S15" s="11" t="s">
        <v>74</v>
      </c>
      <c r="T15" s="2">
        <v>1</v>
      </c>
      <c r="U15" s="9"/>
      <c r="W15" s="2"/>
    </row>
    <row r="16" spans="1:24">
      <c r="A16" s="2">
        <v>14</v>
      </c>
      <c r="B16" s="2">
        <f>IF('Random numbers'!B14&lt;B$2,1,0)</f>
        <v>1</v>
      </c>
      <c r="C16" s="2">
        <f>IF('Random numbers'!C14&lt;C$2,1,0)</f>
        <v>0</v>
      </c>
      <c r="D16" s="2">
        <f>IF('Random numbers'!D14&lt;D$2,1,0)</f>
        <v>0</v>
      </c>
      <c r="E16" s="2">
        <f>IF('Random numbers'!E14&lt;0.4,1,IF('Random numbers'!E14&lt;0.8,3,5))</f>
        <v>1</v>
      </c>
      <c r="F16" s="2">
        <f>IF('Random numbers'!F14&lt;0.2,1,IF('Random numbers'!F14&lt;0.4,2,IF('Random numbers'!F14&lt;0.6,3,IF('Random numbers'!F14&lt;0.8,4,5))))</f>
        <v>5</v>
      </c>
      <c r="G16" s="2">
        <f>IF('Random numbers'!G14&lt;0.2,1,IF('Random numbers'!G14&lt;0.4,2,IF('Random numbers'!G14&lt;0.6,3,IF('Random numbers'!G14&lt;0.8,4,5))))</f>
        <v>2</v>
      </c>
      <c r="H16" s="2">
        <f>IF('Random numbers'!H14&lt;0.2,1,IF('Random numbers'!H14&lt;0.4,2,IF('Random numbers'!H14&lt;0.6,3,IF('Random numbers'!H14&lt;0.8,4,5))))</f>
        <v>1</v>
      </c>
      <c r="I16" s="2">
        <f>IF('Random numbers'!I14&lt;0.2,1,IF('Random numbers'!I14&lt;0.4,2,IF('Random numbers'!I14&lt;0.6,3,IF('Random numbers'!I14&lt;0.8,4,5))))</f>
        <v>1</v>
      </c>
      <c r="J16" s="2">
        <f t="shared" si="2"/>
        <v>9</v>
      </c>
      <c r="K16" s="9">
        <f t="shared" si="0"/>
        <v>45000</v>
      </c>
      <c r="L16" s="18">
        <v>0</v>
      </c>
      <c r="M16" s="14">
        <v>0</v>
      </c>
      <c r="N16" s="14">
        <v>0</v>
      </c>
      <c r="O16" s="14">
        <v>0</v>
      </c>
      <c r="P16" s="14">
        <v>0</v>
      </c>
      <c r="Q16" s="19">
        <v>0</v>
      </c>
      <c r="R16" s="2">
        <f t="shared" si="1"/>
        <v>0</v>
      </c>
      <c r="S16" s="11" t="s">
        <v>74</v>
      </c>
      <c r="T16" s="2">
        <v>1</v>
      </c>
      <c r="U16" s="9"/>
      <c r="W16" s="2"/>
    </row>
    <row r="17" spans="1:23">
      <c r="A17" s="2">
        <v>15</v>
      </c>
      <c r="B17" s="2">
        <f>IF('Random numbers'!B15&lt;B$2,1,0)</f>
        <v>1</v>
      </c>
      <c r="C17" s="2">
        <f>IF('Random numbers'!C15&lt;C$2,1,0)</f>
        <v>0</v>
      </c>
      <c r="D17" s="2">
        <f>IF('Random numbers'!D15&lt;D$2,1,0)</f>
        <v>0</v>
      </c>
      <c r="E17" s="2">
        <f>IF('Random numbers'!E15&lt;0.4,1,IF('Random numbers'!E15&lt;0.8,3,5))</f>
        <v>3</v>
      </c>
      <c r="F17" s="2">
        <f>IF('Random numbers'!F15&lt;0.2,1,IF('Random numbers'!F15&lt;0.4,2,IF('Random numbers'!F15&lt;0.6,3,IF('Random numbers'!F15&lt;0.8,4,5))))</f>
        <v>5</v>
      </c>
      <c r="G17" s="2">
        <f>IF('Random numbers'!G15&lt;0.2,1,IF('Random numbers'!G15&lt;0.4,2,IF('Random numbers'!G15&lt;0.6,3,IF('Random numbers'!G15&lt;0.8,4,5))))</f>
        <v>2</v>
      </c>
      <c r="H17" s="2">
        <f>IF('Random numbers'!H15&lt;0.2,1,IF('Random numbers'!H15&lt;0.4,2,IF('Random numbers'!H15&lt;0.6,3,IF('Random numbers'!H15&lt;0.8,4,5))))</f>
        <v>1</v>
      </c>
      <c r="I17" s="2">
        <f>IF('Random numbers'!I15&lt;0.2,1,IF('Random numbers'!I15&lt;0.4,2,IF('Random numbers'!I15&lt;0.6,3,IF('Random numbers'!I15&lt;0.8,4,5))))</f>
        <v>5</v>
      </c>
      <c r="J17" s="2">
        <f t="shared" si="2"/>
        <v>13</v>
      </c>
      <c r="K17" s="9">
        <f t="shared" si="0"/>
        <v>60000</v>
      </c>
      <c r="L17" s="18">
        <v>0</v>
      </c>
      <c r="M17" s="14">
        <v>0</v>
      </c>
      <c r="N17" s="14">
        <v>0</v>
      </c>
      <c r="O17" s="14">
        <v>0</v>
      </c>
      <c r="P17" s="14">
        <v>0</v>
      </c>
      <c r="Q17" s="19">
        <v>0</v>
      </c>
      <c r="R17" s="2">
        <f t="shared" si="1"/>
        <v>0</v>
      </c>
      <c r="S17" s="11" t="s">
        <v>74</v>
      </c>
      <c r="T17" s="2">
        <v>1</v>
      </c>
      <c r="U17" s="9"/>
      <c r="W17" s="2"/>
    </row>
    <row r="18" spans="1:23">
      <c r="A18" s="2">
        <v>16</v>
      </c>
      <c r="B18" s="2">
        <f>IF('Random numbers'!B16&lt;B$2,1,0)</f>
        <v>0</v>
      </c>
      <c r="C18" s="2">
        <f>IF('Random numbers'!C16&lt;C$2,1,0)</f>
        <v>0</v>
      </c>
      <c r="D18" s="2">
        <f>IF('Random numbers'!D16&lt;D$2,1,0)</f>
        <v>0</v>
      </c>
      <c r="E18" s="2">
        <f>IF('Random numbers'!E16&lt;0.4,1,IF('Random numbers'!E16&lt;0.8,3,5))</f>
        <v>3</v>
      </c>
      <c r="F18" s="2">
        <f>IF('Random numbers'!F16&lt;0.2,1,IF('Random numbers'!F16&lt;0.4,2,IF('Random numbers'!F16&lt;0.6,3,IF('Random numbers'!F16&lt;0.8,4,5))))</f>
        <v>1</v>
      </c>
      <c r="G18" s="2">
        <f>IF('Random numbers'!G16&lt;0.2,1,IF('Random numbers'!G16&lt;0.4,2,IF('Random numbers'!G16&lt;0.6,3,IF('Random numbers'!G16&lt;0.8,4,5))))</f>
        <v>4</v>
      </c>
      <c r="H18" s="2">
        <f>IF('Random numbers'!H16&lt;0.2,1,IF('Random numbers'!H16&lt;0.4,2,IF('Random numbers'!H16&lt;0.6,3,IF('Random numbers'!H16&lt;0.8,4,5))))</f>
        <v>4</v>
      </c>
      <c r="I18" s="2">
        <f>IF('Random numbers'!I16&lt;0.2,1,IF('Random numbers'!I16&lt;0.4,2,IF('Random numbers'!I16&lt;0.6,3,IF('Random numbers'!I16&lt;0.8,4,5))))</f>
        <v>3</v>
      </c>
      <c r="J18" s="2">
        <f t="shared" si="2"/>
        <v>12</v>
      </c>
      <c r="K18" s="9">
        <f t="shared" si="0"/>
        <v>50000</v>
      </c>
      <c r="L18" s="18">
        <v>0</v>
      </c>
      <c r="M18" s="14">
        <v>0</v>
      </c>
      <c r="N18" s="14">
        <v>0</v>
      </c>
      <c r="O18" s="14">
        <v>0</v>
      </c>
      <c r="P18" s="14">
        <v>0</v>
      </c>
      <c r="Q18" s="19">
        <v>0</v>
      </c>
      <c r="R18" s="2">
        <f t="shared" si="1"/>
        <v>0</v>
      </c>
      <c r="S18" s="11" t="s">
        <v>74</v>
      </c>
      <c r="T18" s="2">
        <v>1</v>
      </c>
      <c r="U18" s="9"/>
      <c r="W18" s="2"/>
    </row>
    <row r="19" spans="1:23">
      <c r="A19" s="2">
        <v>17</v>
      </c>
      <c r="B19" s="2">
        <f>IF('Random numbers'!B17&lt;B$2,1,0)</f>
        <v>0</v>
      </c>
      <c r="C19" s="2">
        <f>IF('Random numbers'!C17&lt;C$2,1,0)</f>
        <v>0</v>
      </c>
      <c r="D19" s="2">
        <f>IF('Random numbers'!D17&lt;D$2,1,0)</f>
        <v>1</v>
      </c>
      <c r="E19" s="2">
        <f>IF('Random numbers'!E17&lt;0.4,1,IF('Random numbers'!E17&lt;0.8,3,5))</f>
        <v>3</v>
      </c>
      <c r="F19" s="2">
        <f>IF('Random numbers'!F17&lt;0.2,1,IF('Random numbers'!F17&lt;0.4,2,IF('Random numbers'!F17&lt;0.6,3,IF('Random numbers'!F17&lt;0.8,4,5))))</f>
        <v>5</v>
      </c>
      <c r="G19" s="2">
        <f>IF('Random numbers'!G17&lt;0.2,1,IF('Random numbers'!G17&lt;0.4,2,IF('Random numbers'!G17&lt;0.6,3,IF('Random numbers'!G17&lt;0.8,4,5))))</f>
        <v>2</v>
      </c>
      <c r="H19" s="2">
        <f>IF('Random numbers'!H17&lt;0.2,1,IF('Random numbers'!H17&lt;0.4,2,IF('Random numbers'!H17&lt;0.6,3,IF('Random numbers'!H17&lt;0.8,4,5))))</f>
        <v>3</v>
      </c>
      <c r="I19" s="2">
        <f>IF('Random numbers'!I17&lt;0.2,1,IF('Random numbers'!I17&lt;0.4,2,IF('Random numbers'!I17&lt;0.6,3,IF('Random numbers'!I17&lt;0.8,4,5))))</f>
        <v>2</v>
      </c>
      <c r="J19" s="2">
        <f t="shared" si="2"/>
        <v>12</v>
      </c>
      <c r="K19" s="9">
        <f t="shared" si="0"/>
        <v>60000</v>
      </c>
      <c r="L19" s="18">
        <v>0</v>
      </c>
      <c r="M19" s="14">
        <v>0</v>
      </c>
      <c r="N19" s="14">
        <v>0</v>
      </c>
      <c r="O19" s="14">
        <v>0</v>
      </c>
      <c r="P19" s="14">
        <v>0</v>
      </c>
      <c r="Q19" s="19">
        <v>0</v>
      </c>
      <c r="R19" s="2">
        <f t="shared" si="1"/>
        <v>0</v>
      </c>
      <c r="S19" s="11" t="s">
        <v>74</v>
      </c>
      <c r="T19" s="2">
        <v>1</v>
      </c>
      <c r="U19" s="9"/>
      <c r="W19" s="2"/>
    </row>
    <row r="20" spans="1:23">
      <c r="A20" s="2">
        <v>18</v>
      </c>
      <c r="B20" s="2">
        <f>IF('Random numbers'!B18&lt;B$2,1,0)</f>
        <v>0</v>
      </c>
      <c r="C20" s="2">
        <f>IF('Random numbers'!C18&lt;C$2,1,0)</f>
        <v>0</v>
      </c>
      <c r="D20" s="2">
        <f>IF('Random numbers'!D18&lt;D$2,1,0)</f>
        <v>1</v>
      </c>
      <c r="E20" s="2">
        <f>IF('Random numbers'!E18&lt;0.4,1,IF('Random numbers'!E18&lt;0.8,3,5))</f>
        <v>5</v>
      </c>
      <c r="F20" s="2">
        <f>IF('Random numbers'!F18&lt;0.2,1,IF('Random numbers'!F18&lt;0.4,2,IF('Random numbers'!F18&lt;0.6,3,IF('Random numbers'!F18&lt;0.8,4,5))))</f>
        <v>1</v>
      </c>
      <c r="G20" s="2">
        <f>IF('Random numbers'!G18&lt;0.2,1,IF('Random numbers'!G18&lt;0.4,2,IF('Random numbers'!G18&lt;0.6,3,IF('Random numbers'!G18&lt;0.8,4,5))))</f>
        <v>5</v>
      </c>
      <c r="H20" s="2">
        <f>IF('Random numbers'!H18&lt;0.2,1,IF('Random numbers'!H18&lt;0.4,2,IF('Random numbers'!H18&lt;0.6,3,IF('Random numbers'!H18&lt;0.8,4,5))))</f>
        <v>1</v>
      </c>
      <c r="I20" s="2">
        <f>IF('Random numbers'!I18&lt;0.2,1,IF('Random numbers'!I18&lt;0.4,2,IF('Random numbers'!I18&lt;0.6,3,IF('Random numbers'!I18&lt;0.8,4,5))))</f>
        <v>4</v>
      </c>
      <c r="J20" s="2">
        <f t="shared" si="2"/>
        <v>11</v>
      </c>
      <c r="K20" s="9">
        <f t="shared" si="0"/>
        <v>65000</v>
      </c>
      <c r="L20" s="18">
        <v>1</v>
      </c>
      <c r="M20" s="14">
        <v>0</v>
      </c>
      <c r="N20" s="14">
        <v>0</v>
      </c>
      <c r="O20" s="14">
        <v>0</v>
      </c>
      <c r="P20" s="14">
        <v>0</v>
      </c>
      <c r="Q20" s="19">
        <v>0</v>
      </c>
      <c r="R20" s="2">
        <f t="shared" si="1"/>
        <v>1</v>
      </c>
      <c r="S20" s="11" t="s">
        <v>74</v>
      </c>
      <c r="T20" s="2">
        <v>1</v>
      </c>
      <c r="U20" s="9"/>
      <c r="W20" s="2"/>
    </row>
    <row r="21" spans="1:23">
      <c r="A21" s="2">
        <v>19</v>
      </c>
      <c r="B21" s="2">
        <f>IF('Random numbers'!B19&lt;B$2,1,0)</f>
        <v>0</v>
      </c>
      <c r="C21" s="2">
        <f>IF('Random numbers'!C19&lt;C$2,1,0)</f>
        <v>0</v>
      </c>
      <c r="D21" s="2">
        <f>IF('Random numbers'!D19&lt;D$2,1,0)</f>
        <v>0</v>
      </c>
      <c r="E21" s="2">
        <f>IF('Random numbers'!E19&lt;0.4,1,IF('Random numbers'!E19&lt;0.8,3,5))</f>
        <v>3</v>
      </c>
      <c r="F21" s="2">
        <f>IF('Random numbers'!F19&lt;0.2,1,IF('Random numbers'!F19&lt;0.4,2,IF('Random numbers'!F19&lt;0.6,3,IF('Random numbers'!F19&lt;0.8,4,5))))</f>
        <v>4</v>
      </c>
      <c r="G21" s="2">
        <f>IF('Random numbers'!G19&lt;0.2,1,IF('Random numbers'!G19&lt;0.4,2,IF('Random numbers'!G19&lt;0.6,3,IF('Random numbers'!G19&lt;0.8,4,5))))</f>
        <v>2</v>
      </c>
      <c r="H21" s="2">
        <f>IF('Random numbers'!H19&lt;0.2,1,IF('Random numbers'!H19&lt;0.4,2,IF('Random numbers'!H19&lt;0.6,3,IF('Random numbers'!H19&lt;0.8,4,5))))</f>
        <v>2</v>
      </c>
      <c r="I21" s="2">
        <f>IF('Random numbers'!I19&lt;0.2,1,IF('Random numbers'!I19&lt;0.4,2,IF('Random numbers'!I19&lt;0.6,3,IF('Random numbers'!I19&lt;0.8,4,5))))</f>
        <v>1</v>
      </c>
      <c r="J21" s="2">
        <f t="shared" si="2"/>
        <v>9</v>
      </c>
      <c r="K21" s="9">
        <f t="shared" si="0"/>
        <v>57500</v>
      </c>
      <c r="L21" s="18">
        <v>0</v>
      </c>
      <c r="M21" s="14">
        <v>0</v>
      </c>
      <c r="N21" s="14">
        <v>0</v>
      </c>
      <c r="O21" s="14">
        <v>0</v>
      </c>
      <c r="P21" s="14">
        <v>0</v>
      </c>
      <c r="Q21" s="19">
        <v>0</v>
      </c>
      <c r="R21" s="2">
        <f t="shared" si="1"/>
        <v>0</v>
      </c>
      <c r="S21" s="11" t="s">
        <v>74</v>
      </c>
      <c r="T21" s="2">
        <v>1</v>
      </c>
      <c r="U21" s="9"/>
      <c r="W21" s="2"/>
    </row>
    <row r="22" spans="1:23">
      <c r="A22" s="2">
        <v>20</v>
      </c>
      <c r="B22" s="2">
        <f>IF('Random numbers'!B20&lt;B$2,1,0)</f>
        <v>1</v>
      </c>
      <c r="C22" s="2">
        <f>IF('Random numbers'!C20&lt;C$2,1,0)</f>
        <v>0</v>
      </c>
      <c r="D22" s="2">
        <f>IF('Random numbers'!D20&lt;D$2,1,0)</f>
        <v>1</v>
      </c>
      <c r="E22" s="2">
        <f>IF('Random numbers'!E20&lt;0.4,1,IF('Random numbers'!E20&lt;0.8,3,5))</f>
        <v>3</v>
      </c>
      <c r="F22" s="2">
        <f>IF('Random numbers'!F20&lt;0.2,1,IF('Random numbers'!F20&lt;0.4,2,IF('Random numbers'!F20&lt;0.6,3,IF('Random numbers'!F20&lt;0.8,4,5))))</f>
        <v>4</v>
      </c>
      <c r="G22" s="2">
        <f>IF('Random numbers'!G20&lt;0.2,1,IF('Random numbers'!G20&lt;0.4,2,IF('Random numbers'!G20&lt;0.6,3,IF('Random numbers'!G20&lt;0.8,4,5))))</f>
        <v>1</v>
      </c>
      <c r="H22" s="2">
        <f>IF('Random numbers'!H20&lt;0.2,1,IF('Random numbers'!H20&lt;0.4,2,IF('Random numbers'!H20&lt;0.6,3,IF('Random numbers'!H20&lt;0.8,4,5))))</f>
        <v>1</v>
      </c>
      <c r="I22" s="2">
        <f>IF('Random numbers'!I20&lt;0.2,1,IF('Random numbers'!I20&lt;0.4,2,IF('Random numbers'!I20&lt;0.6,3,IF('Random numbers'!I20&lt;0.8,4,5))))</f>
        <v>3</v>
      </c>
      <c r="J22" s="2">
        <f t="shared" si="2"/>
        <v>9</v>
      </c>
      <c r="K22" s="9">
        <f t="shared" si="0"/>
        <v>57500</v>
      </c>
      <c r="L22" s="18">
        <v>0</v>
      </c>
      <c r="M22" s="14">
        <v>0</v>
      </c>
      <c r="N22" s="14">
        <v>0</v>
      </c>
      <c r="O22" s="14">
        <v>0</v>
      </c>
      <c r="P22" s="14">
        <v>0</v>
      </c>
      <c r="Q22" s="19">
        <v>0</v>
      </c>
      <c r="R22" s="2">
        <f t="shared" si="1"/>
        <v>0</v>
      </c>
      <c r="S22" s="11" t="s">
        <v>74</v>
      </c>
      <c r="T22" s="2">
        <v>1</v>
      </c>
      <c r="U22" s="9"/>
    </row>
    <row r="23" spans="1:23">
      <c r="A23" s="2">
        <v>21</v>
      </c>
      <c r="B23" s="2">
        <f>IF('Random numbers'!B21&lt;B$2,1,0)</f>
        <v>1</v>
      </c>
      <c r="C23" s="2">
        <f>IF('Random numbers'!C21&lt;C$2,1,0)</f>
        <v>0</v>
      </c>
      <c r="D23" s="2">
        <f>IF('Random numbers'!D21&lt;D$2,1,0)</f>
        <v>0</v>
      </c>
      <c r="E23" s="2">
        <f>IF('Random numbers'!E21&lt;0.4,1,IF('Random numbers'!E21&lt;0.8,3,5))</f>
        <v>5</v>
      </c>
      <c r="F23" s="2">
        <f>IF('Random numbers'!F21&lt;0.2,1,IF('Random numbers'!F21&lt;0.4,2,IF('Random numbers'!F21&lt;0.6,3,IF('Random numbers'!F21&lt;0.8,4,5))))</f>
        <v>4</v>
      </c>
      <c r="G23" s="2">
        <f>IF('Random numbers'!G21&lt;0.2,1,IF('Random numbers'!G21&lt;0.4,2,IF('Random numbers'!G21&lt;0.6,3,IF('Random numbers'!G21&lt;0.8,4,5))))</f>
        <v>2</v>
      </c>
      <c r="H23" s="2">
        <f>IF('Random numbers'!H21&lt;0.2,1,IF('Random numbers'!H21&lt;0.4,2,IF('Random numbers'!H21&lt;0.6,3,IF('Random numbers'!H21&lt;0.8,4,5))))</f>
        <v>4</v>
      </c>
      <c r="I23" s="2">
        <f>IF('Random numbers'!I21&lt;0.2,1,IF('Random numbers'!I21&lt;0.4,2,IF('Random numbers'!I21&lt;0.6,3,IF('Random numbers'!I21&lt;0.8,4,5))))</f>
        <v>1</v>
      </c>
      <c r="J23" s="2">
        <f t="shared" si="2"/>
        <v>11</v>
      </c>
      <c r="K23" s="9">
        <f t="shared" si="0"/>
        <v>72500</v>
      </c>
      <c r="L23" s="18">
        <v>0</v>
      </c>
      <c r="M23" s="14">
        <v>0</v>
      </c>
      <c r="N23" s="14">
        <v>0</v>
      </c>
      <c r="O23" s="14">
        <v>0</v>
      </c>
      <c r="P23" s="14">
        <v>0</v>
      </c>
      <c r="Q23" s="19">
        <v>0</v>
      </c>
      <c r="R23" s="2">
        <f t="shared" si="1"/>
        <v>0</v>
      </c>
      <c r="S23" s="11" t="s">
        <v>74</v>
      </c>
      <c r="T23" s="2">
        <v>1</v>
      </c>
      <c r="U23" s="9"/>
    </row>
    <row r="24" spans="1:23">
      <c r="A24" s="2">
        <v>22</v>
      </c>
      <c r="B24" s="2">
        <f>IF('Random numbers'!B22&lt;B$2,1,0)</f>
        <v>0</v>
      </c>
      <c r="C24" s="2">
        <f>IF('Random numbers'!C22&lt;C$2,1,0)</f>
        <v>1</v>
      </c>
      <c r="D24" s="2">
        <f>IF('Random numbers'!D22&lt;D$2,1,0)</f>
        <v>0</v>
      </c>
      <c r="E24" s="2">
        <f>IF('Random numbers'!E22&lt;0.4,1,IF('Random numbers'!E22&lt;0.8,3,5))</f>
        <v>3</v>
      </c>
      <c r="F24" s="2">
        <f>IF('Random numbers'!F22&lt;0.2,1,IF('Random numbers'!F22&lt;0.4,2,IF('Random numbers'!F22&lt;0.6,3,IF('Random numbers'!F22&lt;0.8,4,5))))</f>
        <v>2</v>
      </c>
      <c r="G24" s="2">
        <f>IF('Random numbers'!G22&lt;0.2,1,IF('Random numbers'!G22&lt;0.4,2,IF('Random numbers'!G22&lt;0.6,3,IF('Random numbers'!G22&lt;0.8,4,5))))</f>
        <v>2</v>
      </c>
      <c r="H24" s="2">
        <f>IF('Random numbers'!H22&lt;0.2,1,IF('Random numbers'!H22&lt;0.4,2,IF('Random numbers'!H22&lt;0.6,3,IF('Random numbers'!H22&lt;0.8,4,5))))</f>
        <v>4</v>
      </c>
      <c r="I24" s="2">
        <f>IF('Random numbers'!I22&lt;0.2,1,IF('Random numbers'!I22&lt;0.4,2,IF('Random numbers'!I22&lt;0.6,3,IF('Random numbers'!I22&lt;0.8,4,5))))</f>
        <v>5</v>
      </c>
      <c r="J24" s="2">
        <f t="shared" si="2"/>
        <v>13</v>
      </c>
      <c r="K24" s="9">
        <f t="shared" si="0"/>
        <v>52500</v>
      </c>
      <c r="L24" s="18">
        <v>0</v>
      </c>
      <c r="M24" s="14">
        <v>0</v>
      </c>
      <c r="N24" s="14">
        <v>0</v>
      </c>
      <c r="O24" s="14">
        <v>0</v>
      </c>
      <c r="P24" s="14">
        <v>0</v>
      </c>
      <c r="Q24" s="19">
        <v>0</v>
      </c>
      <c r="R24" s="2">
        <f t="shared" si="1"/>
        <v>0</v>
      </c>
      <c r="S24" s="11" t="s">
        <v>74</v>
      </c>
      <c r="T24" s="2">
        <v>1</v>
      </c>
      <c r="U24" s="9"/>
    </row>
    <row r="25" spans="1:23">
      <c r="A25" s="2">
        <v>23</v>
      </c>
      <c r="B25" s="2">
        <f>IF('Random numbers'!B23&lt;B$2,1,0)</f>
        <v>0</v>
      </c>
      <c r="C25" s="2">
        <f>IF('Random numbers'!C23&lt;C$2,1,0)</f>
        <v>0</v>
      </c>
      <c r="D25" s="2">
        <f>IF('Random numbers'!D23&lt;D$2,1,0)</f>
        <v>0</v>
      </c>
      <c r="E25" s="2">
        <f>IF('Random numbers'!E23&lt;0.4,1,IF('Random numbers'!E23&lt;0.8,3,5))</f>
        <v>3</v>
      </c>
      <c r="F25" s="2">
        <f>IF('Random numbers'!F23&lt;0.2,1,IF('Random numbers'!F23&lt;0.4,2,IF('Random numbers'!F23&lt;0.6,3,IF('Random numbers'!F23&lt;0.8,4,5))))</f>
        <v>5</v>
      </c>
      <c r="G25" s="2">
        <f>IF('Random numbers'!G23&lt;0.2,1,IF('Random numbers'!G23&lt;0.4,2,IF('Random numbers'!G23&lt;0.6,3,IF('Random numbers'!G23&lt;0.8,4,5))))</f>
        <v>5</v>
      </c>
      <c r="H25" s="2">
        <f>IF('Random numbers'!H23&lt;0.2,1,IF('Random numbers'!H23&lt;0.4,2,IF('Random numbers'!H23&lt;0.6,3,IF('Random numbers'!H23&lt;0.8,4,5))))</f>
        <v>4</v>
      </c>
      <c r="I25" s="2">
        <f>IF('Random numbers'!I23&lt;0.2,1,IF('Random numbers'!I23&lt;0.4,2,IF('Random numbers'!I23&lt;0.6,3,IF('Random numbers'!I23&lt;0.8,4,5))))</f>
        <v>2</v>
      </c>
      <c r="J25" s="2">
        <f t="shared" si="2"/>
        <v>16</v>
      </c>
      <c r="K25" s="9">
        <f t="shared" si="0"/>
        <v>60000</v>
      </c>
      <c r="L25" s="18">
        <v>0</v>
      </c>
      <c r="M25" s="14">
        <v>0</v>
      </c>
      <c r="N25" s="14">
        <v>0</v>
      </c>
      <c r="O25" s="14">
        <v>0</v>
      </c>
      <c r="P25" s="14">
        <v>1</v>
      </c>
      <c r="Q25" s="19">
        <v>0</v>
      </c>
      <c r="R25" s="2">
        <f t="shared" si="1"/>
        <v>1</v>
      </c>
      <c r="S25" s="11" t="s">
        <v>74</v>
      </c>
      <c r="T25" s="2">
        <v>1</v>
      </c>
      <c r="U25" s="9"/>
    </row>
    <row r="26" spans="1:23">
      <c r="A26" s="2">
        <v>24</v>
      </c>
      <c r="B26" s="2">
        <f>IF('Random numbers'!B24&lt;B$2,1,0)</f>
        <v>0</v>
      </c>
      <c r="C26" s="2">
        <f>IF('Random numbers'!C24&lt;C$2,1,0)</f>
        <v>0</v>
      </c>
      <c r="D26" s="2">
        <f>IF('Random numbers'!D24&lt;D$2,1,0)</f>
        <v>1</v>
      </c>
      <c r="E26" s="2">
        <f>IF('Random numbers'!E24&lt;0.4,1,IF('Random numbers'!E24&lt;0.8,3,5))</f>
        <v>3</v>
      </c>
      <c r="F26" s="2">
        <f>IF('Random numbers'!F24&lt;0.2,1,IF('Random numbers'!F24&lt;0.4,2,IF('Random numbers'!F24&lt;0.6,3,IF('Random numbers'!F24&lt;0.8,4,5))))</f>
        <v>2</v>
      </c>
      <c r="G26" s="2">
        <f>IF('Random numbers'!G24&lt;0.2,1,IF('Random numbers'!G24&lt;0.4,2,IF('Random numbers'!G24&lt;0.6,3,IF('Random numbers'!G24&lt;0.8,4,5))))</f>
        <v>3</v>
      </c>
      <c r="H26" s="2">
        <f>IF('Random numbers'!H24&lt;0.2,1,IF('Random numbers'!H24&lt;0.4,2,IF('Random numbers'!H24&lt;0.6,3,IF('Random numbers'!H24&lt;0.8,4,5))))</f>
        <v>3</v>
      </c>
      <c r="I26" s="2">
        <f>IF('Random numbers'!I24&lt;0.2,1,IF('Random numbers'!I24&lt;0.4,2,IF('Random numbers'!I24&lt;0.6,3,IF('Random numbers'!I24&lt;0.8,4,5))))</f>
        <v>4</v>
      </c>
      <c r="J26" s="2">
        <f t="shared" si="2"/>
        <v>12</v>
      </c>
      <c r="K26" s="9">
        <f t="shared" si="0"/>
        <v>52500</v>
      </c>
      <c r="L26" s="18">
        <v>0</v>
      </c>
      <c r="M26" s="14">
        <v>0</v>
      </c>
      <c r="N26" s="14">
        <v>0</v>
      </c>
      <c r="O26" s="14">
        <v>1</v>
      </c>
      <c r="P26" s="14">
        <v>0</v>
      </c>
      <c r="Q26" s="19">
        <v>0</v>
      </c>
      <c r="R26" s="2">
        <f t="shared" si="1"/>
        <v>1</v>
      </c>
      <c r="S26" s="11" t="s">
        <v>74</v>
      </c>
      <c r="T26" s="2">
        <v>1</v>
      </c>
      <c r="U26" s="9"/>
    </row>
    <row r="27" spans="1:23" ht="13.5" thickBot="1">
      <c r="A27" s="2">
        <v>25</v>
      </c>
      <c r="B27" s="2">
        <f>IF('Random numbers'!B25&lt;B$2,1,0)</f>
        <v>0</v>
      </c>
      <c r="C27" s="2">
        <f>IF('Random numbers'!C25&lt;C$2,1,0)</f>
        <v>1</v>
      </c>
      <c r="D27" s="2">
        <f>IF('Random numbers'!D25&lt;D$2,1,0)</f>
        <v>0</v>
      </c>
      <c r="E27" s="2">
        <f>IF('Random numbers'!E25&lt;0.4,1,IF('Random numbers'!E25&lt;0.8,3,5))</f>
        <v>1</v>
      </c>
      <c r="F27" s="2">
        <f>IF('Random numbers'!F25&lt;0.2,1,IF('Random numbers'!F25&lt;0.4,2,IF('Random numbers'!F25&lt;0.6,3,IF('Random numbers'!F25&lt;0.8,4,5))))</f>
        <v>4</v>
      </c>
      <c r="G27" s="2">
        <f>IF('Random numbers'!G25&lt;0.2,1,IF('Random numbers'!G25&lt;0.4,2,IF('Random numbers'!G25&lt;0.6,3,IF('Random numbers'!G25&lt;0.8,4,5))))</f>
        <v>2</v>
      </c>
      <c r="H27" s="2">
        <f>IF('Random numbers'!H25&lt;0.2,1,IF('Random numbers'!H25&lt;0.4,2,IF('Random numbers'!H25&lt;0.6,3,IF('Random numbers'!H25&lt;0.8,4,5))))</f>
        <v>1</v>
      </c>
      <c r="I27" s="2">
        <f>IF('Random numbers'!I25&lt;0.2,1,IF('Random numbers'!I25&lt;0.4,2,IF('Random numbers'!I25&lt;0.6,3,IF('Random numbers'!I25&lt;0.8,4,5))))</f>
        <v>5</v>
      </c>
      <c r="J27" s="2">
        <f>SUM(F27:I27)</f>
        <v>12</v>
      </c>
      <c r="K27" s="9">
        <f t="shared" si="0"/>
        <v>42500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2">
        <v>0</v>
      </c>
      <c r="R27" s="2">
        <f t="shared" si="1"/>
        <v>0</v>
      </c>
      <c r="S27" s="11" t="s">
        <v>74</v>
      </c>
      <c r="T27" s="2">
        <v>1</v>
      </c>
      <c r="U27" s="9"/>
    </row>
    <row r="28" spans="1:23" ht="13.5" thickTop="1">
      <c r="L28" s="14">
        <f>SUM(L3:L27)</f>
        <v>1</v>
      </c>
      <c r="M28" s="14">
        <f t="shared" ref="M28:Q28" si="3">SUM(M3:M27)</f>
        <v>1</v>
      </c>
      <c r="N28" s="14">
        <f t="shared" si="3"/>
        <v>1</v>
      </c>
      <c r="O28" s="14">
        <f t="shared" si="3"/>
        <v>1</v>
      </c>
      <c r="P28" s="14">
        <f t="shared" si="3"/>
        <v>1</v>
      </c>
      <c r="Q28" s="14">
        <f t="shared" si="3"/>
        <v>1</v>
      </c>
      <c r="S28" s="11"/>
    </row>
    <row r="29" spans="1:23">
      <c r="L29" s="23" t="s">
        <v>54</v>
      </c>
      <c r="M29" s="23" t="s">
        <v>54</v>
      </c>
      <c r="N29" s="23" t="s">
        <v>54</v>
      </c>
      <c r="O29" s="23" t="s">
        <v>54</v>
      </c>
      <c r="P29" s="23" t="s">
        <v>54</v>
      </c>
      <c r="Q29" s="23" t="s">
        <v>54</v>
      </c>
    </row>
    <row r="30" spans="1:23">
      <c r="A30" s="3" t="s">
        <v>35</v>
      </c>
      <c r="B30" s="2">
        <f>SUMPRODUCT(B3:B27,M3:M27)</f>
        <v>1</v>
      </c>
      <c r="C30" s="11" t="s">
        <v>54</v>
      </c>
      <c r="D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</row>
    <row r="31" spans="1:23">
      <c r="A31" s="3" t="s">
        <v>34</v>
      </c>
      <c r="B31" s="2">
        <f>SUMPRODUCT(C3:C27,N3:N27)</f>
        <v>1</v>
      </c>
      <c r="C31" s="11" t="s">
        <v>54</v>
      </c>
      <c r="D31" s="2">
        <v>1</v>
      </c>
    </row>
    <row r="32" spans="1:23">
      <c r="A32" s="3" t="s">
        <v>33</v>
      </c>
      <c r="B32" s="2">
        <f>SUMPRODUCT(D3:D27,O3:O27)</f>
        <v>1</v>
      </c>
      <c r="C32" s="11" t="s">
        <v>54</v>
      </c>
      <c r="D32" s="2">
        <v>1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1:21" ht="25.5">
      <c r="A33" s="3" t="s">
        <v>75</v>
      </c>
      <c r="B33" s="2">
        <f>SUMPRODUCT(E3:E27,L3:L27)</f>
        <v>5</v>
      </c>
      <c r="C33" s="11" t="s">
        <v>54</v>
      </c>
      <c r="D33" s="2">
        <v>5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1:21" ht="25.5">
      <c r="A34" s="3" t="s">
        <v>57</v>
      </c>
      <c r="B34" s="2">
        <f>SUMPRODUCT(G3:G27,P3:P27)</f>
        <v>5</v>
      </c>
      <c r="C34" s="11" t="s">
        <v>54</v>
      </c>
      <c r="D34" s="2">
        <v>5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1:21" ht="25.5">
      <c r="A35" s="3" t="s">
        <v>67</v>
      </c>
      <c r="B35" s="2">
        <f>SUMPRODUCT(H3:H27,Q3:Q27)</f>
        <v>5</v>
      </c>
      <c r="C35" s="11" t="s">
        <v>54</v>
      </c>
      <c r="D35" s="2">
        <v>5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1:21" ht="13.5" thickBot="1">
      <c r="A36" s="3" t="s">
        <v>32</v>
      </c>
      <c r="B36" s="9">
        <f>SUMPRODUCT(K3:K27,R3:R27)</f>
        <v>297500</v>
      </c>
      <c r="C36" s="11" t="s">
        <v>74</v>
      </c>
      <c r="D36" s="9">
        <v>300000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1:21" ht="27" thickTop="1" thickBot="1">
      <c r="A37" s="3" t="s">
        <v>52</v>
      </c>
      <c r="B37" s="12">
        <f>SUMPRODUCT(J3:J27,R3:R27)</f>
        <v>80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1:21" ht="13.5" thickTop="1"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1:21"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1:21"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1:21"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1:21"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1:21"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1:21"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1:21"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1:21"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1:21"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1:21"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5:21"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5:21"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  <row r="51" spans="5:21"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</row>
    <row r="52" spans="5:21"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</row>
    <row r="53" spans="5:21"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</row>
    <row r="54" spans="5:21"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</row>
    <row r="64" spans="5:21">
      <c r="E64" s="13"/>
    </row>
  </sheetData>
  <mergeCells count="2">
    <mergeCell ref="V3:W3"/>
    <mergeCell ref="V8:W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Random numbers</vt:lpstr>
      <vt:lpstr>Evolutionary</vt:lpstr>
      <vt:lpstr>Standard (Discontinuous)</vt:lpstr>
      <vt:lpstr>Standard (Linear - FINAL)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Shapiro</dc:creator>
  <cp:lastModifiedBy>Gregory Shapiro</cp:lastModifiedBy>
  <dcterms:created xsi:type="dcterms:W3CDTF">2009-11-24T22:12:58Z</dcterms:created>
  <dcterms:modified xsi:type="dcterms:W3CDTF">2009-12-07T03:52:52Z</dcterms:modified>
</cp:coreProperties>
</file>