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705" yWindow="-15" windowWidth="9540" windowHeight="8790" firstSheet="5" activeTab="9"/>
  </bookViews>
  <sheets>
    <sheet name="Cruise(1)" sheetId="1" r:id="rId1"/>
    <sheet name="Characteristics" sheetId="2" r:id="rId2"/>
    <sheet name="ConstPrefs" sheetId="3" r:id="rId3"/>
    <sheet name="Happiness Matrix" sheetId="4" r:id="rId4"/>
    <sheet name="CB_DATA_" sheetId="6" state="veryHidden" r:id="rId5"/>
    <sheet name="Simulation" sheetId="5" r:id="rId6"/>
    <sheet name="ResultMatrix" sheetId="7" r:id="rId7"/>
    <sheet name="Sheet2" sheetId="10" r:id="rId8"/>
    <sheet name="ModelMatrix" sheetId="11" r:id="rId9"/>
    <sheet name="SolverModel" sheetId="12" r:id="rId10"/>
  </sheets>
  <definedNames>
    <definedName name="CB_50444d9ec3bf4b1989b7e3032e5d85fd" localSheetId="5" hidden="1">Simulation!$F$45</definedName>
    <definedName name="CB_c9e27bd979284f4bac54e8ca85be6663" localSheetId="5" hidden="1">Simulation!$F$44</definedName>
    <definedName name="CB_d88dc5d7b95949dfa5c6c2784ab04d0c" localSheetId="5" hidden="1">Simulation!$F$42</definedName>
    <definedName name="CB_f2fb187e636546358b65f7467a5dadf4" localSheetId="5" hidden="1">Simulation!$F$43</definedName>
    <definedName name="CBCR_2f4cc5fe6aad4bc9903d7c7fed6b9991" localSheetId="5" hidden="1">Simulation!$D$43</definedName>
    <definedName name="CBCR_3832b143202f4ae8a64e1ab6eea73b58" localSheetId="5" hidden="1">Simulation!$C$45</definedName>
    <definedName name="CBCR_4c54a0ef51a94d21866225c21b5635fe" localSheetId="5" hidden="1">Simulation!$D$44</definedName>
    <definedName name="CBCR_96b4990278a149e9b4c4531a3e68f8b4" localSheetId="5" hidden="1">Simulation!$B$42</definedName>
    <definedName name="CBCR_99aec8afefc74774b386815878763b1f" localSheetId="5" hidden="1">Simulation!$D$42</definedName>
    <definedName name="CBCR_ab9e83c0d23f4f2ea9734816d7aa0bee" localSheetId="5" hidden="1">Simulation!$B$43</definedName>
    <definedName name="CBCR_ba4c3849eab6497bbf76f2cfdde270ee" localSheetId="5" hidden="1">Simulation!$C$43</definedName>
    <definedName name="CBCR_bb675ae7a5984c22842920df4c5f2e9e" localSheetId="5" hidden="1">Simulation!$B$45</definedName>
    <definedName name="CBCR_ccdff15e17a749b7a0312fafe5f6dc88" localSheetId="5" hidden="1">Simulation!$C$44</definedName>
    <definedName name="CBCR_d57694be187f46adbf8895fa16183f23" localSheetId="5" hidden="1">Simulation!$B$44</definedName>
    <definedName name="CBCR_dbe53854d6ee4ef9a20a377b185a875c" localSheetId="5" hidden="1">Simulation!$D$45</definedName>
    <definedName name="CBCR_eb9ac7ccabe14d0db96c1451e4430e5b" localSheetId="5" hidden="1">Simulation!$C$42</definedName>
    <definedName name="CBWorkbookPriority" localSheetId="4" hidden="1">-538961272</definedName>
    <definedName name="CBx_2062a5d8bb984b2c8c3fac634bac3237" localSheetId="4" hidden="1">"'CB_DATA_'!$A$1"</definedName>
    <definedName name="CBx_80bc72045f3a4b1ca19b6d47dc80c31b" localSheetId="4" hidden="1">"'Simulation'!$A$1"</definedName>
    <definedName name="CBx_Sheet_Guid" localSheetId="4" hidden="1">"'2062a5d8-bb98-4b2c-8c3f-ac634bac3237"</definedName>
    <definedName name="CBx_Sheet_Guid" localSheetId="5" hidden="1">"'80bc7204-5f3a-4b1c-a19b-6d47dc80c31b"</definedName>
    <definedName name="CBx_StorageType" localSheetId="5" hidden="1">1</definedName>
    <definedName name="solver_adj" localSheetId="7" hidden="1">Sheet2!$D$7:$G$36</definedName>
    <definedName name="solver_adj" localSheetId="9" hidden="1">SolverModel!$C$3:$C$32</definedName>
    <definedName name="solver_cvg" localSheetId="7" hidden="1">0.0001</definedName>
    <definedName name="solver_cvg" localSheetId="9" hidden="1">0.0001</definedName>
    <definedName name="solver_drv" localSheetId="7" hidden="1">1</definedName>
    <definedName name="solver_drv" localSheetId="9" hidden="1">1</definedName>
    <definedName name="solver_eng" localSheetId="7" hidden="1">2</definedName>
    <definedName name="solver_eng" localSheetId="9" hidden="1">3</definedName>
    <definedName name="solver_est" localSheetId="7" hidden="1">1</definedName>
    <definedName name="solver_est" localSheetId="9" hidden="1">1</definedName>
    <definedName name="solver_ibd" localSheetId="7" hidden="1">2</definedName>
    <definedName name="solver_ibd" localSheetId="9" hidden="1">2</definedName>
    <definedName name="solver_itr" localSheetId="7" hidden="1">100</definedName>
    <definedName name="solver_itr" localSheetId="9" hidden="1">200</definedName>
    <definedName name="solver_lhs1" localSheetId="7" hidden="1">Sheet2!$D$37:$G$37</definedName>
    <definedName name="solver_lhs1" localSheetId="9" hidden="1">SolverModel!$C$3:$C$32</definedName>
    <definedName name="solver_lhs2" localSheetId="7" hidden="1">Sheet2!$H$7:$H$36</definedName>
    <definedName name="solver_lhs2" localSheetId="9" hidden="1">SolverModel!$C$3:$C$32</definedName>
    <definedName name="solver_lhs3" localSheetId="7" hidden="1">Sheet2!$D$7:$G$36</definedName>
    <definedName name="solver_lhs3" localSheetId="9" hidden="1">SolverModel!$C$3:$C$32</definedName>
    <definedName name="solver_lhs4" localSheetId="7" hidden="1">Sheet2!$H$7:$H$36</definedName>
    <definedName name="solver_lin" localSheetId="7" hidden="1">1</definedName>
    <definedName name="solver_lin" localSheetId="9" hidden="1">2</definedName>
    <definedName name="solver_lva" localSheetId="7" hidden="1">2</definedName>
    <definedName name="solver_mip" localSheetId="7" hidden="1">5000</definedName>
    <definedName name="solver_mip" localSheetId="9" hidden="1">5000</definedName>
    <definedName name="solver_mni" localSheetId="7" hidden="1">30</definedName>
    <definedName name="solver_mni" localSheetId="9" hidden="1">15</definedName>
    <definedName name="solver_mrt" localSheetId="7" hidden="1">0.075</definedName>
    <definedName name="solver_mrt" localSheetId="9" hidden="1">0.075</definedName>
    <definedName name="solver_neg" localSheetId="7" hidden="1">1</definedName>
    <definedName name="solver_neg" localSheetId="9" hidden="1">2</definedName>
    <definedName name="solver_nod" localSheetId="7" hidden="1">5000</definedName>
    <definedName name="solver_nod" localSheetId="9" hidden="1">20</definedName>
    <definedName name="solver_num" localSheetId="7" hidden="1">2</definedName>
    <definedName name="solver_num" localSheetId="9" hidden="1">3</definedName>
    <definedName name="solver_nwt" localSheetId="7" hidden="1">1</definedName>
    <definedName name="solver_nwt" localSheetId="9" hidden="1">1</definedName>
    <definedName name="solver_ofx" localSheetId="7" hidden="1">2</definedName>
    <definedName name="solver_ofx" localSheetId="9" hidden="1">2</definedName>
    <definedName name="solver_opt" localSheetId="7" hidden="1">Sheet2!$D$41</definedName>
    <definedName name="solver_opt" localSheetId="9" hidden="1">SolverModel!$C$34</definedName>
    <definedName name="solver_piv" localSheetId="7" hidden="1">0.000001</definedName>
    <definedName name="solver_pre" localSheetId="7" hidden="1">0.000001</definedName>
    <definedName name="solver_pre" localSheetId="9" hidden="1">0.000001</definedName>
    <definedName name="solver_pro" localSheetId="7" hidden="1">2</definedName>
    <definedName name="solver_pro" localSheetId="9" hidden="1">2</definedName>
    <definedName name="solver_rbv" localSheetId="7" hidden="1">1</definedName>
    <definedName name="solver_rbv" localSheetId="9" hidden="1">1</definedName>
    <definedName name="solver_red" localSheetId="7" hidden="1">0.000001</definedName>
    <definedName name="solver_rel1" localSheetId="7" hidden="1">1</definedName>
    <definedName name="solver_rel1" localSheetId="9" hidden="1">1</definedName>
    <definedName name="solver_rel2" localSheetId="7" hidden="1">2</definedName>
    <definedName name="solver_rel2" localSheetId="9" hidden="1">4</definedName>
    <definedName name="solver_rel3" localSheetId="7" hidden="1">4</definedName>
    <definedName name="solver_rel3" localSheetId="9" hidden="1">3</definedName>
    <definedName name="solver_rel4" localSheetId="7" hidden="1">2</definedName>
    <definedName name="solver_reo" localSheetId="7" hidden="1">2</definedName>
    <definedName name="solver_reo" localSheetId="9" hidden="1">2</definedName>
    <definedName name="solver_rep" localSheetId="7" hidden="1">2</definedName>
    <definedName name="solver_rep" localSheetId="9" hidden="1">2</definedName>
    <definedName name="solver_rhs1" localSheetId="7" hidden="1">Sheet2!$D$39:$G$39</definedName>
    <definedName name="solver_rhs1" localSheetId="9" hidden="1">5</definedName>
    <definedName name="solver_rhs2" localSheetId="7" hidden="1">Sheet2!$J$7:$J$36</definedName>
    <definedName name="solver_rhs2" localSheetId="9" hidden="1">integer</definedName>
    <definedName name="solver_rhs3" localSheetId="7" hidden="1">integer</definedName>
    <definedName name="solver_rhs3" localSheetId="9" hidden="1">1</definedName>
    <definedName name="solver_rhs4" localSheetId="7" hidden="1">Sheet2!$J$7:$J$36</definedName>
    <definedName name="solver_rlx" localSheetId="7" hidden="1">2</definedName>
    <definedName name="solver_rlx" localSheetId="9" hidden="1">2</definedName>
    <definedName name="solver_scl" localSheetId="7" hidden="1">2</definedName>
    <definedName name="solver_scl" localSheetId="9" hidden="1">2</definedName>
    <definedName name="solver_sho" localSheetId="7" hidden="1">2</definedName>
    <definedName name="solver_sho" localSheetId="9" hidden="1">2</definedName>
    <definedName name="solver_ssz" localSheetId="7" hidden="1">100</definedName>
    <definedName name="solver_ssz" localSheetId="9" hidden="1">100</definedName>
    <definedName name="solver_std" localSheetId="7" hidden="1">0</definedName>
    <definedName name="solver_std" localSheetId="9" hidden="1">0</definedName>
    <definedName name="solver_tim" localSheetId="7" hidden="1">100</definedName>
    <definedName name="solver_tim" localSheetId="9" hidden="1">120</definedName>
    <definedName name="solver_tol" localSheetId="7" hidden="1">0.0005</definedName>
    <definedName name="solver_tol" localSheetId="9" hidden="1">0.0001</definedName>
    <definedName name="solver_typ" localSheetId="7" hidden="1">1</definedName>
    <definedName name="solver_typ" localSheetId="9" hidden="1">1</definedName>
    <definedName name="solver_val" localSheetId="7" hidden="1">0</definedName>
    <definedName name="solver_val" localSheetId="9" hidden="1">0</definedName>
    <definedName name="solver_ver" localSheetId="7" hidden="1">2</definedName>
    <definedName name="solver_ver" localSheetId="9" hidden="1">2</definedName>
  </definedNames>
  <calcPr calcId="124519"/>
</workbook>
</file>

<file path=xl/calcChain.xml><?xml version="1.0" encoding="utf-8"?>
<calcChain xmlns="http://schemas.openxmlformats.org/spreadsheetml/2006/main">
  <c r="G9" i="12"/>
  <c r="G7"/>
  <c r="H7"/>
  <c r="G6"/>
  <c r="H6"/>
  <c r="G5"/>
  <c r="H5"/>
  <c r="G4"/>
  <c r="H4"/>
  <c r="G3"/>
  <c r="H3"/>
  <c r="L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4"/>
  <c r="L9" i="10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M8"/>
  <c r="M9"/>
  <c r="L8"/>
  <c r="T36"/>
  <c r="S36"/>
  <c r="R36"/>
  <c r="Q36"/>
  <c r="V36"/>
  <c r="T35"/>
  <c r="S35"/>
  <c r="R35"/>
  <c r="Q35"/>
  <c r="V35"/>
  <c r="T34"/>
  <c r="S34"/>
  <c r="R34"/>
  <c r="Q34"/>
  <c r="T33"/>
  <c r="S33"/>
  <c r="R33"/>
  <c r="Q33"/>
  <c r="V33"/>
  <c r="T32"/>
  <c r="S32"/>
  <c r="R32"/>
  <c r="Q32"/>
  <c r="T31"/>
  <c r="S31"/>
  <c r="R31"/>
  <c r="Q31"/>
  <c r="V31"/>
  <c r="T30"/>
  <c r="S30"/>
  <c r="R30"/>
  <c r="Q30"/>
  <c r="T29"/>
  <c r="S29"/>
  <c r="R29"/>
  <c r="Q29"/>
  <c r="V29"/>
  <c r="T28"/>
  <c r="S28"/>
  <c r="R28"/>
  <c r="Q28"/>
  <c r="T27"/>
  <c r="S27"/>
  <c r="R27"/>
  <c r="Q27"/>
  <c r="T26"/>
  <c r="S26"/>
  <c r="R26"/>
  <c r="Q26"/>
  <c r="T25"/>
  <c r="S25"/>
  <c r="R25"/>
  <c r="Q25"/>
  <c r="T24"/>
  <c r="S24"/>
  <c r="R24"/>
  <c r="Q24"/>
  <c r="T23"/>
  <c r="S23"/>
  <c r="R23"/>
  <c r="Q23"/>
  <c r="T22"/>
  <c r="S22"/>
  <c r="R22"/>
  <c r="Q22"/>
  <c r="T21"/>
  <c r="S21"/>
  <c r="R21"/>
  <c r="Q21"/>
  <c r="T20"/>
  <c r="S20"/>
  <c r="R20"/>
  <c r="Q20"/>
  <c r="T19"/>
  <c r="S19"/>
  <c r="R19"/>
  <c r="Q19"/>
  <c r="T18"/>
  <c r="S18"/>
  <c r="R18"/>
  <c r="Q18"/>
  <c r="T17"/>
  <c r="S17"/>
  <c r="R17"/>
  <c r="Q17"/>
  <c r="T16"/>
  <c r="S16"/>
  <c r="R16"/>
  <c r="Q16"/>
  <c r="V16"/>
  <c r="T15"/>
  <c r="S15"/>
  <c r="R15"/>
  <c r="Q15"/>
  <c r="T14"/>
  <c r="S14"/>
  <c r="R14"/>
  <c r="Q14"/>
  <c r="T13"/>
  <c r="S13"/>
  <c r="R13"/>
  <c r="Q13"/>
  <c r="T12"/>
  <c r="S12"/>
  <c r="R12"/>
  <c r="Q12"/>
  <c r="T11"/>
  <c r="S11"/>
  <c r="R11"/>
  <c r="Q11"/>
  <c r="T10"/>
  <c r="S10"/>
  <c r="R10"/>
  <c r="Q10"/>
  <c r="T9"/>
  <c r="S9"/>
  <c r="R9"/>
  <c r="Q9"/>
  <c r="T8"/>
  <c r="S8"/>
  <c r="R8"/>
  <c r="Q8"/>
  <c r="T7"/>
  <c r="S7"/>
  <c r="R7"/>
  <c r="Q7"/>
  <c r="AE31" i="11"/>
  <c r="AO32" i="12"/>
  <c r="AD31" i="11"/>
  <c r="AN32" i="12"/>
  <c r="AC31" i="11"/>
  <c r="AM32" i="12"/>
  <c r="AB31" i="11"/>
  <c r="AL32" i="12"/>
  <c r="AA31" i="11"/>
  <c r="AK32" i="12"/>
  <c r="Z31" i="11"/>
  <c r="AJ32" i="12"/>
  <c r="Y31" i="11"/>
  <c r="AI32" i="12"/>
  <c r="X31" i="11"/>
  <c r="AH32" i="12"/>
  <c r="W31" i="11"/>
  <c r="AG32" i="12"/>
  <c r="V31" i="11"/>
  <c r="AF32" i="12"/>
  <c r="U31" i="11"/>
  <c r="AE32" i="12"/>
  <c r="T31" i="11"/>
  <c r="AD32" i="12"/>
  <c r="S31" i="11"/>
  <c r="AC32" i="12"/>
  <c r="R31" i="11"/>
  <c r="AB32" i="12"/>
  <c r="Q31" i="11"/>
  <c r="AA32" i="12"/>
  <c r="P31" i="11"/>
  <c r="Z32" i="12"/>
  <c r="O31" i="11"/>
  <c r="Y32" i="12"/>
  <c r="N31" i="11"/>
  <c r="X32" i="12"/>
  <c r="M31" i="11"/>
  <c r="W32" i="12"/>
  <c r="L31" i="11"/>
  <c r="V32" i="12"/>
  <c r="K31" i="11"/>
  <c r="U32" i="12"/>
  <c r="J31" i="11"/>
  <c r="T32" i="12"/>
  <c r="I31" i="11"/>
  <c r="S32" i="12"/>
  <c r="H31" i="11"/>
  <c r="R32" i="12"/>
  <c r="G31" i="11"/>
  <c r="Q32" i="12"/>
  <c r="F31" i="11"/>
  <c r="P32" i="12"/>
  <c r="E31" i="11"/>
  <c r="O32" i="12"/>
  <c r="D31" i="11"/>
  <c r="N32" i="12"/>
  <c r="C31" i="11"/>
  <c r="M32" i="12"/>
  <c r="B31" i="11"/>
  <c r="L32" i="12"/>
  <c r="AE30" i="11"/>
  <c r="AO31" i="12"/>
  <c r="AD30" i="11"/>
  <c r="AN31" i="12"/>
  <c r="AC30" i="11"/>
  <c r="AM31" i="12"/>
  <c r="AB30" i="11"/>
  <c r="AL31" i="12"/>
  <c r="AA30" i="11"/>
  <c r="AK31" i="12"/>
  <c r="Z30" i="11"/>
  <c r="AJ31" i="12"/>
  <c r="Y30" i="11"/>
  <c r="AI31" i="12"/>
  <c r="X30" i="11"/>
  <c r="AH31" i="12"/>
  <c r="W30" i="11"/>
  <c r="AG31" i="12"/>
  <c r="V30" i="11"/>
  <c r="AF31" i="12"/>
  <c r="U30" i="11"/>
  <c r="AE31" i="12"/>
  <c r="T30" i="11"/>
  <c r="AD31" i="12"/>
  <c r="S30" i="11"/>
  <c r="AC31" i="12"/>
  <c r="R30" i="11"/>
  <c r="AB31" i="12"/>
  <c r="Q30" i="11"/>
  <c r="AA31" i="12"/>
  <c r="P30" i="11"/>
  <c r="Z31" i="12"/>
  <c r="O30" i="11"/>
  <c r="Y31" i="12"/>
  <c r="N30" i="11"/>
  <c r="X31" i="12"/>
  <c r="M30" i="11"/>
  <c r="W31" i="12"/>
  <c r="L30" i="11"/>
  <c r="V31" i="12"/>
  <c r="K30" i="11"/>
  <c r="U31" i="12"/>
  <c r="J30" i="11"/>
  <c r="T31" i="12"/>
  <c r="I30" i="11"/>
  <c r="S31" i="12"/>
  <c r="H30" i="11"/>
  <c r="R31" i="12"/>
  <c r="G30" i="11"/>
  <c r="Q31" i="12"/>
  <c r="F30" i="11"/>
  <c r="P31" i="12"/>
  <c r="E30" i="11"/>
  <c r="O31" i="12"/>
  <c r="D30" i="11"/>
  <c r="N31" i="12"/>
  <c r="C30" i="11"/>
  <c r="M31" i="12"/>
  <c r="B30" i="11"/>
  <c r="L31" i="12"/>
  <c r="AE29" i="11"/>
  <c r="AO30" i="12"/>
  <c r="AD29" i="11"/>
  <c r="AN30" i="12"/>
  <c r="AC29" i="11"/>
  <c r="AM30" i="12"/>
  <c r="AB29" i="11"/>
  <c r="AL30" i="12"/>
  <c r="AA29" i="11"/>
  <c r="AK30" i="12"/>
  <c r="Z29" i="11"/>
  <c r="AJ30" i="12"/>
  <c r="Y29" i="11"/>
  <c r="AI30" i="12"/>
  <c r="X29" i="11"/>
  <c r="AH30" i="12"/>
  <c r="W29" i="11"/>
  <c r="AG30" i="12"/>
  <c r="V29" i="11"/>
  <c r="AF30" i="12"/>
  <c r="U29" i="11"/>
  <c r="AE30" i="12"/>
  <c r="T29" i="11"/>
  <c r="AD30" i="12"/>
  <c r="S29" i="11"/>
  <c r="AC30" i="12"/>
  <c r="R29" i="11"/>
  <c r="AB30" i="12"/>
  <c r="Q29" i="11"/>
  <c r="AA30" i="12"/>
  <c r="P29" i="11"/>
  <c r="Z30" i="12"/>
  <c r="O29" i="11"/>
  <c r="Y30" i="12"/>
  <c r="N29" i="11"/>
  <c r="X30" i="12"/>
  <c r="M29" i="11"/>
  <c r="W30" i="12"/>
  <c r="L29" i="11"/>
  <c r="V30" i="12"/>
  <c r="K29" i="11"/>
  <c r="U30" i="12"/>
  <c r="J29" i="11"/>
  <c r="T30" i="12"/>
  <c r="I29" i="11"/>
  <c r="S30" i="12"/>
  <c r="H29" i="11"/>
  <c r="R30" i="12"/>
  <c r="G29" i="11"/>
  <c r="Q30" i="12"/>
  <c r="F29" i="11"/>
  <c r="P30" i="12"/>
  <c r="E29" i="11"/>
  <c r="O30" i="12"/>
  <c r="D29" i="11"/>
  <c r="N30" i="12"/>
  <c r="C29" i="11"/>
  <c r="M30" i="12"/>
  <c r="B29" i="11"/>
  <c r="L30" i="12"/>
  <c r="AE28" i="11"/>
  <c r="AO29" i="12"/>
  <c r="AD28" i="11"/>
  <c r="AN29" i="12"/>
  <c r="AC28" i="11"/>
  <c r="AM29" i="12"/>
  <c r="AB28" i="11"/>
  <c r="AL29" i="12"/>
  <c r="AA28" i="11"/>
  <c r="AK29" i="12"/>
  <c r="Z28" i="11"/>
  <c r="AJ29" i="12"/>
  <c r="Y28" i="11"/>
  <c r="AI29" i="12"/>
  <c r="X28" i="11"/>
  <c r="AH29" i="12"/>
  <c r="W28" i="11"/>
  <c r="AG29" i="12"/>
  <c r="V28" i="11"/>
  <c r="AF29" i="12"/>
  <c r="U28" i="11"/>
  <c r="AE29" i="12"/>
  <c r="T28" i="11"/>
  <c r="AD29" i="12"/>
  <c r="S28" i="11"/>
  <c r="AC29" i="12"/>
  <c r="R28" i="11"/>
  <c r="AB29" i="12"/>
  <c r="Q28" i="11"/>
  <c r="AA29" i="12"/>
  <c r="P28" i="11"/>
  <c r="Z29" i="12"/>
  <c r="O28" i="11"/>
  <c r="Y29" i="12"/>
  <c r="N28" i="11"/>
  <c r="X29" i="12"/>
  <c r="M28" i="11"/>
  <c r="W29" i="12"/>
  <c r="L28" i="11"/>
  <c r="V29" i="12"/>
  <c r="K28" i="11"/>
  <c r="U29" i="12"/>
  <c r="J28" i="11"/>
  <c r="T29" i="12"/>
  <c r="I28" i="11"/>
  <c r="S29" i="12"/>
  <c r="H28" i="11"/>
  <c r="R29" i="12"/>
  <c r="G28" i="11"/>
  <c r="Q29" i="12"/>
  <c r="F28" i="11"/>
  <c r="P29" i="12"/>
  <c r="E28" i="11"/>
  <c r="O29" i="12"/>
  <c r="D28" i="11"/>
  <c r="N29" i="12"/>
  <c r="C28" i="11"/>
  <c r="M29" i="12"/>
  <c r="B28" i="11"/>
  <c r="L29" i="12"/>
  <c r="AE27" i="11"/>
  <c r="AO28" i="12"/>
  <c r="AD27" i="11"/>
  <c r="AN28" i="12"/>
  <c r="AC27" i="11"/>
  <c r="AM28" i="12"/>
  <c r="AB27" i="11"/>
  <c r="AL28" i="12"/>
  <c r="AA27" i="11"/>
  <c r="AK28" i="12"/>
  <c r="Z27" i="11"/>
  <c r="AJ28" i="12"/>
  <c r="Y27" i="11"/>
  <c r="AI28" i="12"/>
  <c r="X27" i="11"/>
  <c r="AH28" i="12"/>
  <c r="W27" i="11"/>
  <c r="AG28" i="12"/>
  <c r="V27" i="11"/>
  <c r="AF28" i="12"/>
  <c r="U27" i="11"/>
  <c r="AE28" i="12"/>
  <c r="T27" i="11"/>
  <c r="AD28" i="12"/>
  <c r="S27" i="11"/>
  <c r="AC28" i="12"/>
  <c r="R27" i="11"/>
  <c r="AB28" i="12"/>
  <c r="Q27" i="11"/>
  <c r="AA28" i="12"/>
  <c r="P27" i="11"/>
  <c r="Z28" i="12"/>
  <c r="O27" i="11"/>
  <c r="Y28" i="12"/>
  <c r="N27" i="11"/>
  <c r="X28" i="12"/>
  <c r="M27" i="11"/>
  <c r="W28" i="12"/>
  <c r="L27" i="11"/>
  <c r="V28" i="12"/>
  <c r="K27" i="11"/>
  <c r="U28" i="12"/>
  <c r="J27" i="11"/>
  <c r="T28" i="12"/>
  <c r="I27" i="11"/>
  <c r="S28" i="12"/>
  <c r="H27" i="11"/>
  <c r="R28" i="12"/>
  <c r="G27" i="11"/>
  <c r="Q28" i="12"/>
  <c r="F27" i="11"/>
  <c r="P28" i="12"/>
  <c r="E27" i="11"/>
  <c r="O28" i="12"/>
  <c r="D27" i="11"/>
  <c r="N28" i="12"/>
  <c r="C27" i="11"/>
  <c r="M28" i="12"/>
  <c r="B27" i="11"/>
  <c r="L28" i="12"/>
  <c r="AE26" i="11"/>
  <c r="AO27" i="12"/>
  <c r="AD26" i="11"/>
  <c r="AN27" i="12"/>
  <c r="AC26" i="11"/>
  <c r="AM27" i="12"/>
  <c r="AB26" i="11"/>
  <c r="AL27" i="12"/>
  <c r="AA26" i="11"/>
  <c r="AK27" i="12"/>
  <c r="Z26" i="11"/>
  <c r="AJ27" i="12"/>
  <c r="Y26" i="11"/>
  <c r="AI27" i="12"/>
  <c r="X26" i="11"/>
  <c r="AH27" i="12"/>
  <c r="W26" i="11"/>
  <c r="AG27" i="12"/>
  <c r="V26" i="11"/>
  <c r="AF27" i="12"/>
  <c r="U26" i="11"/>
  <c r="AE27" i="12"/>
  <c r="T26" i="11"/>
  <c r="AD27" i="12"/>
  <c r="S26" i="11"/>
  <c r="AC27" i="12"/>
  <c r="R26" i="11"/>
  <c r="AB27" i="12"/>
  <c r="Q26" i="11"/>
  <c r="AA27" i="12"/>
  <c r="P26" i="11"/>
  <c r="Z27" i="12"/>
  <c r="O26" i="11"/>
  <c r="Y27" i="12"/>
  <c r="N26" i="11"/>
  <c r="X27" i="12"/>
  <c r="M26" i="11"/>
  <c r="W27" i="12"/>
  <c r="L26" i="11"/>
  <c r="V27" i="12"/>
  <c r="K26" i="11"/>
  <c r="U27" i="12"/>
  <c r="J26" i="11"/>
  <c r="T27" i="12"/>
  <c r="I26" i="11"/>
  <c r="S27" i="12"/>
  <c r="H26" i="11"/>
  <c r="R27" i="12"/>
  <c r="G26" i="11"/>
  <c r="Q27" i="12"/>
  <c r="F26" i="11"/>
  <c r="P27" i="12"/>
  <c r="E26" i="11"/>
  <c r="O27" i="12"/>
  <c r="D26" i="11"/>
  <c r="N27" i="12"/>
  <c r="C26" i="11"/>
  <c r="M27" i="12"/>
  <c r="B26" i="11"/>
  <c r="L27" i="12"/>
  <c r="AE25" i="11"/>
  <c r="AO26" i="12"/>
  <c r="AD25" i="11"/>
  <c r="AN26" i="12"/>
  <c r="AC25" i="11"/>
  <c r="AM26" i="12"/>
  <c r="AB25" i="11"/>
  <c r="AL26" i="12"/>
  <c r="AA25" i="11"/>
  <c r="AK26" i="12"/>
  <c r="Z25" i="11"/>
  <c r="AJ26" i="12"/>
  <c r="Y25" i="11"/>
  <c r="AI26" i="12"/>
  <c r="X25" i="11"/>
  <c r="AH26" i="12"/>
  <c r="W25" i="11"/>
  <c r="AG26" i="12"/>
  <c r="V25" i="11"/>
  <c r="AF26" i="12"/>
  <c r="U25" i="11"/>
  <c r="AE26" i="12"/>
  <c r="T25" i="11"/>
  <c r="AD26" i="12"/>
  <c r="S25" i="11"/>
  <c r="AC26" i="12"/>
  <c r="R25" i="11"/>
  <c r="AB26" i="12"/>
  <c r="Q25" i="11"/>
  <c r="AA26" i="12"/>
  <c r="P25" i="11"/>
  <c r="Z26" i="12"/>
  <c r="O25" i="11"/>
  <c r="Y26" i="12"/>
  <c r="N25" i="11"/>
  <c r="X26" i="12"/>
  <c r="M25" i="11"/>
  <c r="W26" i="12"/>
  <c r="L25" i="11"/>
  <c r="V26" i="12"/>
  <c r="K25" i="11"/>
  <c r="U26" i="12"/>
  <c r="J25" i="11"/>
  <c r="T26" i="12"/>
  <c r="I25" i="11"/>
  <c r="S26" i="12"/>
  <c r="H25" i="11"/>
  <c r="R26" i="12"/>
  <c r="G25" i="11"/>
  <c r="Q26" i="12"/>
  <c r="F25" i="11"/>
  <c r="P26" i="12"/>
  <c r="E25" i="11"/>
  <c r="O26" i="12"/>
  <c r="D25" i="11"/>
  <c r="N26" i="12"/>
  <c r="C25" i="11"/>
  <c r="M26" i="12"/>
  <c r="B25" i="11"/>
  <c r="L26" i="12"/>
  <c r="AE24" i="11"/>
  <c r="AO25" i="12"/>
  <c r="AD24" i="11"/>
  <c r="AN25" i="12"/>
  <c r="AC24" i="11"/>
  <c r="AM25" i="12"/>
  <c r="AB24" i="11"/>
  <c r="AL25" i="12"/>
  <c r="AA24" i="11"/>
  <c r="AK25" i="12"/>
  <c r="Z24" i="11"/>
  <c r="AJ25" i="12"/>
  <c r="Y24" i="11"/>
  <c r="AI25" i="12"/>
  <c r="X24" i="11"/>
  <c r="AH25" i="12"/>
  <c r="W24" i="11"/>
  <c r="AG25" i="12"/>
  <c r="V24" i="11"/>
  <c r="AF25" i="12"/>
  <c r="U24" i="11"/>
  <c r="AE25" i="12"/>
  <c r="T24" i="11"/>
  <c r="AD25" i="12"/>
  <c r="S24" i="11"/>
  <c r="AC25" i="12"/>
  <c r="R24" i="11"/>
  <c r="AB25" i="12"/>
  <c r="Q24" i="11"/>
  <c r="AA25" i="12"/>
  <c r="P24" i="11"/>
  <c r="Z25" i="12"/>
  <c r="O24" i="11"/>
  <c r="Y25" i="12"/>
  <c r="N24" i="11"/>
  <c r="X25" i="12"/>
  <c r="M24" i="11"/>
  <c r="W25" i="12"/>
  <c r="L24" i="11"/>
  <c r="V25" i="12"/>
  <c r="K24" i="11"/>
  <c r="U25" i="12"/>
  <c r="J24" i="11"/>
  <c r="T25" i="12"/>
  <c r="I24" i="11"/>
  <c r="S25" i="12"/>
  <c r="H24" i="11"/>
  <c r="R25" i="12"/>
  <c r="G24" i="11"/>
  <c r="Q25" i="12"/>
  <c r="F24" i="11"/>
  <c r="P25" i="12"/>
  <c r="E24" i="11"/>
  <c r="O25" i="12"/>
  <c r="D24" i="11"/>
  <c r="N25" i="12"/>
  <c r="C24" i="11"/>
  <c r="M25" i="12"/>
  <c r="B24" i="11"/>
  <c r="L25" i="12"/>
  <c r="AE23" i="11"/>
  <c r="AO24" i="12"/>
  <c r="AD23" i="11"/>
  <c r="AN24" i="12"/>
  <c r="AC23" i="11"/>
  <c r="AM24" i="12"/>
  <c r="AB23" i="11"/>
  <c r="AL24" i="12"/>
  <c r="AA23" i="11"/>
  <c r="AK24" i="12"/>
  <c r="Z23" i="11"/>
  <c r="AJ24" i="12"/>
  <c r="Y23" i="11"/>
  <c r="AI24" i="12"/>
  <c r="X23" i="11"/>
  <c r="AH24" i="12"/>
  <c r="W23" i="11"/>
  <c r="AG24" i="12"/>
  <c r="V23" i="11"/>
  <c r="AF24" i="12"/>
  <c r="U23" i="11"/>
  <c r="AE24" i="12"/>
  <c r="T23" i="11"/>
  <c r="AD24" i="12"/>
  <c r="S23" i="11"/>
  <c r="AC24" i="12"/>
  <c r="R23" i="11"/>
  <c r="AB24" i="12"/>
  <c r="Q23" i="11"/>
  <c r="AA24" i="12"/>
  <c r="P23" i="11"/>
  <c r="Z24" i="12"/>
  <c r="O23" i="11"/>
  <c r="Y24" i="12"/>
  <c r="N23" i="11"/>
  <c r="X24" i="12"/>
  <c r="M23" i="11"/>
  <c r="W24" i="12"/>
  <c r="L23" i="11"/>
  <c r="V24" i="12"/>
  <c r="K23" i="11"/>
  <c r="U24" i="12"/>
  <c r="J23" i="11"/>
  <c r="T24" i="12"/>
  <c r="I23" i="11"/>
  <c r="S24" i="12"/>
  <c r="H23" i="11"/>
  <c r="R24" i="12"/>
  <c r="G23" i="11"/>
  <c r="Q24" i="12"/>
  <c r="F23" i="11"/>
  <c r="P24" i="12"/>
  <c r="E23" i="11"/>
  <c r="O24" i="12"/>
  <c r="D23" i="11"/>
  <c r="N24" i="12"/>
  <c r="C23" i="11"/>
  <c r="M24" i="12"/>
  <c r="B23" i="11"/>
  <c r="L24" i="12"/>
  <c r="AE22" i="11"/>
  <c r="AO23" i="12"/>
  <c r="AD22" i="11"/>
  <c r="AN23" i="12"/>
  <c r="AC22" i="11"/>
  <c r="AM23" i="12"/>
  <c r="AB22" i="11"/>
  <c r="AL23" i="12"/>
  <c r="AA22" i="11"/>
  <c r="AK23" i="12"/>
  <c r="Z22" i="11"/>
  <c r="AJ23" i="12"/>
  <c r="Y22" i="11"/>
  <c r="AI23" i="12"/>
  <c r="X22" i="11"/>
  <c r="AH23" i="12"/>
  <c r="W22" i="11"/>
  <c r="AG23" i="12"/>
  <c r="V22" i="11"/>
  <c r="AF23" i="12"/>
  <c r="U22" i="11"/>
  <c r="AE23" i="12"/>
  <c r="T22" i="11"/>
  <c r="AD23" i="12"/>
  <c r="S22" i="11"/>
  <c r="AC23" i="12"/>
  <c r="R22" i="11"/>
  <c r="AB23" i="12"/>
  <c r="Q22" i="11"/>
  <c r="AA23" i="12"/>
  <c r="P22" i="11"/>
  <c r="Z23" i="12"/>
  <c r="O22" i="11"/>
  <c r="Y23" i="12"/>
  <c r="N22" i="11"/>
  <c r="X23" i="12"/>
  <c r="M22" i="11"/>
  <c r="W23" i="12"/>
  <c r="L22" i="11"/>
  <c r="V23" i="12"/>
  <c r="K22" i="11"/>
  <c r="U23" i="12"/>
  <c r="J22" i="11"/>
  <c r="T23" i="12"/>
  <c r="I22" i="11"/>
  <c r="S23" i="12"/>
  <c r="H22" i="11"/>
  <c r="R23" i="12"/>
  <c r="G22" i="11"/>
  <c r="Q23" i="12"/>
  <c r="F22" i="11"/>
  <c r="P23" i="12"/>
  <c r="E22" i="11"/>
  <c r="O23" i="12"/>
  <c r="D22" i="11"/>
  <c r="N23" i="12"/>
  <c r="C22" i="11"/>
  <c r="M23" i="12"/>
  <c r="B22" i="11"/>
  <c r="L23" i="12"/>
  <c r="AE21" i="11"/>
  <c r="AO22" i="12"/>
  <c r="AD21" i="11"/>
  <c r="AN22" i="12"/>
  <c r="AC21" i="11"/>
  <c r="AM22" i="12"/>
  <c r="AB21" i="11"/>
  <c r="AL22" i="12"/>
  <c r="AA21" i="11"/>
  <c r="AK22" i="12"/>
  <c r="Z21" i="11"/>
  <c r="AJ22" i="12"/>
  <c r="Y21" i="11"/>
  <c r="AI22" i="12"/>
  <c r="X21" i="11"/>
  <c r="AH22" i="12"/>
  <c r="W21" i="11"/>
  <c r="AG22" i="12"/>
  <c r="V21" i="11"/>
  <c r="AF22" i="12"/>
  <c r="U21" i="11"/>
  <c r="AE22" i="12"/>
  <c r="T21" i="11"/>
  <c r="AD22" i="12"/>
  <c r="S21" i="11"/>
  <c r="AC22" i="12"/>
  <c r="R21" i="11"/>
  <c r="AB22" i="12"/>
  <c r="Q21" i="11"/>
  <c r="AA22" i="12"/>
  <c r="P21" i="11"/>
  <c r="Z22" i="12"/>
  <c r="O21" i="11"/>
  <c r="Y22" i="12"/>
  <c r="N21" i="11"/>
  <c r="X22" i="12"/>
  <c r="M21" i="11"/>
  <c r="W22" i="12"/>
  <c r="L21" i="11"/>
  <c r="V22" i="12"/>
  <c r="K21" i="11"/>
  <c r="U22" i="12"/>
  <c r="J21" i="11"/>
  <c r="T22" i="12"/>
  <c r="I21" i="11"/>
  <c r="S22" i="12"/>
  <c r="H21" i="11"/>
  <c r="R22" i="12"/>
  <c r="G21" i="11"/>
  <c r="Q22" i="12"/>
  <c r="F21" i="11"/>
  <c r="P22" i="12"/>
  <c r="E21" i="11"/>
  <c r="O22" i="12"/>
  <c r="D21" i="11"/>
  <c r="N22" i="12"/>
  <c r="C21" i="11"/>
  <c r="M22" i="12"/>
  <c r="B21" i="11"/>
  <c r="L22" i="12"/>
  <c r="AE20" i="11"/>
  <c r="AO21" i="12"/>
  <c r="AD20" i="11"/>
  <c r="AN21" i="12"/>
  <c r="AC20" i="11"/>
  <c r="AM21" i="12"/>
  <c r="AB20" i="11"/>
  <c r="AL21" i="12"/>
  <c r="AA20" i="11"/>
  <c r="AK21" i="12"/>
  <c r="Z20" i="11"/>
  <c r="AJ21" i="12"/>
  <c r="Y20" i="11"/>
  <c r="AI21" i="12"/>
  <c r="X20" i="11"/>
  <c r="AH21" i="12"/>
  <c r="W20" i="11"/>
  <c r="AG21" i="12"/>
  <c r="V20" i="11"/>
  <c r="AF21" i="12"/>
  <c r="U20" i="11"/>
  <c r="AE21" i="12"/>
  <c r="T20" i="11"/>
  <c r="AD21" i="12"/>
  <c r="S20" i="11"/>
  <c r="AC21" i="12"/>
  <c r="R20" i="11"/>
  <c r="AB21" i="12"/>
  <c r="Q20" i="11"/>
  <c r="AA21" i="12"/>
  <c r="P20" i="11"/>
  <c r="Z21" i="12"/>
  <c r="O20" i="11"/>
  <c r="Y21" i="12"/>
  <c r="N20" i="11"/>
  <c r="X21" i="12"/>
  <c r="M20" i="11"/>
  <c r="W21" i="12"/>
  <c r="L20" i="11"/>
  <c r="V21" i="12"/>
  <c r="K20" i="11"/>
  <c r="U21" i="12"/>
  <c r="J20" i="11"/>
  <c r="T21" i="12"/>
  <c r="I20" i="11"/>
  <c r="S21" i="12"/>
  <c r="H20" i="11"/>
  <c r="R21" i="12"/>
  <c r="G20" i="11"/>
  <c r="Q21" i="12"/>
  <c r="F20" i="11"/>
  <c r="P21" i="12"/>
  <c r="E20" i="11"/>
  <c r="O21" i="12"/>
  <c r="D20" i="11"/>
  <c r="N21" i="12"/>
  <c r="C20" i="11"/>
  <c r="M21" i="12"/>
  <c r="B20" i="11"/>
  <c r="L21" i="12"/>
  <c r="AE19" i="11"/>
  <c r="AO20" i="12"/>
  <c r="AD19" i="11"/>
  <c r="AN20" i="12"/>
  <c r="AC19" i="11"/>
  <c r="AM20" i="12"/>
  <c r="AB19" i="11"/>
  <c r="AL20" i="12"/>
  <c r="AA19" i="11"/>
  <c r="AK20" i="12"/>
  <c r="Z19" i="11"/>
  <c r="AJ20" i="12"/>
  <c r="Y19" i="11"/>
  <c r="AI20" i="12"/>
  <c r="X19" i="11"/>
  <c r="AH20" i="12"/>
  <c r="W19" i="11"/>
  <c r="AG20" i="12"/>
  <c r="V19" i="11"/>
  <c r="AF20" i="12"/>
  <c r="U19" i="11"/>
  <c r="AE20" i="12"/>
  <c r="T19" i="11"/>
  <c r="AD20" i="12"/>
  <c r="S19" i="11"/>
  <c r="AC20" i="12"/>
  <c r="R19" i="11"/>
  <c r="AB20" i="12"/>
  <c r="Q19" i="11"/>
  <c r="AA20" i="12"/>
  <c r="P19" i="11"/>
  <c r="Z20" i="12"/>
  <c r="O19" i="11"/>
  <c r="Y20" i="12"/>
  <c r="N19" i="11"/>
  <c r="X20" i="12"/>
  <c r="M19" i="11"/>
  <c r="W20" i="12"/>
  <c r="L19" i="11"/>
  <c r="V20" i="12"/>
  <c r="K19" i="11"/>
  <c r="U20" i="12"/>
  <c r="J19" i="11"/>
  <c r="T20" i="12"/>
  <c r="I19" i="11"/>
  <c r="S20" i="12"/>
  <c r="H19" i="11"/>
  <c r="R20" i="12"/>
  <c r="G19" i="11"/>
  <c r="Q20" i="12"/>
  <c r="F19" i="11"/>
  <c r="P20" i="12"/>
  <c r="E19" i="11"/>
  <c r="O20" i="12"/>
  <c r="D19" i="11"/>
  <c r="N20" i="12"/>
  <c r="C19" i="11"/>
  <c r="M20" i="12"/>
  <c r="B19" i="11"/>
  <c r="L20" i="12"/>
  <c r="AE18" i="11"/>
  <c r="AO19" i="12"/>
  <c r="AD18" i="11"/>
  <c r="AN19" i="12"/>
  <c r="AC18" i="11"/>
  <c r="AM19" i="12"/>
  <c r="AB18" i="11"/>
  <c r="AL19" i="12"/>
  <c r="AA18" i="11"/>
  <c r="AK19" i="12"/>
  <c r="Z18" i="11"/>
  <c r="AJ19" i="12"/>
  <c r="Y18" i="11"/>
  <c r="AI19" i="12"/>
  <c r="X18" i="11"/>
  <c r="AH19" i="12"/>
  <c r="W18" i="11"/>
  <c r="AG19" i="12"/>
  <c r="V18" i="11"/>
  <c r="AF19" i="12"/>
  <c r="U18" i="11"/>
  <c r="AE19" i="12"/>
  <c r="T18" i="11"/>
  <c r="AD19" i="12"/>
  <c r="S18" i="11"/>
  <c r="AC19" i="12"/>
  <c r="R18" i="11"/>
  <c r="AB19" i="12"/>
  <c r="Q18" i="11"/>
  <c r="AA19" i="12"/>
  <c r="P18" i="11"/>
  <c r="Z19" i="12"/>
  <c r="O18" i="11"/>
  <c r="Y19" i="12"/>
  <c r="N18" i="11"/>
  <c r="X19" i="12"/>
  <c r="M18" i="11"/>
  <c r="W19" i="12"/>
  <c r="L18" i="11"/>
  <c r="V19" i="12"/>
  <c r="K18" i="11"/>
  <c r="U19" i="12"/>
  <c r="J18" i="11"/>
  <c r="T19" i="12"/>
  <c r="I18" i="11"/>
  <c r="S19" i="12"/>
  <c r="H18" i="11"/>
  <c r="R19" i="12"/>
  <c r="G18" i="11"/>
  <c r="Q19" i="12"/>
  <c r="F18" i="11"/>
  <c r="P19" i="12"/>
  <c r="E18" i="11"/>
  <c r="O19" i="12"/>
  <c r="D18" i="11"/>
  <c r="N19" i="12"/>
  <c r="C18" i="11"/>
  <c r="M19" i="12"/>
  <c r="B18" i="11"/>
  <c r="L19" i="12"/>
  <c r="AE17" i="11"/>
  <c r="AO18" i="12"/>
  <c r="AD17" i="11"/>
  <c r="AN18" i="12"/>
  <c r="AC17" i="11"/>
  <c r="AM18" i="12"/>
  <c r="AB17" i="11"/>
  <c r="AL18" i="12"/>
  <c r="AA17" i="11"/>
  <c r="AK18" i="12"/>
  <c r="Z17" i="11"/>
  <c r="AJ18" i="12"/>
  <c r="Y17" i="11"/>
  <c r="AI18" i="12"/>
  <c r="X17" i="11"/>
  <c r="AH18" i="12"/>
  <c r="W17" i="11"/>
  <c r="AG18" i="12"/>
  <c r="V17" i="11"/>
  <c r="AF18" i="12"/>
  <c r="U17" i="11"/>
  <c r="AE18" i="12"/>
  <c r="T17" i="11"/>
  <c r="AD18" i="12"/>
  <c r="S17" i="11"/>
  <c r="AC18" i="12"/>
  <c r="R17" i="11"/>
  <c r="AB18" i="12"/>
  <c r="Q17" i="11"/>
  <c r="AA18" i="12"/>
  <c r="P17" i="11"/>
  <c r="Z18" i="12"/>
  <c r="O17" i="11"/>
  <c r="Y18" i="12"/>
  <c r="N17" i="11"/>
  <c r="X18" i="12"/>
  <c r="M17" i="11"/>
  <c r="W18" i="12"/>
  <c r="L17" i="11"/>
  <c r="V18" i="12"/>
  <c r="K17" i="11"/>
  <c r="U18" i="12"/>
  <c r="J17" i="11"/>
  <c r="T18" i="12"/>
  <c r="I17" i="11"/>
  <c r="S18" i="12"/>
  <c r="H17" i="11"/>
  <c r="R18" i="12"/>
  <c r="G17" i="11"/>
  <c r="Q18" i="12"/>
  <c r="F17" i="11"/>
  <c r="P18" i="12"/>
  <c r="E17" i="11"/>
  <c r="O18" i="12"/>
  <c r="D17" i="11"/>
  <c r="N18" i="12"/>
  <c r="C17" i="11"/>
  <c r="M18" i="12"/>
  <c r="B17" i="11"/>
  <c r="L18" i="12"/>
  <c r="AE16" i="11"/>
  <c r="AO17" i="12"/>
  <c r="AD16" i="11"/>
  <c r="AN17" i="12"/>
  <c r="AC16" i="11"/>
  <c r="AM17" i="12"/>
  <c r="AB16" i="11"/>
  <c r="AL17" i="12"/>
  <c r="AA16" i="11"/>
  <c r="AK17" i="12"/>
  <c r="Z16" i="11"/>
  <c r="AJ17" i="12"/>
  <c r="Y16" i="11"/>
  <c r="AI17" i="12"/>
  <c r="X16" i="11"/>
  <c r="AH17" i="12"/>
  <c r="W16" i="11"/>
  <c r="AG17" i="12"/>
  <c r="V16" i="11"/>
  <c r="AF17" i="12"/>
  <c r="U16" i="11"/>
  <c r="AE17" i="12"/>
  <c r="T16" i="11"/>
  <c r="AD17" i="12"/>
  <c r="S16" i="11"/>
  <c r="AC17" i="12"/>
  <c r="R16" i="11"/>
  <c r="AB17" i="12"/>
  <c r="Q16" i="11"/>
  <c r="AA17" i="12"/>
  <c r="P16" i="11"/>
  <c r="Z17" i="12"/>
  <c r="O16" i="11"/>
  <c r="Y17" i="12"/>
  <c r="N16" i="11"/>
  <c r="X17" i="12"/>
  <c r="M16" i="11"/>
  <c r="W17" i="12"/>
  <c r="L16" i="11"/>
  <c r="V17" i="12"/>
  <c r="K16" i="11"/>
  <c r="U17" i="12"/>
  <c r="J16" i="11"/>
  <c r="T17" i="12"/>
  <c r="I16" i="11"/>
  <c r="S17" i="12"/>
  <c r="H16" i="11"/>
  <c r="R17" i="12"/>
  <c r="G16" i="11"/>
  <c r="Q17" i="12"/>
  <c r="F16" i="11"/>
  <c r="P17" i="12"/>
  <c r="E16" i="11"/>
  <c r="O17" i="12"/>
  <c r="D16" i="11"/>
  <c r="N17" i="12"/>
  <c r="C16" i="11"/>
  <c r="M17" i="12"/>
  <c r="B16" i="11"/>
  <c r="L17" i="12"/>
  <c r="AE15" i="11"/>
  <c r="AO16" i="12"/>
  <c r="AD15" i="11"/>
  <c r="AN16" i="12"/>
  <c r="AC15" i="11"/>
  <c r="AM16" i="12"/>
  <c r="AB15" i="11"/>
  <c r="AL16" i="12"/>
  <c r="AA15" i="11"/>
  <c r="AK16" i="12"/>
  <c r="Z15" i="11"/>
  <c r="AJ16" i="12"/>
  <c r="Y15" i="11"/>
  <c r="AI16" i="12"/>
  <c r="X15" i="11"/>
  <c r="AH16" i="12"/>
  <c r="W15" i="11"/>
  <c r="AG16" i="12"/>
  <c r="V15" i="11"/>
  <c r="AF16" i="12"/>
  <c r="U15" i="11"/>
  <c r="AE16" i="12"/>
  <c r="T15" i="11"/>
  <c r="AD16" i="12"/>
  <c r="S15" i="11"/>
  <c r="AC16" i="12"/>
  <c r="R15" i="11"/>
  <c r="AB16" i="12"/>
  <c r="Q15" i="11"/>
  <c r="AA16" i="12"/>
  <c r="P15" i="11"/>
  <c r="Z16" i="12"/>
  <c r="O15" i="11"/>
  <c r="Y16" i="12"/>
  <c r="N15" i="11"/>
  <c r="X16" i="12"/>
  <c r="M15" i="11"/>
  <c r="W16" i="12"/>
  <c r="L15" i="11"/>
  <c r="V16" i="12"/>
  <c r="K15" i="11"/>
  <c r="U16" i="12"/>
  <c r="J15" i="11"/>
  <c r="T16" i="12"/>
  <c r="I15" i="11"/>
  <c r="S16" i="12"/>
  <c r="H15" i="11"/>
  <c r="R16" i="12"/>
  <c r="G15" i="11"/>
  <c r="Q16" i="12"/>
  <c r="F15" i="11"/>
  <c r="P16" i="12"/>
  <c r="E15" i="11"/>
  <c r="O16" i="12"/>
  <c r="D15" i="11"/>
  <c r="N16" i="12"/>
  <c r="C15" i="11"/>
  <c r="M16" i="12"/>
  <c r="B15" i="11"/>
  <c r="L16" i="12"/>
  <c r="AE14" i="11"/>
  <c r="AO15" i="12"/>
  <c r="AD14" i="11"/>
  <c r="AN15" i="12"/>
  <c r="AC14" i="11"/>
  <c r="AM15" i="12"/>
  <c r="AB14" i="11"/>
  <c r="AL15" i="12"/>
  <c r="AA14" i="11"/>
  <c r="AK15" i="12"/>
  <c r="Z14" i="11"/>
  <c r="AJ15" i="12"/>
  <c r="Y14" i="11"/>
  <c r="AI15" i="12"/>
  <c r="X14" i="11"/>
  <c r="AH15" i="12"/>
  <c r="W14" i="11"/>
  <c r="AG15" i="12"/>
  <c r="V14" i="11"/>
  <c r="AF15" i="12"/>
  <c r="U14" i="11"/>
  <c r="AE15" i="12"/>
  <c r="T14" i="11"/>
  <c r="AD15" i="12"/>
  <c r="S14" i="11"/>
  <c r="AC15" i="12"/>
  <c r="R14" i="11"/>
  <c r="AB15" i="12"/>
  <c r="Q14" i="11"/>
  <c r="AA15" i="12"/>
  <c r="P14" i="11"/>
  <c r="Z15" i="12"/>
  <c r="O14" i="11"/>
  <c r="Y15" i="12"/>
  <c r="N14" i="11"/>
  <c r="X15" i="12"/>
  <c r="M14" i="11"/>
  <c r="W15" i="12"/>
  <c r="L14" i="11"/>
  <c r="V15" i="12"/>
  <c r="K14" i="11"/>
  <c r="U15" i="12"/>
  <c r="J14" i="11"/>
  <c r="T15" i="12"/>
  <c r="I14" i="11"/>
  <c r="S15" i="12"/>
  <c r="H14" i="11"/>
  <c r="R15" i="12"/>
  <c r="G14" i="11"/>
  <c r="Q15" i="12"/>
  <c r="F14" i="11"/>
  <c r="P15" i="12"/>
  <c r="E14" i="11"/>
  <c r="O15" i="12"/>
  <c r="D14" i="11"/>
  <c r="N15" i="12"/>
  <c r="C14" i="11"/>
  <c r="M15" i="12"/>
  <c r="B14" i="11"/>
  <c r="L15" i="12"/>
  <c r="AE13" i="11"/>
  <c r="AO14" i="12"/>
  <c r="AD13" i="11"/>
  <c r="AN14" i="12"/>
  <c r="AC13" i="11"/>
  <c r="AM14" i="12"/>
  <c r="AB13" i="11"/>
  <c r="AL14" i="12"/>
  <c r="AA13" i="11"/>
  <c r="AK14" i="12"/>
  <c r="Z13" i="11"/>
  <c r="AJ14" i="12"/>
  <c r="Y13" i="11"/>
  <c r="AI14" i="12"/>
  <c r="X13" i="11"/>
  <c r="AH14" i="12"/>
  <c r="W13" i="11"/>
  <c r="AG14" i="12"/>
  <c r="V13" i="11"/>
  <c r="AF14" i="12"/>
  <c r="U13" i="11"/>
  <c r="AE14" i="12"/>
  <c r="T13" i="11"/>
  <c r="AD14" i="12"/>
  <c r="S13" i="11"/>
  <c r="AC14" i="12"/>
  <c r="R13" i="11"/>
  <c r="AB14" i="12"/>
  <c r="Q13" i="11"/>
  <c r="AA14" i="12"/>
  <c r="P13" i="11"/>
  <c r="Z14" i="12"/>
  <c r="O13" i="11"/>
  <c r="Y14" i="12"/>
  <c r="N13" i="11"/>
  <c r="X14" i="12"/>
  <c r="M13" i="11"/>
  <c r="W14" i="12"/>
  <c r="L13" i="11"/>
  <c r="V14" i="12"/>
  <c r="K13" i="11"/>
  <c r="U14" i="12"/>
  <c r="J13" i="11"/>
  <c r="T14" i="12"/>
  <c r="I13" i="11"/>
  <c r="S14" i="12"/>
  <c r="H13" i="11"/>
  <c r="R14" i="12"/>
  <c r="G13" i="11"/>
  <c r="Q14" i="12"/>
  <c r="F13" i="11"/>
  <c r="P14" i="12"/>
  <c r="E13" i="11"/>
  <c r="O14" i="12"/>
  <c r="D13" i="11"/>
  <c r="N14" i="12"/>
  <c r="C13" i="11"/>
  <c r="M14" i="12"/>
  <c r="B13" i="11"/>
  <c r="L14" i="12"/>
  <c r="AE12" i="11"/>
  <c r="AO13" i="12"/>
  <c r="AD12" i="11"/>
  <c r="AN13" i="12"/>
  <c r="AC12" i="11"/>
  <c r="AM13" i="12"/>
  <c r="AB12" i="11"/>
  <c r="AL13" i="12"/>
  <c r="AA12" i="11"/>
  <c r="AK13" i="12"/>
  <c r="Z12" i="11"/>
  <c r="AJ13" i="12"/>
  <c r="Y12" i="11"/>
  <c r="AI13" i="12"/>
  <c r="X12" i="11"/>
  <c r="AH13" i="12"/>
  <c r="W12" i="11"/>
  <c r="AG13" i="12"/>
  <c r="V12" i="11"/>
  <c r="AF13" i="12"/>
  <c r="U12" i="11"/>
  <c r="AE13" i="12"/>
  <c r="T12" i="11"/>
  <c r="AD13" i="12"/>
  <c r="S12" i="11"/>
  <c r="AC13" i="12"/>
  <c r="R12" i="11"/>
  <c r="AB13" i="12"/>
  <c r="Q12" i="11"/>
  <c r="AA13" i="12"/>
  <c r="P12" i="11"/>
  <c r="Z13" i="12"/>
  <c r="O12" i="11"/>
  <c r="Y13" i="12"/>
  <c r="N12" i="11"/>
  <c r="X13" i="12"/>
  <c r="M12" i="11"/>
  <c r="W13" i="12"/>
  <c r="L12" i="11"/>
  <c r="V13" i="12"/>
  <c r="K12" i="11"/>
  <c r="U13" i="12"/>
  <c r="J12" i="11"/>
  <c r="T13" i="12"/>
  <c r="I12" i="11"/>
  <c r="S13" i="12"/>
  <c r="H12" i="11"/>
  <c r="R13" i="12"/>
  <c r="G12" i="11"/>
  <c r="Q13" i="12"/>
  <c r="F12" i="11"/>
  <c r="P13" i="12"/>
  <c r="E12" i="11"/>
  <c r="O13" i="12"/>
  <c r="D12" i="11"/>
  <c r="N13" i="12"/>
  <c r="C12" i="11"/>
  <c r="M13" i="12"/>
  <c r="B12" i="11"/>
  <c r="L13" i="12"/>
  <c r="AE11" i="11"/>
  <c r="AO12" i="12"/>
  <c r="AD11" i="11"/>
  <c r="AN12" i="12"/>
  <c r="AC11" i="11"/>
  <c r="AM12" i="12"/>
  <c r="AB11" i="11"/>
  <c r="AL12" i="12"/>
  <c r="AA11" i="11"/>
  <c r="AK12" i="12"/>
  <c r="Z11" i="11"/>
  <c r="AJ12" i="12"/>
  <c r="Y11" i="11"/>
  <c r="AI12" i="12"/>
  <c r="X11" i="11"/>
  <c r="AH12" i="12"/>
  <c r="W11" i="11"/>
  <c r="AG12" i="12"/>
  <c r="V11" i="11"/>
  <c r="AF12" i="12"/>
  <c r="U11" i="11"/>
  <c r="AE12" i="12"/>
  <c r="T11" i="11"/>
  <c r="AD12" i="12"/>
  <c r="S11" i="11"/>
  <c r="AC12" i="12"/>
  <c r="R11" i="11"/>
  <c r="AB12" i="12"/>
  <c r="Q11" i="11"/>
  <c r="AA12" i="12"/>
  <c r="P11" i="11"/>
  <c r="Z12" i="12"/>
  <c r="O11" i="11"/>
  <c r="Y12" i="12"/>
  <c r="N11" i="11"/>
  <c r="X12" i="12"/>
  <c r="M11" i="11"/>
  <c r="W12" i="12"/>
  <c r="L11" i="11"/>
  <c r="V12" i="12"/>
  <c r="K11" i="11"/>
  <c r="U12" i="12"/>
  <c r="J11" i="11"/>
  <c r="T12" i="12"/>
  <c r="I11" i="11"/>
  <c r="S12" i="12"/>
  <c r="H11" i="11"/>
  <c r="R12" i="12"/>
  <c r="G11" i="11"/>
  <c r="Q12" i="12"/>
  <c r="F11" i="11"/>
  <c r="P12" i="12"/>
  <c r="E11" i="11"/>
  <c r="O12" i="12"/>
  <c r="D11" i="11"/>
  <c r="N12" i="12"/>
  <c r="C11" i="11"/>
  <c r="M12" i="12"/>
  <c r="B11" i="11"/>
  <c r="L12" i="12"/>
  <c r="AE10" i="11"/>
  <c r="AO11" i="12"/>
  <c r="AD10" i="11"/>
  <c r="AN11" i="12"/>
  <c r="AC10" i="11"/>
  <c r="AM11" i="12"/>
  <c r="AB10" i="11"/>
  <c r="AL11" i="12"/>
  <c r="AA10" i="11"/>
  <c r="AK11" i="12"/>
  <c r="Z10" i="11"/>
  <c r="AJ11" i="12"/>
  <c r="Y10" i="11"/>
  <c r="AI11" i="12"/>
  <c r="X10" i="11"/>
  <c r="AH11" i="12"/>
  <c r="W10" i="11"/>
  <c r="AG11" i="12"/>
  <c r="V10" i="11"/>
  <c r="AF11" i="12"/>
  <c r="U10" i="11"/>
  <c r="AE11" i="12"/>
  <c r="T10" i="11"/>
  <c r="AD11" i="12"/>
  <c r="S10" i="11"/>
  <c r="AC11" i="12"/>
  <c r="R10" i="11"/>
  <c r="AB11" i="12"/>
  <c r="Q10" i="11"/>
  <c r="AA11" i="12"/>
  <c r="P10" i="11"/>
  <c r="Z11" i="12"/>
  <c r="O10" i="11"/>
  <c r="Y11" i="12"/>
  <c r="N10" i="11"/>
  <c r="X11" i="12"/>
  <c r="M10" i="11"/>
  <c r="W11" i="12"/>
  <c r="L10" i="11"/>
  <c r="V11" i="12"/>
  <c r="K10" i="11"/>
  <c r="U11" i="12"/>
  <c r="J10" i="11"/>
  <c r="T11" i="12"/>
  <c r="I10" i="11"/>
  <c r="S11" i="12"/>
  <c r="H10" i="11"/>
  <c r="R11" i="12"/>
  <c r="G10" i="11"/>
  <c r="Q11" i="12"/>
  <c r="F10" i="11"/>
  <c r="P11" i="12"/>
  <c r="E10" i="11"/>
  <c r="O11" i="12"/>
  <c r="D10" i="11"/>
  <c r="N11" i="12"/>
  <c r="C10" i="11"/>
  <c r="M11" i="12"/>
  <c r="B10" i="11"/>
  <c r="L11" i="12"/>
  <c r="AE9" i="11"/>
  <c r="AO10" i="12"/>
  <c r="AD9" i="11"/>
  <c r="AN10" i="12"/>
  <c r="AC9" i="11"/>
  <c r="AM10" i="12"/>
  <c r="AB9" i="11"/>
  <c r="AL10" i="12"/>
  <c r="AA9" i="11"/>
  <c r="AK10" i="12"/>
  <c r="Z9" i="11"/>
  <c r="AJ10" i="12"/>
  <c r="Y9" i="11"/>
  <c r="AI10" i="12"/>
  <c r="X9" i="11"/>
  <c r="AH10" i="12"/>
  <c r="W9" i="11"/>
  <c r="AG10" i="12"/>
  <c r="V9" i="11"/>
  <c r="AF10" i="12"/>
  <c r="U9" i="11"/>
  <c r="AE10" i="12"/>
  <c r="T9" i="11"/>
  <c r="AD10" i="12"/>
  <c r="S9" i="11"/>
  <c r="AC10" i="12"/>
  <c r="R9" i="11"/>
  <c r="AB10" i="12"/>
  <c r="Q9" i="11"/>
  <c r="AA10" i="12"/>
  <c r="P9" i="11"/>
  <c r="Z10" i="12"/>
  <c r="O9" i="11"/>
  <c r="Y10" i="12"/>
  <c r="N9" i="11"/>
  <c r="X10" i="12"/>
  <c r="M9" i="11"/>
  <c r="W10" i="12"/>
  <c r="L9" i="11"/>
  <c r="V10" i="12"/>
  <c r="K9" i="11"/>
  <c r="U10" i="12"/>
  <c r="J9" i="11"/>
  <c r="T10" i="12"/>
  <c r="I9" i="11"/>
  <c r="S10" i="12"/>
  <c r="H9" i="11"/>
  <c r="R10" i="12"/>
  <c r="G9" i="11"/>
  <c r="Q10" i="12"/>
  <c r="F9" i="11"/>
  <c r="P10" i="12"/>
  <c r="E9" i="11"/>
  <c r="O10" i="12"/>
  <c r="D9" i="11"/>
  <c r="N10" i="12"/>
  <c r="C9" i="11"/>
  <c r="M10" i="12"/>
  <c r="B9" i="11"/>
  <c r="L10" i="12"/>
  <c r="AE8" i="11"/>
  <c r="AO9" i="12"/>
  <c r="AD8" i="11"/>
  <c r="AN9" i="12"/>
  <c r="AC8" i="11"/>
  <c r="AM9" i="12"/>
  <c r="AB8" i="11"/>
  <c r="AL9" i="12"/>
  <c r="AA8" i="11"/>
  <c r="AK9" i="12"/>
  <c r="Z8" i="11"/>
  <c r="AJ9" i="12"/>
  <c r="Y8" i="11"/>
  <c r="AI9" i="12"/>
  <c r="X8" i="11"/>
  <c r="AH9" i="12"/>
  <c r="W8" i="11"/>
  <c r="AG9" i="12"/>
  <c r="V8" i="11"/>
  <c r="AF9" i="12"/>
  <c r="U8" i="11"/>
  <c r="AE9" i="12"/>
  <c r="T8" i="11"/>
  <c r="AD9" i="12"/>
  <c r="S8" i="11"/>
  <c r="AC9" i="12"/>
  <c r="R8" i="11"/>
  <c r="AB9" i="12"/>
  <c r="Q8" i="11"/>
  <c r="AA9" i="12"/>
  <c r="P8" i="11"/>
  <c r="Z9" i="12"/>
  <c r="O8" i="11"/>
  <c r="Y9" i="12"/>
  <c r="N8" i="11"/>
  <c r="X9" i="12"/>
  <c r="M8" i="11"/>
  <c r="W9" i="12"/>
  <c r="L8" i="11"/>
  <c r="V9" i="12"/>
  <c r="K8" i="11"/>
  <c r="U9" i="12"/>
  <c r="J8" i="11"/>
  <c r="T9" i="12"/>
  <c r="I8" i="11"/>
  <c r="S9" i="12"/>
  <c r="H8" i="11"/>
  <c r="R9" i="12"/>
  <c r="G8" i="11"/>
  <c r="Q9" i="12"/>
  <c r="F8" i="11"/>
  <c r="P9" i="12"/>
  <c r="E8" i="11"/>
  <c r="O9" i="12"/>
  <c r="D8" i="11"/>
  <c r="N9" i="12"/>
  <c r="C8" i="11"/>
  <c r="M9" i="12"/>
  <c r="B8" i="11"/>
  <c r="L9" i="12"/>
  <c r="AE7" i="11"/>
  <c r="AO8" i="12"/>
  <c r="AD7" i="11"/>
  <c r="AN8" i="12"/>
  <c r="AC7" i="11"/>
  <c r="AM8" i="12"/>
  <c r="AB7" i="11"/>
  <c r="AL8" i="12"/>
  <c r="AA7" i="11"/>
  <c r="AK8" i="12"/>
  <c r="Z7" i="11"/>
  <c r="AJ8" i="12"/>
  <c r="Y7" i="11"/>
  <c r="AI8" i="12"/>
  <c r="X7" i="11"/>
  <c r="AH8" i="12"/>
  <c r="W7" i="11"/>
  <c r="AG8" i="12"/>
  <c r="V7" i="11"/>
  <c r="AF8" i="12"/>
  <c r="U7" i="11"/>
  <c r="AE8" i="12"/>
  <c r="T7" i="11"/>
  <c r="AD8" i="12"/>
  <c r="S7" i="11"/>
  <c r="AC8" i="12"/>
  <c r="R7" i="11"/>
  <c r="AB8" i="12"/>
  <c r="Q7" i="11"/>
  <c r="AA8" i="12"/>
  <c r="P7" i="11"/>
  <c r="Z8" i="12"/>
  <c r="O7" i="11"/>
  <c r="Y8" i="12"/>
  <c r="N7" i="11"/>
  <c r="X8" i="12"/>
  <c r="M7" i="11"/>
  <c r="W8" i="12"/>
  <c r="L7" i="11"/>
  <c r="V8" i="12"/>
  <c r="K7" i="11"/>
  <c r="U8" i="12"/>
  <c r="J7" i="11"/>
  <c r="T8" i="12"/>
  <c r="I7" i="11"/>
  <c r="S8" i="12"/>
  <c r="H7" i="11"/>
  <c r="R8" i="12"/>
  <c r="G7" i="11"/>
  <c r="Q8" i="12"/>
  <c r="F7" i="11"/>
  <c r="P8" i="12"/>
  <c r="E7" i="11"/>
  <c r="O8" i="12"/>
  <c r="D7" i="11"/>
  <c r="N8" i="12"/>
  <c r="C7" i="11"/>
  <c r="M8" i="12"/>
  <c r="B7" i="11"/>
  <c r="L8" i="12"/>
  <c r="AE6" i="11"/>
  <c r="AO7" i="12"/>
  <c r="AD6" i="11"/>
  <c r="AN7" i="12"/>
  <c r="AC6" i="11"/>
  <c r="AM7" i="12"/>
  <c r="AB6" i="11"/>
  <c r="AL7" i="12"/>
  <c r="AA6" i="11"/>
  <c r="AK7" i="12"/>
  <c r="Z6" i="11"/>
  <c r="AJ7" i="12"/>
  <c r="Y6" i="11"/>
  <c r="AI7" i="12"/>
  <c r="X6" i="11"/>
  <c r="AH7" i="12"/>
  <c r="W6" i="11"/>
  <c r="AG7" i="12"/>
  <c r="V6" i="11"/>
  <c r="AF7" i="12"/>
  <c r="U6" i="11"/>
  <c r="AE7" i="12"/>
  <c r="T6" i="11"/>
  <c r="AD7" i="12"/>
  <c r="S6" i="11"/>
  <c r="AC7" i="12"/>
  <c r="R6" i="11"/>
  <c r="AB7" i="12"/>
  <c r="Q6" i="11"/>
  <c r="AA7" i="12"/>
  <c r="P6" i="11"/>
  <c r="Z7" i="12"/>
  <c r="O6" i="11"/>
  <c r="Y7" i="12"/>
  <c r="N6" i="11"/>
  <c r="X7" i="12"/>
  <c r="M6" i="11"/>
  <c r="W7" i="12"/>
  <c r="L6" i="11"/>
  <c r="V7" i="12"/>
  <c r="K6" i="11"/>
  <c r="U7" i="12"/>
  <c r="J6" i="11"/>
  <c r="T7" i="12"/>
  <c r="I6" i="11"/>
  <c r="S7" i="12"/>
  <c r="H6" i="11"/>
  <c r="R7" i="12"/>
  <c r="G6" i="11"/>
  <c r="Q7" i="12"/>
  <c r="F6" i="11"/>
  <c r="P7" i="12"/>
  <c r="E6" i="11"/>
  <c r="O7" i="12"/>
  <c r="D6" i="11"/>
  <c r="N7" i="12"/>
  <c r="C6" i="11"/>
  <c r="M7" i="12"/>
  <c r="B6" i="11"/>
  <c r="L7" i="12"/>
  <c r="AE5" i="11"/>
  <c r="AO6" i="12"/>
  <c r="AD5" i="11"/>
  <c r="AN6" i="12"/>
  <c r="AC5" i="11"/>
  <c r="AM6" i="12"/>
  <c r="AB5" i="11"/>
  <c r="AL6" i="12"/>
  <c r="AA5" i="11"/>
  <c r="AK6" i="12"/>
  <c r="Z5" i="11"/>
  <c r="AJ6" i="12"/>
  <c r="Y5" i="11"/>
  <c r="AI6" i="12"/>
  <c r="X5" i="11"/>
  <c r="AH6" i="12"/>
  <c r="W5" i="11"/>
  <c r="AG6" i="12"/>
  <c r="V5" i="11"/>
  <c r="AF6" i="12"/>
  <c r="U5" i="11"/>
  <c r="AE6" i="12"/>
  <c r="T5" i="11"/>
  <c r="AD6" i="12"/>
  <c r="S5" i="11"/>
  <c r="AC6" i="12"/>
  <c r="R5" i="11"/>
  <c r="AB6" i="12"/>
  <c r="Q5" i="11"/>
  <c r="AA6" i="12"/>
  <c r="P5" i="11"/>
  <c r="Z6" i="12"/>
  <c r="O5" i="11"/>
  <c r="Y6" i="12"/>
  <c r="N5" i="11"/>
  <c r="X6" i="12"/>
  <c r="M5" i="11"/>
  <c r="W6" i="12"/>
  <c r="L5" i="11"/>
  <c r="V6" i="12"/>
  <c r="K5" i="11"/>
  <c r="U6" i="12"/>
  <c r="J5" i="11"/>
  <c r="T6" i="12"/>
  <c r="I5" i="11"/>
  <c r="S6" i="12"/>
  <c r="H5" i="11"/>
  <c r="R6" i="12"/>
  <c r="G5" i="11"/>
  <c r="Q6" i="12"/>
  <c r="F5" i="11"/>
  <c r="P6" i="12"/>
  <c r="E5" i="11"/>
  <c r="O6" i="12"/>
  <c r="D5" i="11"/>
  <c r="N6" i="12"/>
  <c r="C5" i="11"/>
  <c r="M6" i="12"/>
  <c r="B5" i="11"/>
  <c r="L6" i="12"/>
  <c r="AE4" i="11"/>
  <c r="AO5" i="12"/>
  <c r="AD4" i="11"/>
  <c r="AN5" i="12"/>
  <c r="AC4" i="11"/>
  <c r="AM5" i="12"/>
  <c r="AB4" i="11"/>
  <c r="AL5" i="12"/>
  <c r="AA4" i="11"/>
  <c r="AK5" i="12"/>
  <c r="Z4" i="11"/>
  <c r="AJ5" i="12"/>
  <c r="Y4" i="11"/>
  <c r="AI5" i="12"/>
  <c r="X4" i="11"/>
  <c r="AH5" i="12"/>
  <c r="W4" i="11"/>
  <c r="AG5" i="12"/>
  <c r="V4" i="11"/>
  <c r="AF5" i="12"/>
  <c r="U4" i="11"/>
  <c r="AE5" i="12"/>
  <c r="T4" i="11"/>
  <c r="AD5" i="12"/>
  <c r="S4" i="11"/>
  <c r="AC5" i="12"/>
  <c r="R4" i="11"/>
  <c r="AB5" i="12"/>
  <c r="Q4" i="11"/>
  <c r="AA5" i="12"/>
  <c r="P4" i="11"/>
  <c r="Z5" i="12"/>
  <c r="O4" i="11"/>
  <c r="Y5" i="12"/>
  <c r="N4" i="11"/>
  <c r="X5" i="12"/>
  <c r="M4" i="11"/>
  <c r="W5" i="12"/>
  <c r="L4" i="11"/>
  <c r="V5" i="12"/>
  <c r="K4" i="11"/>
  <c r="U5" i="12"/>
  <c r="J4" i="11"/>
  <c r="T5" i="12"/>
  <c r="I4" i="11"/>
  <c r="S5" i="12"/>
  <c r="H4" i="11"/>
  <c r="R5" i="12"/>
  <c r="G4" i="11"/>
  <c r="Q5" i="12"/>
  <c r="F4" i="11"/>
  <c r="P5" i="12"/>
  <c r="E4" i="11"/>
  <c r="O5" i="12"/>
  <c r="D4" i="11"/>
  <c r="N5" i="12"/>
  <c r="C4" i="11"/>
  <c r="M5" i="12"/>
  <c r="B4" i="11"/>
  <c r="L5" i="12"/>
  <c r="AE3" i="11"/>
  <c r="AO4" i="12"/>
  <c r="AD3" i="11"/>
  <c r="AN4" i="12"/>
  <c r="AC3" i="11"/>
  <c r="AM4" i="12"/>
  <c r="AB3" i="11"/>
  <c r="AL4" i="12"/>
  <c r="AA3" i="11"/>
  <c r="AK4" i="12"/>
  <c r="Z3" i="11"/>
  <c r="AJ4" i="12"/>
  <c r="Y3" i="11"/>
  <c r="AI4" i="12"/>
  <c r="X3" i="11"/>
  <c r="AH4" i="12"/>
  <c r="W3" i="11"/>
  <c r="AG4" i="12"/>
  <c r="V3" i="11"/>
  <c r="AF4" i="12"/>
  <c r="U3" i="11"/>
  <c r="AE4" i="12"/>
  <c r="T3" i="11"/>
  <c r="AD4" i="12"/>
  <c r="S3" i="11"/>
  <c r="AC4" i="12"/>
  <c r="R3" i="11"/>
  <c r="AB4" i="12"/>
  <c r="Q3" i="11"/>
  <c r="AA4" i="12"/>
  <c r="P3" i="11"/>
  <c r="Z4" i="12"/>
  <c r="O3" i="11"/>
  <c r="Y4" i="12"/>
  <c r="N3" i="11"/>
  <c r="X4" i="12"/>
  <c r="M3" i="11"/>
  <c r="W4" i="12"/>
  <c r="L3" i="11"/>
  <c r="V4" i="12"/>
  <c r="K3" i="11"/>
  <c r="U4" i="12"/>
  <c r="J3" i="11"/>
  <c r="T4" i="12"/>
  <c r="I3" i="11"/>
  <c r="S4" i="12"/>
  <c r="H3" i="11"/>
  <c r="R4" i="12"/>
  <c r="G3" i="11"/>
  <c r="Q4" i="12"/>
  <c r="F3" i="11"/>
  <c r="P4" i="12"/>
  <c r="E3" i="11"/>
  <c r="O4" i="12"/>
  <c r="D3" i="11"/>
  <c r="N4" i="12"/>
  <c r="C3" i="11"/>
  <c r="M4" i="12"/>
  <c r="B3" i="11"/>
  <c r="L4" i="12"/>
  <c r="A3" i="11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E2"/>
  <c r="AO3" i="12" s="1"/>
  <c r="AD2" i="11"/>
  <c r="AN3" i="12" s="1"/>
  <c r="AC2" i="11"/>
  <c r="AM3" i="12" s="1"/>
  <c r="AB2" i="11"/>
  <c r="AL3" i="12" s="1"/>
  <c r="AA2" i="11"/>
  <c r="AK3" i="12" s="1"/>
  <c r="Z2" i="11"/>
  <c r="AJ3" i="12" s="1"/>
  <c r="Y2" i="11"/>
  <c r="AI3" i="12" s="1"/>
  <c r="X2" i="11"/>
  <c r="AH3" i="12" s="1"/>
  <c r="W2" i="11"/>
  <c r="AG3" i="12" s="1"/>
  <c r="V2" i="11"/>
  <c r="AF3" i="12" s="1"/>
  <c r="U2" i="11"/>
  <c r="AE3" i="12" s="1"/>
  <c r="T2" i="11"/>
  <c r="AD3" i="12" s="1"/>
  <c r="S2" i="11"/>
  <c r="AC3" i="12" s="1"/>
  <c r="R2" i="11"/>
  <c r="AB3" i="12" s="1"/>
  <c r="Q2" i="11"/>
  <c r="AA3" i="12" s="1"/>
  <c r="P2" i="11"/>
  <c r="Z3" i="12" s="1"/>
  <c r="O2" i="11"/>
  <c r="Y3" i="12" s="1"/>
  <c r="N2" i="11"/>
  <c r="X3" i="12" s="1"/>
  <c r="M2" i="11"/>
  <c r="W3" i="12" s="1"/>
  <c r="L2" i="11"/>
  <c r="V3" i="12" s="1"/>
  <c r="K2" i="11"/>
  <c r="U3" i="12" s="1"/>
  <c r="J2" i="11"/>
  <c r="T3" i="12" s="1"/>
  <c r="I2" i="11"/>
  <c r="S3" i="12" s="1"/>
  <c r="H2" i="11"/>
  <c r="R3" i="12" s="1"/>
  <c r="G2" i="11"/>
  <c r="Q3" i="12" s="1"/>
  <c r="F2" i="11"/>
  <c r="P3" i="12" s="1"/>
  <c r="E2" i="11"/>
  <c r="O3" i="12" s="1"/>
  <c r="D2" i="11"/>
  <c r="N3" i="12" s="1"/>
  <c r="C2" i="11"/>
  <c r="M3" i="12" s="1"/>
  <c r="AQ3" s="1"/>
  <c r="AQ34" s="1"/>
  <c r="C34" s="1"/>
  <c r="C1" i="1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E37" i="10"/>
  <c r="G37"/>
  <c r="F37"/>
  <c r="D37"/>
  <c r="B34"/>
  <c r="B35"/>
  <c r="B36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8"/>
  <c r="BE57" i="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BE55"/>
  <c r="BD55"/>
  <c r="BC55"/>
  <c r="BB55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BE54"/>
  <c r="BD54"/>
  <c r="BC54"/>
  <c r="BB54"/>
  <c r="BA54"/>
  <c r="AZ54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BE53"/>
  <c r="BD53"/>
  <c r="BC53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BE52"/>
  <c r="BD52"/>
  <c r="BC52"/>
  <c r="BB52"/>
  <c r="BA52"/>
  <c r="AZ52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BE51"/>
  <c r="BD51"/>
  <c r="BC51"/>
  <c r="BB51"/>
  <c r="BA51"/>
  <c r="AZ5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BE50"/>
  <c r="BD50"/>
  <c r="BC50"/>
  <c r="BB50"/>
  <c r="BA50"/>
  <c r="AZ50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BE49"/>
  <c r="BD49"/>
  <c r="BC49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BE48"/>
  <c r="BD48"/>
  <c r="BC48"/>
  <c r="BB48"/>
  <c r="BA48"/>
  <c r="AZ48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BE29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BE20"/>
  <c r="BD20"/>
  <c r="BC20"/>
  <c r="BB20"/>
  <c r="BA20"/>
  <c r="AZ20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BE18"/>
  <c r="BD18"/>
  <c r="BC18"/>
  <c r="BB18"/>
  <c r="BA18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BE17"/>
  <c r="BD17"/>
  <c r="BC17"/>
  <c r="BB17"/>
  <c r="BA17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BE16"/>
  <c r="BD16"/>
  <c r="BC16"/>
  <c r="BB16"/>
  <c r="BA16"/>
  <c r="AZ16"/>
  <c r="AY16"/>
  <c r="AX16"/>
  <c r="AW16"/>
  <c r="AV16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BE15"/>
  <c r="BD15"/>
  <c r="BC15"/>
  <c r="BB15"/>
  <c r="BA15"/>
  <c r="AZ15"/>
  <c r="AY15"/>
  <c r="AX15"/>
  <c r="AW15"/>
  <c r="AV15"/>
  <c r="AU15"/>
  <c r="AT15"/>
  <c r="AS15"/>
  <c r="AR15"/>
  <c r="AQ15"/>
  <c r="AP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BE13"/>
  <c r="BD13"/>
  <c r="BC13"/>
  <c r="BB13"/>
  <c r="BA13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BE7"/>
  <c r="BD7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BE3"/>
  <c r="BD3"/>
  <c r="BC3"/>
  <c r="BB3"/>
  <c r="BA3"/>
  <c r="AZ3"/>
  <c r="AY3"/>
  <c r="AX3"/>
  <c r="AW3"/>
  <c r="AV3"/>
  <c r="AU3"/>
  <c r="AT3"/>
  <c r="AS3"/>
  <c r="AR3"/>
  <c r="AQ3"/>
  <c r="AP3"/>
  <c r="AO3"/>
  <c r="AN3"/>
  <c r="AM3"/>
  <c r="AL3"/>
  <c r="AK3"/>
  <c r="AJ3"/>
  <c r="AI3"/>
  <c r="AH3"/>
  <c r="AG3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BE2"/>
  <c r="BD2"/>
  <c r="BC2"/>
  <c r="BB2"/>
  <c r="BA2"/>
  <c r="AZ2"/>
  <c r="AY2"/>
  <c r="AX2"/>
  <c r="AW2"/>
  <c r="AV2"/>
  <c r="AU2"/>
  <c r="AT2"/>
  <c r="AS2"/>
  <c r="AR2"/>
  <c r="AQ2"/>
  <c r="AP2"/>
  <c r="AO2"/>
  <c r="AN2"/>
  <c r="AM2"/>
  <c r="AL2"/>
  <c r="AK2"/>
  <c r="AJ2"/>
  <c r="AI2"/>
  <c r="AH2"/>
  <c r="AG2"/>
  <c r="AF2"/>
  <c r="AE2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AF1"/>
  <c r="AG1"/>
  <c r="AH1"/>
  <c r="AI1"/>
  <c r="AJ1"/>
  <c r="AK1"/>
  <c r="AL1"/>
  <c r="AM1"/>
  <c r="AN1"/>
  <c r="AO1"/>
  <c r="AP1"/>
  <c r="AQ1"/>
  <c r="AR1"/>
  <c r="AS1"/>
  <c r="AT1"/>
  <c r="AU1"/>
  <c r="AV1"/>
  <c r="AW1"/>
  <c r="AX1"/>
  <c r="AY1"/>
  <c r="AZ1"/>
  <c r="BA1"/>
  <c r="BB1"/>
  <c r="BC1"/>
  <c r="BD1"/>
  <c r="BE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C38" i="5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BK2" i="4"/>
  <c r="BJ4"/>
  <c r="BK4"/>
  <c r="BJ3"/>
  <c r="BK3"/>
  <c r="BH5"/>
  <c r="BH4"/>
  <c r="BH3"/>
  <c r="BH2"/>
  <c r="BF56"/>
  <c r="BF55"/>
  <c r="BF54"/>
  <c r="BF53"/>
  <c r="BF52"/>
  <c r="BF51"/>
  <c r="BF50"/>
  <c r="BF49"/>
  <c r="BF48"/>
  <c r="BF47"/>
  <c r="BF46"/>
  <c r="BF45"/>
  <c r="BF44"/>
  <c r="BF43"/>
  <c r="BF42"/>
  <c r="BF41"/>
  <c r="BF40"/>
  <c r="BF39"/>
  <c r="BF38"/>
  <c r="BF37"/>
  <c r="BF36"/>
  <c r="BF35"/>
  <c r="BF34"/>
  <c r="BF33"/>
  <c r="BF32"/>
  <c r="BF31"/>
  <c r="BF30"/>
  <c r="BF29"/>
  <c r="BF28"/>
  <c r="BF27"/>
  <c r="BF26"/>
  <c r="BF25"/>
  <c r="BF24"/>
  <c r="BF23"/>
  <c r="BF22"/>
  <c r="BF21"/>
  <c r="BF20"/>
  <c r="BF19"/>
  <c r="BF18"/>
  <c r="BF17"/>
  <c r="BF16"/>
  <c r="BF15"/>
  <c r="BF14"/>
  <c r="BF13"/>
  <c r="BF12"/>
  <c r="BF11"/>
  <c r="BF10"/>
  <c r="BF9"/>
  <c r="BF8"/>
  <c r="BF7"/>
  <c r="BF6"/>
  <c r="BF5"/>
  <c r="BF4"/>
  <c r="BF3"/>
  <c r="BF2"/>
  <c r="BF57"/>
  <c r="BE58"/>
  <c r="BD58"/>
  <c r="BC58"/>
  <c r="BB58"/>
  <c r="BA58"/>
  <c r="AZ58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AF1"/>
  <c r="AG1"/>
  <c r="AH1"/>
  <c r="AI1"/>
  <c r="AJ1"/>
  <c r="AK1"/>
  <c r="AL1"/>
  <c r="AM1"/>
  <c r="AN1"/>
  <c r="AO1"/>
  <c r="AP1"/>
  <c r="AQ1"/>
  <c r="AR1"/>
  <c r="AS1"/>
  <c r="AT1"/>
  <c r="AU1"/>
  <c r="AV1"/>
  <c r="AW1"/>
  <c r="AX1"/>
  <c r="AY1"/>
  <c r="AZ1"/>
  <c r="BA1"/>
  <c r="BB1"/>
  <c r="BC1"/>
  <c r="BD1"/>
  <c r="BE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C2" i="3"/>
  <c r="AD3"/>
  <c r="AE3"/>
  <c r="AF3"/>
  <c r="AG3"/>
  <c r="AH3"/>
  <c r="AI3"/>
  <c r="AJ3"/>
  <c r="AD4"/>
  <c r="AE4"/>
  <c r="AF4"/>
  <c r="AG4"/>
  <c r="AH4"/>
  <c r="AI4"/>
  <c r="AJ4"/>
  <c r="AD5"/>
  <c r="AE5"/>
  <c r="AF5"/>
  <c r="AG5"/>
  <c r="AH5"/>
  <c r="AI5"/>
  <c r="AJ5"/>
  <c r="AD6"/>
  <c r="AE6"/>
  <c r="AF6"/>
  <c r="AG6"/>
  <c r="AH6"/>
  <c r="AI6"/>
  <c r="AJ6"/>
  <c r="AD7"/>
  <c r="AE7"/>
  <c r="AF7"/>
  <c r="AG7"/>
  <c r="AH7"/>
  <c r="AI7"/>
  <c r="AJ7"/>
  <c r="AD8"/>
  <c r="AE8"/>
  <c r="AF8"/>
  <c r="AG8"/>
  <c r="AH8"/>
  <c r="AI8"/>
  <c r="AJ8"/>
  <c r="AD9"/>
  <c r="AE9"/>
  <c r="AF9"/>
  <c r="AG9"/>
  <c r="AH9"/>
  <c r="AI9"/>
  <c r="AJ9"/>
  <c r="AD10"/>
  <c r="AE10"/>
  <c r="AF10"/>
  <c r="AG10"/>
  <c r="AH10"/>
  <c r="AI10"/>
  <c r="AJ10"/>
  <c r="AD11"/>
  <c r="AE11"/>
  <c r="AF11"/>
  <c r="AG11"/>
  <c r="AH11"/>
  <c r="AI11"/>
  <c r="AJ11"/>
  <c r="AD12"/>
  <c r="AE12"/>
  <c r="AF12"/>
  <c r="AG12"/>
  <c r="AH12"/>
  <c r="AI12"/>
  <c r="AJ12"/>
  <c r="AD13"/>
  <c r="AE13"/>
  <c r="AF13"/>
  <c r="AG13"/>
  <c r="AH13"/>
  <c r="AI13"/>
  <c r="AJ13"/>
  <c r="AD14"/>
  <c r="AE14"/>
  <c r="AF14"/>
  <c r="AG14"/>
  <c r="AH14"/>
  <c r="AI14"/>
  <c r="AJ14"/>
  <c r="AD15"/>
  <c r="AE15"/>
  <c r="AF15"/>
  <c r="AG15"/>
  <c r="AH15"/>
  <c r="AI15"/>
  <c r="AJ15"/>
  <c r="AD16"/>
  <c r="AE16"/>
  <c r="AF16"/>
  <c r="AG16"/>
  <c r="AH16"/>
  <c r="AI16"/>
  <c r="AJ16"/>
  <c r="AD17"/>
  <c r="AE17"/>
  <c r="AF17"/>
  <c r="AG17"/>
  <c r="AH17"/>
  <c r="AI17"/>
  <c r="AJ17"/>
  <c r="AD18"/>
  <c r="AE18"/>
  <c r="AF18"/>
  <c r="AG18"/>
  <c r="AH18"/>
  <c r="AI18"/>
  <c r="AJ18"/>
  <c r="AD19"/>
  <c r="AE19"/>
  <c r="AF19"/>
  <c r="AG19"/>
  <c r="AH19"/>
  <c r="AI19"/>
  <c r="AJ19"/>
  <c r="AD20"/>
  <c r="AE20"/>
  <c r="AF20"/>
  <c r="AG20"/>
  <c r="AH20"/>
  <c r="AI20"/>
  <c r="AJ20"/>
  <c r="AD21"/>
  <c r="AE21"/>
  <c r="AF21"/>
  <c r="AG21"/>
  <c r="AH21"/>
  <c r="AI21"/>
  <c r="AJ21"/>
  <c r="AD22"/>
  <c r="AE22"/>
  <c r="AF22"/>
  <c r="AG22"/>
  <c r="AH22"/>
  <c r="AI22"/>
  <c r="AJ22"/>
  <c r="AD23"/>
  <c r="AE23"/>
  <c r="AF23"/>
  <c r="AG23"/>
  <c r="AH23"/>
  <c r="AI23"/>
  <c r="AJ23"/>
  <c r="AD24"/>
  <c r="AE24"/>
  <c r="AF24"/>
  <c r="AG24"/>
  <c r="AH24"/>
  <c r="AI24"/>
  <c r="AJ24"/>
  <c r="AD25"/>
  <c r="AE25"/>
  <c r="AF25"/>
  <c r="AG25"/>
  <c r="AH25"/>
  <c r="AI25"/>
  <c r="AJ25"/>
  <c r="AD26"/>
  <c r="AE26"/>
  <c r="AF26"/>
  <c r="AG26"/>
  <c r="AH26"/>
  <c r="AI26"/>
  <c r="AJ26"/>
  <c r="AD27"/>
  <c r="AE27"/>
  <c r="AF27"/>
  <c r="AG27"/>
  <c r="AH27"/>
  <c r="AI27"/>
  <c r="AJ27"/>
  <c r="AD28"/>
  <c r="AE28"/>
  <c r="AF28"/>
  <c r="AG28"/>
  <c r="AH28"/>
  <c r="AI28"/>
  <c r="AJ28"/>
  <c r="AD29"/>
  <c r="AE29"/>
  <c r="AF29"/>
  <c r="AG29"/>
  <c r="AH29"/>
  <c r="AI29"/>
  <c r="AJ29"/>
  <c r="AD30"/>
  <c r="AE30"/>
  <c r="AF30"/>
  <c r="AG30"/>
  <c r="AH30"/>
  <c r="AI30"/>
  <c r="AJ30"/>
  <c r="AD31"/>
  <c r="AE31"/>
  <c r="AF31"/>
  <c r="AG31"/>
  <c r="AH31"/>
  <c r="AI31"/>
  <c r="AJ31"/>
  <c r="AD32"/>
  <c r="AE32"/>
  <c r="AF32"/>
  <c r="AG32"/>
  <c r="AH32"/>
  <c r="AI32"/>
  <c r="AJ32"/>
  <c r="AD33"/>
  <c r="AE33"/>
  <c r="AF33"/>
  <c r="AG33"/>
  <c r="AH33"/>
  <c r="AI33"/>
  <c r="AJ33"/>
  <c r="AD34"/>
  <c r="AE34"/>
  <c r="AF34"/>
  <c r="AG34"/>
  <c r="AH34"/>
  <c r="AI34"/>
  <c r="AJ34"/>
  <c r="AD35"/>
  <c r="AE35"/>
  <c r="AF35"/>
  <c r="AG35"/>
  <c r="AH35"/>
  <c r="AI35"/>
  <c r="AJ35"/>
  <c r="AD36"/>
  <c r="AE36"/>
  <c r="AF36"/>
  <c r="AG36"/>
  <c r="AH36"/>
  <c r="AI36"/>
  <c r="AJ36"/>
  <c r="AD37"/>
  <c r="AE37"/>
  <c r="AF37"/>
  <c r="AG37"/>
  <c r="AH37"/>
  <c r="AI37"/>
  <c r="AJ37"/>
  <c r="AD38"/>
  <c r="AE38"/>
  <c r="AF38"/>
  <c r="AG38"/>
  <c r="AH38"/>
  <c r="AI38"/>
  <c r="AJ38"/>
  <c r="AD39"/>
  <c r="AE39"/>
  <c r="AF39"/>
  <c r="AG39"/>
  <c r="AH39"/>
  <c r="AI39"/>
  <c r="AJ39"/>
  <c r="AD40"/>
  <c r="AE40"/>
  <c r="AF40"/>
  <c r="AG40"/>
  <c r="AH40"/>
  <c r="AI40"/>
  <c r="AJ40"/>
  <c r="AD41"/>
  <c r="AE41"/>
  <c r="AF41"/>
  <c r="AG41"/>
  <c r="AH41"/>
  <c r="AI41"/>
  <c r="AJ41"/>
  <c r="AD42"/>
  <c r="AE42"/>
  <c r="AF42"/>
  <c r="AG42"/>
  <c r="AH42"/>
  <c r="AI42"/>
  <c r="AJ42"/>
  <c r="AD43"/>
  <c r="AE43"/>
  <c r="AF43"/>
  <c r="AG43"/>
  <c r="AH43"/>
  <c r="AI43"/>
  <c r="AJ43"/>
  <c r="AD44"/>
  <c r="AE44"/>
  <c r="AF44"/>
  <c r="AG44"/>
  <c r="AH44"/>
  <c r="AI44"/>
  <c r="AJ44"/>
  <c r="AD45"/>
  <c r="AE45"/>
  <c r="AF45"/>
  <c r="AG45"/>
  <c r="AH45"/>
  <c r="AI45"/>
  <c r="AJ45"/>
  <c r="AD46"/>
  <c r="AE46"/>
  <c r="AF46"/>
  <c r="AG46"/>
  <c r="AH46"/>
  <c r="AI46"/>
  <c r="AJ46"/>
  <c r="AD47"/>
  <c r="AE47"/>
  <c r="AF47"/>
  <c r="AG47"/>
  <c r="AH47"/>
  <c r="AI47"/>
  <c r="AJ47"/>
  <c r="AD48"/>
  <c r="AE48"/>
  <c r="AF48"/>
  <c r="AG48"/>
  <c r="AH48"/>
  <c r="AI48"/>
  <c r="AJ48"/>
  <c r="AD49"/>
  <c r="AE49"/>
  <c r="AF49"/>
  <c r="AG49"/>
  <c r="AH49"/>
  <c r="AI49"/>
  <c r="AJ49"/>
  <c r="AD50"/>
  <c r="AE50"/>
  <c r="AF50"/>
  <c r="AG50"/>
  <c r="AH50"/>
  <c r="AI50"/>
  <c r="AJ50"/>
  <c r="AD51"/>
  <c r="AE51"/>
  <c r="AF51"/>
  <c r="AG51"/>
  <c r="AH51"/>
  <c r="AI51"/>
  <c r="AJ51"/>
  <c r="AD52"/>
  <c r="AE52"/>
  <c r="AF52"/>
  <c r="AG52"/>
  <c r="AH52"/>
  <c r="AI52"/>
  <c r="AJ52"/>
  <c r="AD53"/>
  <c r="AE53"/>
  <c r="AF53"/>
  <c r="AG53"/>
  <c r="AH53"/>
  <c r="AI53"/>
  <c r="AJ53"/>
  <c r="AD54"/>
  <c r="AE54"/>
  <c r="AF54"/>
  <c r="AG54"/>
  <c r="AH54"/>
  <c r="AI54"/>
  <c r="AJ54"/>
  <c r="AD55"/>
  <c r="AE55"/>
  <c r="AF55"/>
  <c r="AG55"/>
  <c r="AH55"/>
  <c r="AI55"/>
  <c r="AJ55"/>
  <c r="AD56"/>
  <c r="AE56"/>
  <c r="AF56"/>
  <c r="AG56"/>
  <c r="AH56"/>
  <c r="AI56"/>
  <c r="AJ56"/>
  <c r="AD57"/>
  <c r="AE57"/>
  <c r="AF57"/>
  <c r="AG57"/>
  <c r="AH57"/>
  <c r="AI57"/>
  <c r="AJ57"/>
  <c r="AJ2"/>
  <c r="AI2"/>
  <c r="AH2"/>
  <c r="AG2"/>
  <c r="AF2"/>
  <c r="AE2"/>
  <c r="AD2"/>
  <c r="R3"/>
  <c r="X3"/>
  <c r="S3"/>
  <c r="Y3"/>
  <c r="T3"/>
  <c r="Z3"/>
  <c r="U3"/>
  <c r="AA3"/>
  <c r="V3"/>
  <c r="AB3"/>
  <c r="W3"/>
  <c r="AC3"/>
  <c r="R4"/>
  <c r="X4"/>
  <c r="S4"/>
  <c r="Y4"/>
  <c r="T4"/>
  <c r="Z4"/>
  <c r="U4"/>
  <c r="AA4"/>
  <c r="V4"/>
  <c r="AB4"/>
  <c r="W4"/>
  <c r="AC4"/>
  <c r="R5"/>
  <c r="X5"/>
  <c r="S5"/>
  <c r="Y5"/>
  <c r="T5"/>
  <c r="Z5"/>
  <c r="U5"/>
  <c r="AA5"/>
  <c r="V5"/>
  <c r="AB5"/>
  <c r="W5"/>
  <c r="AC5"/>
  <c r="R6"/>
  <c r="X6"/>
  <c r="S6"/>
  <c r="Y6"/>
  <c r="T6"/>
  <c r="Z6"/>
  <c r="U6"/>
  <c r="AA6"/>
  <c r="V6"/>
  <c r="AB6"/>
  <c r="W6"/>
  <c r="AC6"/>
  <c r="R7"/>
  <c r="X7"/>
  <c r="S7"/>
  <c r="Y7"/>
  <c r="T7"/>
  <c r="Z7"/>
  <c r="U7"/>
  <c r="AA7"/>
  <c r="V7"/>
  <c r="AB7"/>
  <c r="W7"/>
  <c r="AC7"/>
  <c r="R8"/>
  <c r="X8"/>
  <c r="S8"/>
  <c r="Y8"/>
  <c r="T8"/>
  <c r="Z8"/>
  <c r="U8"/>
  <c r="AA8"/>
  <c r="V8"/>
  <c r="AB8"/>
  <c r="W8"/>
  <c r="AC8"/>
  <c r="R9"/>
  <c r="X9"/>
  <c r="S9"/>
  <c r="Y9"/>
  <c r="T9"/>
  <c r="Z9"/>
  <c r="U9"/>
  <c r="AA9"/>
  <c r="V9"/>
  <c r="AB9"/>
  <c r="W9"/>
  <c r="AC9"/>
  <c r="R10"/>
  <c r="X10"/>
  <c r="S10"/>
  <c r="Y10"/>
  <c r="T10"/>
  <c r="Z10"/>
  <c r="U10"/>
  <c r="AA10"/>
  <c r="V10"/>
  <c r="AB10"/>
  <c r="W10"/>
  <c r="AC10"/>
  <c r="R11"/>
  <c r="X11"/>
  <c r="S11"/>
  <c r="Y11"/>
  <c r="T11"/>
  <c r="Z11"/>
  <c r="U11"/>
  <c r="AA11"/>
  <c r="V11"/>
  <c r="AB11"/>
  <c r="W11"/>
  <c r="AC11"/>
  <c r="R12"/>
  <c r="X12"/>
  <c r="S12"/>
  <c r="Y12"/>
  <c r="T12"/>
  <c r="Z12"/>
  <c r="U12"/>
  <c r="AA12"/>
  <c r="V12"/>
  <c r="AB12"/>
  <c r="W12"/>
  <c r="AC12"/>
  <c r="R13"/>
  <c r="X13"/>
  <c r="S13"/>
  <c r="Y13"/>
  <c r="T13"/>
  <c r="Z13"/>
  <c r="U13"/>
  <c r="AA13"/>
  <c r="V13"/>
  <c r="AB13"/>
  <c r="W13"/>
  <c r="AC13"/>
  <c r="R14"/>
  <c r="X14"/>
  <c r="S14"/>
  <c r="Y14"/>
  <c r="T14"/>
  <c r="Z14"/>
  <c r="U14"/>
  <c r="AA14"/>
  <c r="V14"/>
  <c r="AB14"/>
  <c r="W14"/>
  <c r="AC14"/>
  <c r="R15"/>
  <c r="X15"/>
  <c r="S15"/>
  <c r="Y15"/>
  <c r="T15"/>
  <c r="Z15"/>
  <c r="U15"/>
  <c r="AA15"/>
  <c r="V15"/>
  <c r="AB15"/>
  <c r="W15"/>
  <c r="AC15"/>
  <c r="R16"/>
  <c r="X16"/>
  <c r="S16"/>
  <c r="Y16"/>
  <c r="T16"/>
  <c r="Z16"/>
  <c r="U16"/>
  <c r="AA16"/>
  <c r="V16"/>
  <c r="AB16"/>
  <c r="W16"/>
  <c r="AC16"/>
  <c r="R17"/>
  <c r="X17"/>
  <c r="S17"/>
  <c r="Y17"/>
  <c r="T17"/>
  <c r="Z17"/>
  <c r="U17"/>
  <c r="AA17"/>
  <c r="V17"/>
  <c r="AB17"/>
  <c r="W17"/>
  <c r="AC17"/>
  <c r="R18"/>
  <c r="X18"/>
  <c r="S18"/>
  <c r="Y18"/>
  <c r="T18"/>
  <c r="Z18"/>
  <c r="U18"/>
  <c r="AA18"/>
  <c r="V18"/>
  <c r="AB18"/>
  <c r="W18"/>
  <c r="AC18"/>
  <c r="R19"/>
  <c r="X19"/>
  <c r="S19"/>
  <c r="Y19"/>
  <c r="T19"/>
  <c r="Z19"/>
  <c r="U19"/>
  <c r="AA19"/>
  <c r="V19"/>
  <c r="AB19"/>
  <c r="W19"/>
  <c r="AC19"/>
  <c r="R20"/>
  <c r="X20"/>
  <c r="S20"/>
  <c r="Y20"/>
  <c r="T20"/>
  <c r="Z20"/>
  <c r="U20"/>
  <c r="AA20"/>
  <c r="V20"/>
  <c r="AB20"/>
  <c r="W20"/>
  <c r="AC20"/>
  <c r="R21"/>
  <c r="X21"/>
  <c r="S21"/>
  <c r="Y21"/>
  <c r="T21"/>
  <c r="Z21"/>
  <c r="U21"/>
  <c r="AA21"/>
  <c r="V21"/>
  <c r="AB21"/>
  <c r="W21"/>
  <c r="AC21"/>
  <c r="R22"/>
  <c r="X22"/>
  <c r="S22"/>
  <c r="Y22"/>
  <c r="T22"/>
  <c r="Z22"/>
  <c r="U22"/>
  <c r="AA22"/>
  <c r="V22"/>
  <c r="AB22"/>
  <c r="W22"/>
  <c r="AC22"/>
  <c r="R23"/>
  <c r="X23"/>
  <c r="S23"/>
  <c r="Y23"/>
  <c r="T23"/>
  <c r="Z23"/>
  <c r="U23"/>
  <c r="AA23"/>
  <c r="V23"/>
  <c r="AB23"/>
  <c r="W23"/>
  <c r="AC23"/>
  <c r="R24"/>
  <c r="X24"/>
  <c r="S24"/>
  <c r="Y24"/>
  <c r="T24"/>
  <c r="Z24"/>
  <c r="U24"/>
  <c r="AA24"/>
  <c r="V24"/>
  <c r="AB24"/>
  <c r="W24"/>
  <c r="AC24"/>
  <c r="R25"/>
  <c r="X25"/>
  <c r="S25"/>
  <c r="Y25"/>
  <c r="T25"/>
  <c r="Z25"/>
  <c r="U25"/>
  <c r="AA25"/>
  <c r="V25"/>
  <c r="AB25"/>
  <c r="W25"/>
  <c r="AC25"/>
  <c r="R26"/>
  <c r="X26"/>
  <c r="S26"/>
  <c r="Y26"/>
  <c r="T26"/>
  <c r="Z26"/>
  <c r="U26"/>
  <c r="AA26"/>
  <c r="V26"/>
  <c r="AB26"/>
  <c r="W26"/>
  <c r="AC26"/>
  <c r="R27"/>
  <c r="X27"/>
  <c r="S27"/>
  <c r="Y27"/>
  <c r="T27"/>
  <c r="Z27"/>
  <c r="U27"/>
  <c r="AA27"/>
  <c r="V27"/>
  <c r="AB27"/>
  <c r="W27"/>
  <c r="AC27"/>
  <c r="R28"/>
  <c r="X28"/>
  <c r="S28"/>
  <c r="Y28"/>
  <c r="T28"/>
  <c r="Z28"/>
  <c r="U28"/>
  <c r="AA28"/>
  <c r="V28"/>
  <c r="AB28"/>
  <c r="W28"/>
  <c r="AC28"/>
  <c r="R29"/>
  <c r="X29"/>
  <c r="S29"/>
  <c r="Y29"/>
  <c r="T29"/>
  <c r="Z29"/>
  <c r="U29"/>
  <c r="AA29"/>
  <c r="V29"/>
  <c r="AB29"/>
  <c r="W29"/>
  <c r="AC29"/>
  <c r="R30"/>
  <c r="X30"/>
  <c r="S30"/>
  <c r="Y30"/>
  <c r="T30"/>
  <c r="Z30"/>
  <c r="U30"/>
  <c r="AA30"/>
  <c r="V30"/>
  <c r="AB30"/>
  <c r="W30"/>
  <c r="AC30"/>
  <c r="R31"/>
  <c r="X31"/>
  <c r="S31"/>
  <c r="Y31"/>
  <c r="T31"/>
  <c r="Z31"/>
  <c r="U31"/>
  <c r="AA31"/>
  <c r="V31"/>
  <c r="AB31"/>
  <c r="W31"/>
  <c r="AC31"/>
  <c r="R32"/>
  <c r="X32"/>
  <c r="S32"/>
  <c r="Y32"/>
  <c r="T32"/>
  <c r="Z32"/>
  <c r="U32"/>
  <c r="AA32"/>
  <c r="V32"/>
  <c r="AB32"/>
  <c r="W32"/>
  <c r="AC32"/>
  <c r="R33"/>
  <c r="X33"/>
  <c r="S33"/>
  <c r="Y33"/>
  <c r="T33"/>
  <c r="Z33"/>
  <c r="U33"/>
  <c r="AA33"/>
  <c r="V33"/>
  <c r="AB33"/>
  <c r="W33"/>
  <c r="AC33"/>
  <c r="R34"/>
  <c r="X34"/>
  <c r="S34"/>
  <c r="Y34"/>
  <c r="T34"/>
  <c r="Z34"/>
  <c r="U34"/>
  <c r="AA34"/>
  <c r="V34"/>
  <c r="AB34"/>
  <c r="W34"/>
  <c r="AC34"/>
  <c r="R35"/>
  <c r="X35"/>
  <c r="S35"/>
  <c r="Y35"/>
  <c r="T35"/>
  <c r="Z35"/>
  <c r="U35"/>
  <c r="AA35"/>
  <c r="V35"/>
  <c r="AB35"/>
  <c r="W35"/>
  <c r="AC35"/>
  <c r="R36"/>
  <c r="X36"/>
  <c r="S36"/>
  <c r="Y36"/>
  <c r="T36"/>
  <c r="Z36"/>
  <c r="U36"/>
  <c r="AA36"/>
  <c r="V36"/>
  <c r="AB36"/>
  <c r="W36"/>
  <c r="AC36"/>
  <c r="R37"/>
  <c r="X37"/>
  <c r="S37"/>
  <c r="Y37"/>
  <c r="T37"/>
  <c r="Z37"/>
  <c r="U37"/>
  <c r="AA37"/>
  <c r="V37"/>
  <c r="AB37"/>
  <c r="W37"/>
  <c r="AC37"/>
  <c r="R38"/>
  <c r="X38"/>
  <c r="S38"/>
  <c r="Y38"/>
  <c r="T38"/>
  <c r="Z38"/>
  <c r="U38"/>
  <c r="AA38"/>
  <c r="V38"/>
  <c r="AB38"/>
  <c r="W38"/>
  <c r="AC38"/>
  <c r="R39"/>
  <c r="X39"/>
  <c r="S39"/>
  <c r="Y39"/>
  <c r="T39"/>
  <c r="Z39"/>
  <c r="U39"/>
  <c r="AA39"/>
  <c r="V39"/>
  <c r="AB39"/>
  <c r="W39"/>
  <c r="AC39"/>
  <c r="R40"/>
  <c r="X40"/>
  <c r="S40"/>
  <c r="Y40"/>
  <c r="T40"/>
  <c r="Z40"/>
  <c r="U40"/>
  <c r="AA40"/>
  <c r="V40"/>
  <c r="AB40"/>
  <c r="W40"/>
  <c r="AC40"/>
  <c r="R41"/>
  <c r="X41"/>
  <c r="S41"/>
  <c r="Y41"/>
  <c r="T41"/>
  <c r="Z41"/>
  <c r="U41"/>
  <c r="AA41"/>
  <c r="V41"/>
  <c r="AB41"/>
  <c r="W41"/>
  <c r="AC41"/>
  <c r="R42"/>
  <c r="X42"/>
  <c r="S42"/>
  <c r="Y42"/>
  <c r="T42"/>
  <c r="Z42"/>
  <c r="U42"/>
  <c r="AA42"/>
  <c r="V42"/>
  <c r="AB42"/>
  <c r="W42"/>
  <c r="AC42"/>
  <c r="R43"/>
  <c r="X43"/>
  <c r="S43"/>
  <c r="Y43"/>
  <c r="T43"/>
  <c r="Z43"/>
  <c r="U43"/>
  <c r="AA43"/>
  <c r="V43"/>
  <c r="AB43"/>
  <c r="W43"/>
  <c r="AC43"/>
  <c r="R44"/>
  <c r="X44"/>
  <c r="S44"/>
  <c r="Y44"/>
  <c r="T44"/>
  <c r="Z44"/>
  <c r="U44"/>
  <c r="AA44"/>
  <c r="V44"/>
  <c r="AB44"/>
  <c r="W44"/>
  <c r="AC44"/>
  <c r="R45"/>
  <c r="X45"/>
  <c r="S45"/>
  <c r="Y45"/>
  <c r="T45"/>
  <c r="Z45"/>
  <c r="U45"/>
  <c r="AA45"/>
  <c r="V45"/>
  <c r="AB45"/>
  <c r="W45"/>
  <c r="AC45"/>
  <c r="R46"/>
  <c r="X46"/>
  <c r="S46"/>
  <c r="Y46"/>
  <c r="T46"/>
  <c r="Z46"/>
  <c r="U46"/>
  <c r="AA46"/>
  <c r="V46"/>
  <c r="AB46"/>
  <c r="W46"/>
  <c r="AC46"/>
  <c r="R47"/>
  <c r="X47"/>
  <c r="S47"/>
  <c r="Y47"/>
  <c r="T47"/>
  <c r="Z47"/>
  <c r="U47"/>
  <c r="AA47"/>
  <c r="V47"/>
  <c r="AB47"/>
  <c r="W47"/>
  <c r="AC47"/>
  <c r="R48"/>
  <c r="X48"/>
  <c r="S48"/>
  <c r="Y48"/>
  <c r="T48"/>
  <c r="Z48"/>
  <c r="U48"/>
  <c r="AA48"/>
  <c r="V48"/>
  <c r="AB48"/>
  <c r="W48"/>
  <c r="AC48"/>
  <c r="R49"/>
  <c r="X49"/>
  <c r="S49"/>
  <c r="Y49"/>
  <c r="T49"/>
  <c r="Z49"/>
  <c r="U49"/>
  <c r="AA49"/>
  <c r="V49"/>
  <c r="AB49"/>
  <c r="W49"/>
  <c r="AC49"/>
  <c r="R50"/>
  <c r="X50"/>
  <c r="S50"/>
  <c r="Y50"/>
  <c r="T50"/>
  <c r="Z50"/>
  <c r="U50"/>
  <c r="AA50"/>
  <c r="V50"/>
  <c r="AB50"/>
  <c r="W50"/>
  <c r="AC50"/>
  <c r="R51"/>
  <c r="X51"/>
  <c r="S51"/>
  <c r="Y51"/>
  <c r="T51"/>
  <c r="Z51"/>
  <c r="U51"/>
  <c r="AA51"/>
  <c r="V51"/>
  <c r="AB51"/>
  <c r="W51"/>
  <c r="AC51"/>
  <c r="R52"/>
  <c r="X52"/>
  <c r="S52"/>
  <c r="Y52"/>
  <c r="T52"/>
  <c r="Z52"/>
  <c r="U52"/>
  <c r="AA52"/>
  <c r="V52"/>
  <c r="AB52"/>
  <c r="W52"/>
  <c r="AC52"/>
  <c r="R53"/>
  <c r="X53"/>
  <c r="S53"/>
  <c r="Y53"/>
  <c r="T53"/>
  <c r="Z53"/>
  <c r="U53"/>
  <c r="AA53"/>
  <c r="V53"/>
  <c r="AB53"/>
  <c r="W53"/>
  <c r="AC53"/>
  <c r="R54"/>
  <c r="X54"/>
  <c r="S54"/>
  <c r="Y54"/>
  <c r="T54"/>
  <c r="Z54"/>
  <c r="U54"/>
  <c r="AA54"/>
  <c r="V54"/>
  <c r="AB54"/>
  <c r="W54"/>
  <c r="AC54"/>
  <c r="R55"/>
  <c r="X55"/>
  <c r="S55"/>
  <c r="Y55"/>
  <c r="T55"/>
  <c r="Z55"/>
  <c r="U55"/>
  <c r="AA55"/>
  <c r="V55"/>
  <c r="AB55"/>
  <c r="W55"/>
  <c r="AC55"/>
  <c r="R56"/>
  <c r="X56"/>
  <c r="S56"/>
  <c r="Y56"/>
  <c r="T56"/>
  <c r="Z56"/>
  <c r="U56"/>
  <c r="AA56"/>
  <c r="V56"/>
  <c r="AB56"/>
  <c r="W56"/>
  <c r="AC56"/>
  <c r="R57"/>
  <c r="X57"/>
  <c r="S57"/>
  <c r="Y57"/>
  <c r="T57"/>
  <c r="Z57"/>
  <c r="U57"/>
  <c r="AA57"/>
  <c r="V57"/>
  <c r="AB57"/>
  <c r="W57"/>
  <c r="AC57"/>
  <c r="W2"/>
  <c r="AC2"/>
  <c r="V2"/>
  <c r="AB2"/>
  <c r="U2"/>
  <c r="AA2"/>
  <c r="T2"/>
  <c r="Z2"/>
  <c r="S2"/>
  <c r="Y2"/>
  <c r="R2"/>
  <c r="X2"/>
  <c r="N3"/>
  <c r="O3"/>
  <c r="P3"/>
  <c r="Q3"/>
  <c r="N4"/>
  <c r="O4"/>
  <c r="P4"/>
  <c r="Q4"/>
  <c r="N5"/>
  <c r="O5"/>
  <c r="P5"/>
  <c r="Q5"/>
  <c r="N6"/>
  <c r="O6"/>
  <c r="P6"/>
  <c r="Q6"/>
  <c r="N7"/>
  <c r="O7"/>
  <c r="P7"/>
  <c r="Q7"/>
  <c r="N8"/>
  <c r="O8"/>
  <c r="P8"/>
  <c r="Q8"/>
  <c r="N9"/>
  <c r="O9"/>
  <c r="P9"/>
  <c r="Q9"/>
  <c r="N10"/>
  <c r="O10"/>
  <c r="P10"/>
  <c r="Q10"/>
  <c r="N11"/>
  <c r="O11"/>
  <c r="P11"/>
  <c r="Q11"/>
  <c r="N12"/>
  <c r="O12"/>
  <c r="P12"/>
  <c r="Q12"/>
  <c r="N13"/>
  <c r="O13"/>
  <c r="P13"/>
  <c r="Q13"/>
  <c r="N14"/>
  <c r="O14"/>
  <c r="P14"/>
  <c r="Q14"/>
  <c r="N15"/>
  <c r="O15"/>
  <c r="P15"/>
  <c r="Q15"/>
  <c r="N16"/>
  <c r="O16"/>
  <c r="P16"/>
  <c r="Q16"/>
  <c r="N17"/>
  <c r="O17"/>
  <c r="P17"/>
  <c r="Q17"/>
  <c r="N18"/>
  <c r="O18"/>
  <c r="P18"/>
  <c r="Q18"/>
  <c r="N19"/>
  <c r="O19"/>
  <c r="P19"/>
  <c r="Q19"/>
  <c r="N20"/>
  <c r="O20"/>
  <c r="P20"/>
  <c r="Q20"/>
  <c r="N21"/>
  <c r="O21"/>
  <c r="P21"/>
  <c r="Q21"/>
  <c r="N22"/>
  <c r="O22"/>
  <c r="P22"/>
  <c r="Q22"/>
  <c r="N23"/>
  <c r="O23"/>
  <c r="P23"/>
  <c r="Q23"/>
  <c r="N24"/>
  <c r="O24"/>
  <c r="P24"/>
  <c r="Q24"/>
  <c r="N25"/>
  <c r="O25"/>
  <c r="P25"/>
  <c r="Q25"/>
  <c r="N26"/>
  <c r="O26"/>
  <c r="P26"/>
  <c r="Q26"/>
  <c r="N27"/>
  <c r="O27"/>
  <c r="P27"/>
  <c r="Q27"/>
  <c r="N28"/>
  <c r="O28"/>
  <c r="P28"/>
  <c r="Q28"/>
  <c r="N29"/>
  <c r="O29"/>
  <c r="P29"/>
  <c r="Q29"/>
  <c r="N30"/>
  <c r="O30"/>
  <c r="P30"/>
  <c r="Q30"/>
  <c r="N31"/>
  <c r="O31"/>
  <c r="P31"/>
  <c r="Q31"/>
  <c r="N32"/>
  <c r="O32"/>
  <c r="P32"/>
  <c r="Q32"/>
  <c r="N33"/>
  <c r="O33"/>
  <c r="P33"/>
  <c r="Q33"/>
  <c r="N34"/>
  <c r="O34"/>
  <c r="P34"/>
  <c r="Q34"/>
  <c r="N35"/>
  <c r="O35"/>
  <c r="P35"/>
  <c r="Q35"/>
  <c r="N36"/>
  <c r="O36"/>
  <c r="P36"/>
  <c r="Q36"/>
  <c r="N37"/>
  <c r="O37"/>
  <c r="P37"/>
  <c r="Q37"/>
  <c r="N38"/>
  <c r="O38"/>
  <c r="P38"/>
  <c r="Q38"/>
  <c r="N39"/>
  <c r="O39"/>
  <c r="P39"/>
  <c r="Q39"/>
  <c r="N40"/>
  <c r="O40"/>
  <c r="P40"/>
  <c r="Q40"/>
  <c r="N41"/>
  <c r="O41"/>
  <c r="P41"/>
  <c r="Q41"/>
  <c r="N42"/>
  <c r="O42"/>
  <c r="P42"/>
  <c r="Q42"/>
  <c r="N43"/>
  <c r="O43"/>
  <c r="P43"/>
  <c r="Q43"/>
  <c r="N44"/>
  <c r="O44"/>
  <c r="P44"/>
  <c r="Q44"/>
  <c r="N45"/>
  <c r="O45"/>
  <c r="P45"/>
  <c r="Q45"/>
  <c r="N46"/>
  <c r="O46"/>
  <c r="P46"/>
  <c r="Q46"/>
  <c r="N47"/>
  <c r="O47"/>
  <c r="P47"/>
  <c r="Q47"/>
  <c r="N48"/>
  <c r="O48"/>
  <c r="P48"/>
  <c r="Q48"/>
  <c r="N49"/>
  <c r="O49"/>
  <c r="P49"/>
  <c r="Q49"/>
  <c r="N50"/>
  <c r="O50"/>
  <c r="P50"/>
  <c r="Q50"/>
  <c r="N51"/>
  <c r="O51"/>
  <c r="P51"/>
  <c r="Q51"/>
  <c r="N52"/>
  <c r="O52"/>
  <c r="P52"/>
  <c r="Q52"/>
  <c r="N53"/>
  <c r="O53"/>
  <c r="P53"/>
  <c r="Q53"/>
  <c r="N54"/>
  <c r="O54"/>
  <c r="P54"/>
  <c r="Q54"/>
  <c r="N55"/>
  <c r="O55"/>
  <c r="P55"/>
  <c r="Q55"/>
  <c r="N56"/>
  <c r="O56"/>
  <c r="P56"/>
  <c r="Q56"/>
  <c r="N57"/>
  <c r="O57"/>
  <c r="P57"/>
  <c r="Q57"/>
  <c r="Q2"/>
  <c r="P2"/>
  <c r="O2"/>
  <c r="N2"/>
  <c r="I3"/>
  <c r="J3"/>
  <c r="K3"/>
  <c r="L3"/>
  <c r="M3"/>
  <c r="I4"/>
  <c r="J4"/>
  <c r="K4"/>
  <c r="L4"/>
  <c r="M4"/>
  <c r="I5"/>
  <c r="J5"/>
  <c r="K5"/>
  <c r="L5"/>
  <c r="M5"/>
  <c r="I6"/>
  <c r="J6"/>
  <c r="K6"/>
  <c r="L6"/>
  <c r="M6"/>
  <c r="I7"/>
  <c r="J7"/>
  <c r="K7"/>
  <c r="L7"/>
  <c r="M7"/>
  <c r="I8"/>
  <c r="J8"/>
  <c r="K8"/>
  <c r="L8"/>
  <c r="M8"/>
  <c r="I9"/>
  <c r="J9"/>
  <c r="K9"/>
  <c r="L9"/>
  <c r="M9"/>
  <c r="I10"/>
  <c r="J10"/>
  <c r="K10"/>
  <c r="L10"/>
  <c r="M10"/>
  <c r="I11"/>
  <c r="J11"/>
  <c r="K11"/>
  <c r="L11"/>
  <c r="M11"/>
  <c r="I12"/>
  <c r="J12"/>
  <c r="K12"/>
  <c r="L12"/>
  <c r="M12"/>
  <c r="I13"/>
  <c r="J13"/>
  <c r="K13"/>
  <c r="L13"/>
  <c r="M13"/>
  <c r="I14"/>
  <c r="J14"/>
  <c r="K14"/>
  <c r="L14"/>
  <c r="M14"/>
  <c r="I15"/>
  <c r="J15"/>
  <c r="K15"/>
  <c r="L15"/>
  <c r="M15"/>
  <c r="I16"/>
  <c r="J16"/>
  <c r="K16"/>
  <c r="L16"/>
  <c r="M16"/>
  <c r="I17"/>
  <c r="J17"/>
  <c r="K17"/>
  <c r="L17"/>
  <c r="M17"/>
  <c r="I18"/>
  <c r="J18"/>
  <c r="K18"/>
  <c r="L18"/>
  <c r="M18"/>
  <c r="I19"/>
  <c r="J19"/>
  <c r="K19"/>
  <c r="L19"/>
  <c r="M19"/>
  <c r="I20"/>
  <c r="J20"/>
  <c r="K20"/>
  <c r="L20"/>
  <c r="M20"/>
  <c r="I21"/>
  <c r="J21"/>
  <c r="K21"/>
  <c r="L21"/>
  <c r="M21"/>
  <c r="I22"/>
  <c r="J22"/>
  <c r="K22"/>
  <c r="L22"/>
  <c r="M22"/>
  <c r="I23"/>
  <c r="J23"/>
  <c r="K23"/>
  <c r="L23"/>
  <c r="M23"/>
  <c r="I24"/>
  <c r="J24"/>
  <c r="K24"/>
  <c r="L24"/>
  <c r="M24"/>
  <c r="I25"/>
  <c r="J25"/>
  <c r="K25"/>
  <c r="L25"/>
  <c r="M25"/>
  <c r="I26"/>
  <c r="J26"/>
  <c r="K26"/>
  <c r="L26"/>
  <c r="M26"/>
  <c r="I27"/>
  <c r="J27"/>
  <c r="K27"/>
  <c r="L27"/>
  <c r="M27"/>
  <c r="I28"/>
  <c r="J28"/>
  <c r="K28"/>
  <c r="L28"/>
  <c r="M28"/>
  <c r="I29"/>
  <c r="J29"/>
  <c r="K29"/>
  <c r="L29"/>
  <c r="M29"/>
  <c r="I30"/>
  <c r="J30"/>
  <c r="K30"/>
  <c r="L30"/>
  <c r="M30"/>
  <c r="I31"/>
  <c r="J31"/>
  <c r="K31"/>
  <c r="L31"/>
  <c r="M31"/>
  <c r="I32"/>
  <c r="J32"/>
  <c r="K32"/>
  <c r="L32"/>
  <c r="M32"/>
  <c r="I33"/>
  <c r="J33"/>
  <c r="K33"/>
  <c r="L33"/>
  <c r="M33"/>
  <c r="I34"/>
  <c r="J34"/>
  <c r="K34"/>
  <c r="L34"/>
  <c r="M34"/>
  <c r="I35"/>
  <c r="J35"/>
  <c r="K35"/>
  <c r="L35"/>
  <c r="M35"/>
  <c r="I36"/>
  <c r="J36"/>
  <c r="K36"/>
  <c r="L36"/>
  <c r="M36"/>
  <c r="I37"/>
  <c r="J37"/>
  <c r="K37"/>
  <c r="L37"/>
  <c r="M37"/>
  <c r="I38"/>
  <c r="J38"/>
  <c r="K38"/>
  <c r="L38"/>
  <c r="M38"/>
  <c r="I39"/>
  <c r="J39"/>
  <c r="K39"/>
  <c r="L39"/>
  <c r="M39"/>
  <c r="I40"/>
  <c r="J40"/>
  <c r="K40"/>
  <c r="L40"/>
  <c r="M40"/>
  <c r="I41"/>
  <c r="J41"/>
  <c r="K41"/>
  <c r="L41"/>
  <c r="M41"/>
  <c r="I42"/>
  <c r="J42"/>
  <c r="K42"/>
  <c r="L42"/>
  <c r="M42"/>
  <c r="I43"/>
  <c r="J43"/>
  <c r="K43"/>
  <c r="L43"/>
  <c r="M43"/>
  <c r="I44"/>
  <c r="J44"/>
  <c r="K44"/>
  <c r="L44"/>
  <c r="M44"/>
  <c r="I45"/>
  <c r="J45"/>
  <c r="K45"/>
  <c r="L45"/>
  <c r="M45"/>
  <c r="I46"/>
  <c r="J46"/>
  <c r="K46"/>
  <c r="L46"/>
  <c r="M46"/>
  <c r="I47"/>
  <c r="J47"/>
  <c r="K47"/>
  <c r="L47"/>
  <c r="M47"/>
  <c r="I48"/>
  <c r="J48"/>
  <c r="K48"/>
  <c r="L48"/>
  <c r="M48"/>
  <c r="I49"/>
  <c r="J49"/>
  <c r="K49"/>
  <c r="L49"/>
  <c r="M49"/>
  <c r="I50"/>
  <c r="J50"/>
  <c r="K50"/>
  <c r="L50"/>
  <c r="M50"/>
  <c r="I51"/>
  <c r="J51"/>
  <c r="K51"/>
  <c r="L51"/>
  <c r="M51"/>
  <c r="I52"/>
  <c r="J52"/>
  <c r="K52"/>
  <c r="L52"/>
  <c r="M52"/>
  <c r="I53"/>
  <c r="J53"/>
  <c r="K53"/>
  <c r="L53"/>
  <c r="M53"/>
  <c r="I54"/>
  <c r="J54"/>
  <c r="K54"/>
  <c r="L54"/>
  <c r="M54"/>
  <c r="I55"/>
  <c r="J55"/>
  <c r="K55"/>
  <c r="L55"/>
  <c r="M55"/>
  <c r="I56"/>
  <c r="J56"/>
  <c r="K56"/>
  <c r="L56"/>
  <c r="M56"/>
  <c r="I57"/>
  <c r="J57"/>
  <c r="K57"/>
  <c r="L57"/>
  <c r="M57"/>
  <c r="M2"/>
  <c r="L2"/>
  <c r="K2"/>
  <c r="J2"/>
  <c r="I2"/>
  <c r="C3"/>
  <c r="D3"/>
  <c r="E3"/>
  <c r="F3"/>
  <c r="G3"/>
  <c r="H3"/>
  <c r="C4"/>
  <c r="D4"/>
  <c r="E4"/>
  <c r="F4"/>
  <c r="G4"/>
  <c r="H4"/>
  <c r="C5"/>
  <c r="D5"/>
  <c r="E5"/>
  <c r="F5"/>
  <c r="G5"/>
  <c r="H5"/>
  <c r="C6"/>
  <c r="D6"/>
  <c r="E6"/>
  <c r="F6"/>
  <c r="G6"/>
  <c r="H6"/>
  <c r="C7"/>
  <c r="D7"/>
  <c r="E7"/>
  <c r="F7"/>
  <c r="G7"/>
  <c r="H7"/>
  <c r="C8"/>
  <c r="D8"/>
  <c r="E8"/>
  <c r="F8"/>
  <c r="G8"/>
  <c r="H8"/>
  <c r="C9"/>
  <c r="D9"/>
  <c r="E9"/>
  <c r="F9"/>
  <c r="G9"/>
  <c r="H9"/>
  <c r="C10"/>
  <c r="D10"/>
  <c r="E10"/>
  <c r="F10"/>
  <c r="G10"/>
  <c r="H10"/>
  <c r="C11"/>
  <c r="D11"/>
  <c r="E11"/>
  <c r="F11"/>
  <c r="G11"/>
  <c r="H11"/>
  <c r="C12"/>
  <c r="D12"/>
  <c r="E12"/>
  <c r="F12"/>
  <c r="G12"/>
  <c r="H12"/>
  <c r="C13"/>
  <c r="D13"/>
  <c r="E13"/>
  <c r="F13"/>
  <c r="G13"/>
  <c r="H13"/>
  <c r="C14"/>
  <c r="D14"/>
  <c r="E14"/>
  <c r="F14"/>
  <c r="G14"/>
  <c r="H14"/>
  <c r="C15"/>
  <c r="D15"/>
  <c r="E15"/>
  <c r="F15"/>
  <c r="G15"/>
  <c r="H15"/>
  <c r="C16"/>
  <c r="D16"/>
  <c r="E16"/>
  <c r="F16"/>
  <c r="G16"/>
  <c r="H16"/>
  <c r="C17"/>
  <c r="D17"/>
  <c r="E17"/>
  <c r="F17"/>
  <c r="G17"/>
  <c r="H17"/>
  <c r="C18"/>
  <c r="D18"/>
  <c r="E18"/>
  <c r="F18"/>
  <c r="G18"/>
  <c r="H18"/>
  <c r="C19"/>
  <c r="D19"/>
  <c r="E19"/>
  <c r="F19"/>
  <c r="G19"/>
  <c r="H19"/>
  <c r="C20"/>
  <c r="D20"/>
  <c r="E20"/>
  <c r="F20"/>
  <c r="G20"/>
  <c r="H20"/>
  <c r="C21"/>
  <c r="D21"/>
  <c r="E21"/>
  <c r="F21"/>
  <c r="G21"/>
  <c r="H21"/>
  <c r="C22"/>
  <c r="D22"/>
  <c r="E22"/>
  <c r="F22"/>
  <c r="G22"/>
  <c r="H22"/>
  <c r="C23"/>
  <c r="D23"/>
  <c r="E23"/>
  <c r="F23"/>
  <c r="G23"/>
  <c r="H23"/>
  <c r="C24"/>
  <c r="D24"/>
  <c r="E24"/>
  <c r="F24"/>
  <c r="G24"/>
  <c r="H24"/>
  <c r="C25"/>
  <c r="D25"/>
  <c r="E25"/>
  <c r="F25"/>
  <c r="G25"/>
  <c r="H25"/>
  <c r="C26"/>
  <c r="D26"/>
  <c r="E26"/>
  <c r="F26"/>
  <c r="G26"/>
  <c r="H26"/>
  <c r="C27"/>
  <c r="D27"/>
  <c r="E27"/>
  <c r="F27"/>
  <c r="G27"/>
  <c r="H27"/>
  <c r="C28"/>
  <c r="D28"/>
  <c r="E28"/>
  <c r="F28"/>
  <c r="G28"/>
  <c r="H28"/>
  <c r="C29"/>
  <c r="D29"/>
  <c r="E29"/>
  <c r="F29"/>
  <c r="G29"/>
  <c r="H29"/>
  <c r="C30"/>
  <c r="D30"/>
  <c r="E30"/>
  <c r="F30"/>
  <c r="G30"/>
  <c r="H30"/>
  <c r="C31"/>
  <c r="D31"/>
  <c r="E31"/>
  <c r="F31"/>
  <c r="G31"/>
  <c r="H31"/>
  <c r="C32"/>
  <c r="D32"/>
  <c r="E32"/>
  <c r="F32"/>
  <c r="G32"/>
  <c r="H32"/>
  <c r="C33"/>
  <c r="D33"/>
  <c r="E33"/>
  <c r="F33"/>
  <c r="G33"/>
  <c r="H33"/>
  <c r="C34"/>
  <c r="D34"/>
  <c r="E34"/>
  <c r="F34"/>
  <c r="G34"/>
  <c r="H34"/>
  <c r="C35"/>
  <c r="D35"/>
  <c r="E35"/>
  <c r="F35"/>
  <c r="G35"/>
  <c r="H35"/>
  <c r="C36"/>
  <c r="D36"/>
  <c r="E36"/>
  <c r="F36"/>
  <c r="G36"/>
  <c r="H36"/>
  <c r="C37"/>
  <c r="D37"/>
  <c r="E37"/>
  <c r="F37"/>
  <c r="G37"/>
  <c r="H37"/>
  <c r="C38"/>
  <c r="D38"/>
  <c r="E38"/>
  <c r="F38"/>
  <c r="G38"/>
  <c r="H38"/>
  <c r="C39"/>
  <c r="D39"/>
  <c r="E39"/>
  <c r="F39"/>
  <c r="G39"/>
  <c r="H39"/>
  <c r="C40"/>
  <c r="D40"/>
  <c r="E40"/>
  <c r="F40"/>
  <c r="G40"/>
  <c r="H40"/>
  <c r="C41"/>
  <c r="D41"/>
  <c r="E41"/>
  <c r="F41"/>
  <c r="G41"/>
  <c r="H41"/>
  <c r="C42"/>
  <c r="D42"/>
  <c r="E42"/>
  <c r="F42"/>
  <c r="G42"/>
  <c r="H42"/>
  <c r="C43"/>
  <c r="D43"/>
  <c r="E43"/>
  <c r="F43"/>
  <c r="G43"/>
  <c r="H43"/>
  <c r="C44"/>
  <c r="D44"/>
  <c r="E44"/>
  <c r="F44"/>
  <c r="G44"/>
  <c r="H44"/>
  <c r="C45"/>
  <c r="D45"/>
  <c r="E45"/>
  <c r="F45"/>
  <c r="G45"/>
  <c r="H45"/>
  <c r="C46"/>
  <c r="D46"/>
  <c r="E46"/>
  <c r="F46"/>
  <c r="G46"/>
  <c r="H46"/>
  <c r="C47"/>
  <c r="D47"/>
  <c r="E47"/>
  <c r="F47"/>
  <c r="G47"/>
  <c r="H47"/>
  <c r="C48"/>
  <c r="D48"/>
  <c r="E48"/>
  <c r="F48"/>
  <c r="G48"/>
  <c r="H48"/>
  <c r="C49"/>
  <c r="D49"/>
  <c r="E49"/>
  <c r="F49"/>
  <c r="G49"/>
  <c r="H49"/>
  <c r="C50"/>
  <c r="D50"/>
  <c r="E50"/>
  <c r="F50"/>
  <c r="G50"/>
  <c r="H50"/>
  <c r="C51"/>
  <c r="D51"/>
  <c r="E51"/>
  <c r="F51"/>
  <c r="G51"/>
  <c r="H51"/>
  <c r="C52"/>
  <c r="D52"/>
  <c r="E52"/>
  <c r="F52"/>
  <c r="G52"/>
  <c r="H52"/>
  <c r="C53"/>
  <c r="D53"/>
  <c r="E53"/>
  <c r="F53"/>
  <c r="G53"/>
  <c r="H53"/>
  <c r="C54"/>
  <c r="D54"/>
  <c r="E54"/>
  <c r="F54"/>
  <c r="G54"/>
  <c r="H54"/>
  <c r="C55"/>
  <c r="D55"/>
  <c r="E55"/>
  <c r="F55"/>
  <c r="G55"/>
  <c r="H55"/>
  <c r="C56"/>
  <c r="D56"/>
  <c r="E56"/>
  <c r="F56"/>
  <c r="G56"/>
  <c r="H56"/>
  <c r="C57"/>
  <c r="D57"/>
  <c r="E57"/>
  <c r="F57"/>
  <c r="G57"/>
  <c r="H57"/>
  <c r="H2"/>
  <c r="G2"/>
  <c r="F2"/>
  <c r="E2"/>
  <c r="D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2"/>
  <c r="A2"/>
  <c r="G3" i="2"/>
  <c r="H3"/>
  <c r="I3"/>
  <c r="J3"/>
  <c r="K3"/>
  <c r="L3"/>
  <c r="M3"/>
  <c r="G4"/>
  <c r="H4"/>
  <c r="I4"/>
  <c r="J4"/>
  <c r="K4"/>
  <c r="L4"/>
  <c r="M4"/>
  <c r="G5"/>
  <c r="H5"/>
  <c r="I5"/>
  <c r="J5"/>
  <c r="K5"/>
  <c r="L5"/>
  <c r="M5"/>
  <c r="G6"/>
  <c r="H6"/>
  <c r="I6"/>
  <c r="J6"/>
  <c r="K6"/>
  <c r="L6"/>
  <c r="M6"/>
  <c r="G7"/>
  <c r="H7"/>
  <c r="I7"/>
  <c r="J7"/>
  <c r="K7"/>
  <c r="L7"/>
  <c r="M7"/>
  <c r="G8"/>
  <c r="H8"/>
  <c r="I8"/>
  <c r="J8"/>
  <c r="K8"/>
  <c r="L8"/>
  <c r="M8"/>
  <c r="G9"/>
  <c r="H9"/>
  <c r="I9"/>
  <c r="J9"/>
  <c r="K9"/>
  <c r="L9"/>
  <c r="M9"/>
  <c r="G10"/>
  <c r="H10"/>
  <c r="I10"/>
  <c r="J10"/>
  <c r="K10"/>
  <c r="L10"/>
  <c r="M10"/>
  <c r="G11"/>
  <c r="H11"/>
  <c r="I11"/>
  <c r="J11"/>
  <c r="K11"/>
  <c r="L11"/>
  <c r="M11"/>
  <c r="G12"/>
  <c r="H12"/>
  <c r="I12"/>
  <c r="J12"/>
  <c r="K12"/>
  <c r="L12"/>
  <c r="M12"/>
  <c r="G13"/>
  <c r="H13"/>
  <c r="I13"/>
  <c r="J13"/>
  <c r="K13"/>
  <c r="L13"/>
  <c r="M13"/>
  <c r="G14"/>
  <c r="H14"/>
  <c r="I14"/>
  <c r="J14"/>
  <c r="K14"/>
  <c r="L14"/>
  <c r="M14"/>
  <c r="G15"/>
  <c r="H15"/>
  <c r="I15"/>
  <c r="J15"/>
  <c r="K15"/>
  <c r="L15"/>
  <c r="M15"/>
  <c r="G16"/>
  <c r="H16"/>
  <c r="I16"/>
  <c r="J16"/>
  <c r="K16"/>
  <c r="L16"/>
  <c r="M16"/>
  <c r="G17"/>
  <c r="H17"/>
  <c r="I17"/>
  <c r="J17"/>
  <c r="K17"/>
  <c r="L17"/>
  <c r="M17"/>
  <c r="G18"/>
  <c r="H18"/>
  <c r="I18"/>
  <c r="J18"/>
  <c r="K18"/>
  <c r="L18"/>
  <c r="M18"/>
  <c r="G19"/>
  <c r="H19"/>
  <c r="I19"/>
  <c r="J19"/>
  <c r="K19"/>
  <c r="L19"/>
  <c r="M19"/>
  <c r="G20"/>
  <c r="H20"/>
  <c r="I20"/>
  <c r="J20"/>
  <c r="K20"/>
  <c r="L20"/>
  <c r="M20"/>
  <c r="G21"/>
  <c r="H21"/>
  <c r="I21"/>
  <c r="J21"/>
  <c r="K21"/>
  <c r="L21"/>
  <c r="M21"/>
  <c r="G22"/>
  <c r="H22"/>
  <c r="I22"/>
  <c r="J22"/>
  <c r="K22"/>
  <c r="L22"/>
  <c r="M22"/>
  <c r="G23"/>
  <c r="H23"/>
  <c r="I23"/>
  <c r="J23"/>
  <c r="K23"/>
  <c r="L23"/>
  <c r="M23"/>
  <c r="G24"/>
  <c r="H24"/>
  <c r="I24"/>
  <c r="J24"/>
  <c r="K24"/>
  <c r="L24"/>
  <c r="M24"/>
  <c r="G25"/>
  <c r="H25"/>
  <c r="I25"/>
  <c r="J25"/>
  <c r="K25"/>
  <c r="L25"/>
  <c r="M25"/>
  <c r="G26"/>
  <c r="H26"/>
  <c r="I26"/>
  <c r="J26"/>
  <c r="K26"/>
  <c r="L26"/>
  <c r="M26"/>
  <c r="G27"/>
  <c r="H27"/>
  <c r="I27"/>
  <c r="J27"/>
  <c r="K27"/>
  <c r="L27"/>
  <c r="M27"/>
  <c r="G28"/>
  <c r="H28"/>
  <c r="I28"/>
  <c r="J28"/>
  <c r="K28"/>
  <c r="L28"/>
  <c r="M28"/>
  <c r="G29"/>
  <c r="H29"/>
  <c r="I29"/>
  <c r="J29"/>
  <c r="K29"/>
  <c r="L29"/>
  <c r="M29"/>
  <c r="G30"/>
  <c r="H30"/>
  <c r="I30"/>
  <c r="J30"/>
  <c r="K30"/>
  <c r="L30"/>
  <c r="M30"/>
  <c r="G31"/>
  <c r="H31"/>
  <c r="I31"/>
  <c r="J31"/>
  <c r="K31"/>
  <c r="L31"/>
  <c r="M31"/>
  <c r="G32"/>
  <c r="H32"/>
  <c r="I32"/>
  <c r="J32"/>
  <c r="K32"/>
  <c r="L32"/>
  <c r="M32"/>
  <c r="G33"/>
  <c r="H33"/>
  <c r="I33"/>
  <c r="J33"/>
  <c r="K33"/>
  <c r="L33"/>
  <c r="M33"/>
  <c r="G34"/>
  <c r="H34"/>
  <c r="I34"/>
  <c r="J34"/>
  <c r="K34"/>
  <c r="L34"/>
  <c r="M34"/>
  <c r="G35"/>
  <c r="H35"/>
  <c r="I35"/>
  <c r="J35"/>
  <c r="K35"/>
  <c r="L35"/>
  <c r="M35"/>
  <c r="G36"/>
  <c r="H36"/>
  <c r="I36"/>
  <c r="J36"/>
  <c r="K36"/>
  <c r="L36"/>
  <c r="M36"/>
  <c r="G37"/>
  <c r="H37"/>
  <c r="I37"/>
  <c r="J37"/>
  <c r="K37"/>
  <c r="L37"/>
  <c r="M37"/>
  <c r="G38"/>
  <c r="H38"/>
  <c r="I38"/>
  <c r="J38"/>
  <c r="K38"/>
  <c r="L38"/>
  <c r="M38"/>
  <c r="G39"/>
  <c r="H39"/>
  <c r="I39"/>
  <c r="J39"/>
  <c r="K39"/>
  <c r="L39"/>
  <c r="M39"/>
  <c r="G40"/>
  <c r="H40"/>
  <c r="I40"/>
  <c r="J40"/>
  <c r="K40"/>
  <c r="L40"/>
  <c r="M40"/>
  <c r="G41"/>
  <c r="H41"/>
  <c r="I41"/>
  <c r="J41"/>
  <c r="K41"/>
  <c r="L41"/>
  <c r="M41"/>
  <c r="G42"/>
  <c r="H42"/>
  <c r="I42"/>
  <c r="J42"/>
  <c r="K42"/>
  <c r="L42"/>
  <c r="M42"/>
  <c r="G43"/>
  <c r="H43"/>
  <c r="I43"/>
  <c r="J43"/>
  <c r="K43"/>
  <c r="L43"/>
  <c r="M43"/>
  <c r="G44"/>
  <c r="H44"/>
  <c r="I44"/>
  <c r="J44"/>
  <c r="K44"/>
  <c r="L44"/>
  <c r="M44"/>
  <c r="G45"/>
  <c r="H45"/>
  <c r="I45"/>
  <c r="J45"/>
  <c r="K45"/>
  <c r="L45"/>
  <c r="M45"/>
  <c r="G46"/>
  <c r="H46"/>
  <c r="I46"/>
  <c r="J46"/>
  <c r="K46"/>
  <c r="L46"/>
  <c r="M46"/>
  <c r="G47"/>
  <c r="H47"/>
  <c r="I47"/>
  <c r="J47"/>
  <c r="K47"/>
  <c r="L47"/>
  <c r="M47"/>
  <c r="G48"/>
  <c r="H48"/>
  <c r="I48"/>
  <c r="J48"/>
  <c r="K48"/>
  <c r="L48"/>
  <c r="M48"/>
  <c r="G49"/>
  <c r="H49"/>
  <c r="I49"/>
  <c r="J49"/>
  <c r="K49"/>
  <c r="L49"/>
  <c r="M49"/>
  <c r="G50"/>
  <c r="H50"/>
  <c r="I50"/>
  <c r="J50"/>
  <c r="K50"/>
  <c r="L50"/>
  <c r="M50"/>
  <c r="G51"/>
  <c r="H51"/>
  <c r="I51"/>
  <c r="J51"/>
  <c r="K51"/>
  <c r="L51"/>
  <c r="M51"/>
  <c r="G52"/>
  <c r="H52"/>
  <c r="I52"/>
  <c r="J52"/>
  <c r="K52"/>
  <c r="L52"/>
  <c r="M52"/>
  <c r="G53"/>
  <c r="H53"/>
  <c r="I53"/>
  <c r="J53"/>
  <c r="K53"/>
  <c r="L53"/>
  <c r="M53"/>
  <c r="G54"/>
  <c r="H54"/>
  <c r="I54"/>
  <c r="J54"/>
  <c r="K54"/>
  <c r="L54"/>
  <c r="M54"/>
  <c r="G55"/>
  <c r="H55"/>
  <c r="I55"/>
  <c r="J55"/>
  <c r="K55"/>
  <c r="L55"/>
  <c r="M55"/>
  <c r="G56"/>
  <c r="H56"/>
  <c r="I56"/>
  <c r="J56"/>
  <c r="K56"/>
  <c r="L56"/>
  <c r="M56"/>
  <c r="G57"/>
  <c r="H57"/>
  <c r="I57"/>
  <c r="J57"/>
  <c r="K57"/>
  <c r="L57"/>
  <c r="M57"/>
  <c r="M2"/>
  <c r="L2"/>
  <c r="K2"/>
  <c r="J2"/>
  <c r="I2"/>
  <c r="H2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2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  <c r="A3"/>
  <c r="A4"/>
  <c r="A4" i="3"/>
  <c r="A5" i="2"/>
  <c r="A3" i="3"/>
  <c r="BJ5" i="4"/>
  <c r="BK5"/>
  <c r="BJ6"/>
  <c r="A5" i="3"/>
  <c r="A6" i="2"/>
  <c r="A6" i="3"/>
  <c r="A7" i="2"/>
  <c r="BK6" i="4"/>
  <c r="BJ7"/>
  <c r="BK7"/>
  <c r="BJ8"/>
  <c r="A7" i="3"/>
  <c r="A8" i="2"/>
  <c r="A9"/>
  <c r="A8" i="3"/>
  <c r="BK8" i="4"/>
  <c r="BJ9"/>
  <c r="A9" i="3"/>
  <c r="A10" i="2"/>
  <c r="BK9" i="4"/>
  <c r="BJ10"/>
  <c r="BK10"/>
  <c r="BJ11"/>
  <c r="A10" i="3"/>
  <c r="A11" i="2"/>
  <c r="A11" i="3"/>
  <c r="A12" i="2"/>
  <c r="BK11" i="4"/>
  <c r="BJ12"/>
  <c r="BK12"/>
  <c r="BJ13"/>
  <c r="A12" i="3"/>
  <c r="A13" i="2"/>
  <c r="A13" i="3"/>
  <c r="A14" i="2"/>
  <c r="BK13" i="4"/>
  <c r="BJ14"/>
  <c r="BK14"/>
  <c r="BJ15"/>
  <c r="A14" i="3"/>
  <c r="A15" i="2"/>
  <c r="A15" i="3"/>
  <c r="A16" i="2"/>
  <c r="BK15" i="4"/>
  <c r="BJ16"/>
  <c r="BK16"/>
  <c r="BJ17"/>
  <c r="A16" i="3"/>
  <c r="A17" i="2"/>
  <c r="A17" i="3"/>
  <c r="A18" i="2"/>
  <c r="BK17" i="4"/>
  <c r="BJ18"/>
  <c r="BK18"/>
  <c r="BJ19"/>
  <c r="A18" i="3"/>
  <c r="A19" i="2"/>
  <c r="A19" i="3"/>
  <c r="A20" i="2"/>
  <c r="BK19" i="4"/>
  <c r="BJ20"/>
  <c r="BK20"/>
  <c r="BJ21"/>
  <c r="A20" i="3"/>
  <c r="A21" i="2"/>
  <c r="A21" i="3"/>
  <c r="A22" i="2"/>
  <c r="BK21" i="4"/>
  <c r="BJ22"/>
  <c r="BK22"/>
  <c r="BJ23"/>
  <c r="A23" i="2"/>
  <c r="A22" i="3"/>
  <c r="A23"/>
  <c r="A24" i="2"/>
  <c r="BK23" i="4"/>
  <c r="BJ24"/>
  <c r="BK24"/>
  <c r="BJ25"/>
  <c r="A24" i="3"/>
  <c r="A25" i="2"/>
  <c r="A25" i="3"/>
  <c r="A26" i="2"/>
  <c r="BK25" i="4"/>
  <c r="BJ26"/>
  <c r="BK26"/>
  <c r="BJ27"/>
  <c r="A27" i="2"/>
  <c r="A26" i="3"/>
  <c r="A27"/>
  <c r="A28" i="2"/>
  <c r="BK27" i="4"/>
  <c r="BJ28"/>
  <c r="BK28"/>
  <c r="BJ29"/>
  <c r="A28" i="3"/>
  <c r="A29" i="2"/>
  <c r="A29" i="3"/>
  <c r="A30" i="2"/>
  <c r="BK29" i="4"/>
  <c r="BJ30"/>
  <c r="BK30"/>
  <c r="BJ31"/>
  <c r="A30" i="3"/>
  <c r="A31" i="2"/>
  <c r="A31" i="3"/>
  <c r="A32" i="2"/>
  <c r="BK31" i="4"/>
  <c r="BJ32"/>
  <c r="BK32"/>
  <c r="BJ33"/>
  <c r="A32" i="3"/>
  <c r="A33" i="2"/>
  <c r="A33" i="3"/>
  <c r="A34" i="2"/>
  <c r="BK33" i="4"/>
  <c r="BJ34"/>
  <c r="BK34"/>
  <c r="BJ35"/>
  <c r="A35" i="2"/>
  <c r="A34" i="3"/>
  <c r="A35"/>
  <c r="A36" i="2"/>
  <c r="BK35" i="4"/>
  <c r="BJ36"/>
  <c r="BK36"/>
  <c r="BJ37"/>
  <c r="A36" i="3"/>
  <c r="A37" i="2"/>
  <c r="A37" i="3"/>
  <c r="A38" i="2"/>
  <c r="BK37" i="4"/>
  <c r="BJ38"/>
  <c r="BJ39"/>
  <c r="BK39"/>
  <c r="BK38"/>
  <c r="A38" i="3"/>
  <c r="A39" i="2"/>
  <c r="A39" i="3"/>
  <c r="A40" i="2"/>
  <c r="A41"/>
  <c r="A40" i="3"/>
  <c r="A41"/>
  <c r="A42" i="2"/>
  <c r="A42" i="3"/>
  <c r="A43" i="2"/>
  <c r="A43" i="3"/>
  <c r="A44" i="2"/>
  <c r="A44" i="3"/>
  <c r="A45" i="2"/>
  <c r="A45" i="3"/>
  <c r="A46" i="2"/>
  <c r="A47"/>
  <c r="A46" i="3"/>
  <c r="A47"/>
  <c r="A48" i="2"/>
  <c r="A48" i="3"/>
  <c r="A49" i="2"/>
  <c r="A49" i="3"/>
  <c r="A50" i="2"/>
  <c r="A50" i="3"/>
  <c r="A51" i="2"/>
  <c r="A51" i="3"/>
  <c r="A52" i="2"/>
  <c r="A53"/>
  <c r="A52" i="3"/>
  <c r="A53"/>
  <c r="A54" i="2"/>
  <c r="A54" i="3"/>
  <c r="A55" i="2"/>
  <c r="A55" i="3"/>
  <c r="A56" i="2"/>
  <c r="A56" i="3"/>
  <c r="A57" i="2"/>
  <c r="A57" i="3"/>
  <c r="H7" i="10"/>
  <c r="V34"/>
  <c r="AZ29"/>
  <c r="AZ31"/>
  <c r="AX33"/>
  <c r="AZ35"/>
  <c r="V14"/>
  <c r="AZ14"/>
  <c r="H33"/>
  <c r="V7"/>
  <c r="X31"/>
  <c r="H8"/>
  <c r="V9"/>
  <c r="AX9"/>
  <c r="H11"/>
  <c r="V12"/>
  <c r="AC15"/>
  <c r="H13"/>
  <c r="H14"/>
  <c r="V15"/>
  <c r="H16"/>
  <c r="V18"/>
  <c r="AV18"/>
  <c r="H19"/>
  <c r="V21"/>
  <c r="H22"/>
  <c r="V23"/>
  <c r="H24"/>
  <c r="H25"/>
  <c r="V26"/>
  <c r="AQ15"/>
  <c r="H27"/>
  <c r="V28"/>
  <c r="AS15"/>
  <c r="H30"/>
  <c r="H32"/>
  <c r="H34"/>
  <c r="AI14"/>
  <c r="AL15"/>
  <c r="Z23"/>
  <c r="X7"/>
  <c r="AV34"/>
  <c r="AX18"/>
  <c r="AN29"/>
  <c r="AX21"/>
  <c r="AI21"/>
  <c r="V27"/>
  <c r="H36"/>
  <c r="H21"/>
  <c r="V30"/>
  <c r="AU36"/>
  <c r="AN34"/>
  <c r="AG27"/>
  <c r="AE7"/>
  <c r="X16"/>
  <c r="AV27"/>
  <c r="AF27"/>
  <c r="X34"/>
  <c r="AF16"/>
  <c r="AX27"/>
  <c r="AR23"/>
  <c r="AE29"/>
  <c r="AL33"/>
  <c r="AL31"/>
  <c r="V22"/>
  <c r="V11"/>
  <c r="AB23"/>
  <c r="H26"/>
  <c r="H15"/>
  <c r="AR7"/>
  <c r="AG31"/>
  <c r="AV35"/>
  <c r="AL14"/>
  <c r="AG34"/>
  <c r="AX36"/>
  <c r="AY36"/>
  <c r="AN36"/>
  <c r="AF36"/>
  <c r="AL36"/>
  <c r="AT7"/>
  <c r="Z7"/>
  <c r="AT9"/>
  <c r="Z9"/>
  <c r="AC12"/>
  <c r="AL12"/>
  <c r="Z14"/>
  <c r="AG15"/>
  <c r="AX15"/>
  <c r="AC16"/>
  <c r="Z21"/>
  <c r="AC23"/>
  <c r="AI7"/>
  <c r="AE9"/>
  <c r="AF7"/>
  <c r="AY9"/>
  <c r="X9"/>
  <c r="AV12"/>
  <c r="AU15"/>
  <c r="AR15"/>
  <c r="AR18"/>
  <c r="AY21"/>
  <c r="AF21"/>
  <c r="AY23"/>
  <c r="AF23"/>
  <c r="AY26"/>
  <c r="AF26"/>
  <c r="AY27"/>
  <c r="AQ27"/>
  <c r="AI27"/>
  <c r="AZ27"/>
  <c r="AR27"/>
  <c r="AY28"/>
  <c r="AF28"/>
  <c r="AY29"/>
  <c r="AR29"/>
  <c r="AF29"/>
  <c r="AY30"/>
  <c r="AF30"/>
  <c r="AY31"/>
  <c r="AR31"/>
  <c r="AF31"/>
  <c r="AY33"/>
  <c r="AR33"/>
  <c r="AF33"/>
  <c r="AY34"/>
  <c r="AQ34"/>
  <c r="AI34"/>
  <c r="AZ34"/>
  <c r="AR34"/>
  <c r="AB34"/>
  <c r="AY35"/>
  <c r="AR35"/>
  <c r="AF35"/>
  <c r="AU12"/>
  <c r="AB14"/>
  <c r="AN18"/>
  <c r="BA27"/>
  <c r="Z31"/>
  <c r="Z35"/>
  <c r="Z26"/>
  <c r="AG18"/>
  <c r="AS21"/>
  <c r="AX23"/>
  <c r="AT28"/>
  <c r="AX29"/>
  <c r="AT31"/>
  <c r="AN33"/>
  <c r="AX35"/>
  <c r="BA23"/>
  <c r="AQ28"/>
  <c r="AV29"/>
  <c r="BA33"/>
  <c r="AV28"/>
  <c r="V32"/>
  <c r="AW16"/>
  <c r="V24"/>
  <c r="AO27"/>
  <c r="V19"/>
  <c r="AJ36"/>
  <c r="V13"/>
  <c r="AD16"/>
  <c r="H31"/>
  <c r="H28"/>
  <c r="H35"/>
  <c r="H29"/>
  <c r="H23"/>
  <c r="H18"/>
  <c r="H12"/>
  <c r="V25"/>
  <c r="AP27"/>
  <c r="AT34"/>
  <c r="Z34"/>
  <c r="AX34"/>
  <c r="BA34"/>
  <c r="AT27"/>
  <c r="AS27"/>
  <c r="AM22"/>
  <c r="AZ16"/>
  <c r="AG16"/>
  <c r="AV16"/>
  <c r="AB16"/>
  <c r="AN16"/>
  <c r="AX16"/>
  <c r="AU11"/>
  <c r="AI11"/>
  <c r="AX11"/>
  <c r="X11"/>
  <c r="AE30"/>
  <c r="AZ30"/>
  <c r="AB30"/>
  <c r="Z30"/>
  <c r="AU14"/>
  <c r="AT14"/>
  <c r="AG14"/>
  <c r="AU7"/>
  <c r="AI9"/>
  <c r="V10"/>
  <c r="AA21"/>
  <c r="H10"/>
  <c r="BA15"/>
  <c r="AI15"/>
  <c r="AV15"/>
  <c r="AF15"/>
  <c r="AY15"/>
  <c r="BA18"/>
  <c r="AL18"/>
  <c r="AU18"/>
  <c r="AZ18"/>
  <c r="AF18"/>
  <c r="AT18"/>
  <c r="AI18"/>
  <c r="V20"/>
  <c r="AK34"/>
  <c r="H20"/>
  <c r="AT21"/>
  <c r="AN21"/>
  <c r="AE21"/>
  <c r="AL21"/>
  <c r="AV21"/>
  <c r="BA21"/>
  <c r="X21"/>
  <c r="AR21"/>
  <c r="AZ23"/>
  <c r="AV23"/>
  <c r="AT23"/>
  <c r="AI23"/>
  <c r="AU23"/>
  <c r="AJ23"/>
  <c r="X23"/>
  <c r="AL26"/>
  <c r="AB26"/>
  <c r="AS26"/>
  <c r="AX26"/>
  <c r="AQ26"/>
  <c r="AS28"/>
  <c r="AC28"/>
  <c r="AN28"/>
  <c r="AG28"/>
  <c r="AG29"/>
  <c r="AB29"/>
  <c r="AL29"/>
  <c r="BA29"/>
  <c r="AT29"/>
  <c r="AI29"/>
  <c r="AU29"/>
  <c r="AO29"/>
  <c r="AP31"/>
  <c r="AB31"/>
  <c r="AN31"/>
  <c r="AX31"/>
  <c r="AI31"/>
  <c r="AO31"/>
  <c r="AB33"/>
  <c r="AZ33"/>
  <c r="AG33"/>
  <c r="AV33"/>
  <c r="AD33"/>
  <c r="AT33"/>
  <c r="AI33"/>
  <c r="Z33"/>
  <c r="AW33"/>
  <c r="AP35"/>
  <c r="AB35"/>
  <c r="AS35"/>
  <c r="AL35"/>
  <c r="AA35"/>
  <c r="BA35"/>
  <c r="AD35"/>
  <c r="AT35"/>
  <c r="AI35"/>
  <c r="AC35"/>
  <c r="AX32"/>
  <c r="AP32"/>
  <c r="AD32"/>
  <c r="AT32"/>
  <c r="AG32"/>
  <c r="AW32"/>
  <c r="AU24"/>
  <c r="X19"/>
  <c r="AN13"/>
  <c r="AB13"/>
  <c r="AR13"/>
  <c r="BA36"/>
  <c r="AK36"/>
  <c r="AS36"/>
  <c r="AZ36"/>
  <c r="AI36"/>
  <c r="AD36"/>
  <c r="AB36"/>
  <c r="AT36"/>
  <c r="AW36"/>
  <c r="AK25"/>
  <c r="AP25"/>
  <c r="AS25"/>
  <c r="AQ25"/>
  <c r="AZ25"/>
  <c r="AR36"/>
  <c r="AJ11"/>
  <c r="AE12"/>
  <c r="AM14"/>
  <c r="AG11"/>
  <c r="AZ11"/>
  <c r="AP11"/>
  <c r="AB11"/>
  <c r="AY16"/>
  <c r="AE16"/>
  <c r="AT16"/>
  <c r="AY18"/>
  <c r="AF14"/>
  <c r="AY19"/>
  <c r="AB22"/>
  <c r="AS34"/>
  <c r="AM12"/>
  <c r="AD27"/>
  <c r="AL34"/>
  <c r="AE24"/>
  <c r="AW34"/>
  <c r="AN11"/>
  <c r="AL16"/>
  <c r="AG21"/>
  <c r="AG25"/>
  <c r="AG30"/>
  <c r="AE33"/>
  <c r="AG36"/>
  <c r="AT11"/>
  <c r="BA16"/>
  <c r="AG26"/>
  <c r="AD11"/>
  <c r="AU21"/>
  <c r="AG35"/>
  <c r="AG13"/>
  <c r="AG23"/>
  <c r="AA14"/>
  <c r="AS14"/>
  <c r="AE25"/>
  <c r="AM24"/>
  <c r="BA14"/>
  <c r="BA30"/>
  <c r="V8"/>
  <c r="H9"/>
  <c r="H17"/>
  <c r="V17"/>
  <c r="AV31"/>
  <c r="BA31"/>
  <c r="AV36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D41"/>
  <c r="AG12"/>
  <c r="AB15"/>
  <c r="AS22"/>
  <c r="AK28"/>
  <c r="AW27"/>
  <c r="BA11"/>
  <c r="AN12"/>
  <c r="AS9"/>
  <c r="AU34"/>
  <c r="AS12"/>
  <c r="AS7"/>
  <c r="AV14"/>
  <c r="AE28"/>
  <c r="AP30"/>
  <c r="AX14"/>
  <c r="AU28"/>
  <c r="AQ30"/>
  <c r="AL30"/>
  <c r="AN30"/>
  <c r="AU26"/>
  <c r="AU16"/>
  <c r="AR24"/>
  <c r="AP34"/>
  <c r="Z27"/>
  <c r="AE18"/>
  <c r="AM16"/>
  <c r="AS11"/>
  <c r="AB12"/>
  <c r="Z25"/>
  <c r="AB25"/>
  <c r="AT25"/>
  <c r="AU25"/>
  <c r="BA25"/>
  <c r="AV25"/>
  <c r="Z36"/>
  <c r="AC36"/>
  <c r="AE36"/>
  <c r="BA13"/>
  <c r="AS13"/>
  <c r="AQ19"/>
  <c r="AJ24"/>
  <c r="AS32"/>
  <c r="AK32"/>
  <c r="AO35"/>
  <c r="AU35"/>
  <c r="AU33"/>
  <c r="AK33"/>
  <c r="AU31"/>
  <c r="AS31"/>
  <c r="AC29"/>
  <c r="AS29"/>
  <c r="AP29"/>
  <c r="AO28"/>
  <c r="AX28"/>
  <c r="AI28"/>
  <c r="Z28"/>
  <c r="BA28"/>
  <c r="AC26"/>
  <c r="AE26"/>
  <c r="AN26"/>
  <c r="AZ26"/>
  <c r="BA26"/>
  <c r="AK26"/>
  <c r="AS18"/>
  <c r="AQ18"/>
  <c r="AD18"/>
  <c r="AF9"/>
  <c r="AY7"/>
  <c r="AN14"/>
  <c r="AE14"/>
  <c r="AW30"/>
  <c r="AT30"/>
  <c r="AI30"/>
  <c r="AS30"/>
  <c r="AU30"/>
  <c r="AQ11"/>
  <c r="AU22"/>
  <c r="BA22"/>
  <c r="AC27"/>
  <c r="AS23"/>
  <c r="AQ35"/>
  <c r="AQ33"/>
  <c r="AX30"/>
  <c r="AQ29"/>
  <c r="AT26"/>
  <c r="AQ23"/>
  <c r="AC31"/>
  <c r="AC34"/>
  <c r="AM18"/>
  <c r="AY14"/>
  <c r="AR30"/>
  <c r="AR28"/>
  <c r="AR26"/>
  <c r="X18"/>
  <c r="AE15"/>
  <c r="AF12"/>
  <c r="AQ12"/>
  <c r="AQ9"/>
  <c r="AZ7"/>
  <c r="AR9"/>
  <c r="AU9"/>
  <c r="AM7"/>
  <c r="AX22"/>
  <c r="AC18"/>
  <c r="Z12"/>
  <c r="AT12"/>
  <c r="Z11"/>
  <c r="AL9"/>
  <c r="AC9"/>
  <c r="AL7"/>
  <c r="AC7"/>
  <c r="BA7"/>
  <c r="X36"/>
  <c r="AQ36"/>
  <c r="AE31"/>
  <c r="AQ16"/>
  <c r="AE35"/>
  <c r="AE23"/>
  <c r="AC33"/>
  <c r="AE34"/>
  <c r="X14"/>
  <c r="AC14"/>
  <c r="Z16"/>
  <c r="AE27"/>
  <c r="X15"/>
  <c r="X29"/>
  <c r="AY12"/>
  <c r="AZ9"/>
  <c r="Z18"/>
  <c r="AX7"/>
  <c r="AZ28"/>
  <c r="AL28"/>
  <c r="AS33"/>
  <c r="X28"/>
  <c r="AV26"/>
  <c r="AQ31"/>
  <c r="X26"/>
  <c r="AI26"/>
  <c r="AZ12"/>
  <c r="X12"/>
  <c r="AX12"/>
  <c r="AI12"/>
  <c r="BA12"/>
  <c r="AV9"/>
  <c r="AN9"/>
  <c r="AG9"/>
  <c r="Z29"/>
  <c r="BA9"/>
  <c r="X35"/>
  <c r="X33"/>
  <c r="AV7"/>
  <c r="AG7"/>
  <c r="AN7"/>
  <c r="AQ7"/>
  <c r="AS16"/>
  <c r="AQ14"/>
  <c r="AN23"/>
  <c r="AL23"/>
  <c r="AN35"/>
  <c r="AQ21"/>
  <c r="AZ21"/>
  <c r="AC21"/>
  <c r="AN15"/>
  <c r="Z15"/>
  <c r="AZ15"/>
  <c r="AT15"/>
  <c r="AF34"/>
  <c r="AI16"/>
  <c r="AL27"/>
  <c r="X27"/>
  <c r="AU27"/>
  <c r="AN27"/>
  <c r="AR16"/>
  <c r="AV30"/>
  <c r="AC30"/>
  <c r="X30"/>
  <c r="AR12"/>
  <c r="AR14"/>
  <c r="AA19"/>
  <c r="AD29"/>
  <c r="AO26"/>
  <c r="AD23"/>
  <c r="AD21"/>
  <c r="AD14"/>
  <c r="AD30"/>
  <c r="AB27"/>
  <c r="AF11"/>
  <c r="AB9"/>
  <c r="AV22"/>
  <c r="AM33"/>
  <c r="AM31"/>
  <c r="AM30"/>
  <c r="AM29"/>
  <c r="AM28"/>
  <c r="AM23"/>
  <c r="AN22"/>
  <c r="AY22"/>
  <c r="AL22"/>
  <c r="AC22"/>
  <c r="AE22"/>
  <c r="AM34"/>
  <c r="AM26"/>
  <c r="AM21"/>
  <c r="AM15"/>
  <c r="AM9"/>
  <c r="Z22"/>
  <c r="AT22"/>
  <c r="AM35"/>
  <c r="X22"/>
  <c r="AI22"/>
  <c r="AM27"/>
  <c r="AV11"/>
  <c r="AE11"/>
  <c r="AB18"/>
  <c r="AL11"/>
  <c r="AR11"/>
  <c r="AM11"/>
  <c r="AB7"/>
  <c r="AB28"/>
  <c r="AB21"/>
  <c r="AY11"/>
  <c r="AC11"/>
  <c r="AK27"/>
  <c r="AK23"/>
  <c r="AK21"/>
  <c r="AR22"/>
  <c r="AZ22"/>
  <c r="AF22"/>
  <c r="AQ22"/>
  <c r="AG22"/>
  <c r="AM36"/>
  <c r="AN25"/>
  <c r="AI25"/>
  <c r="AD25"/>
  <c r="AL25"/>
  <c r="AF25"/>
  <c r="AR25"/>
  <c r="AY25"/>
  <c r="AW25"/>
  <c r="AX25"/>
  <c r="AP26"/>
  <c r="AP18"/>
  <c r="AP14"/>
  <c r="AP16"/>
  <c r="AC25"/>
  <c r="X25"/>
  <c r="AM25"/>
  <c r="AO25"/>
  <c r="AJ25"/>
  <c r="AP12"/>
  <c r="AP9"/>
  <c r="AP7"/>
  <c r="AZ13"/>
  <c r="AV13"/>
  <c r="AJ13"/>
  <c r="X13"/>
  <c r="AL13"/>
  <c r="AT13"/>
  <c r="AE13"/>
  <c r="AQ13"/>
  <c r="AF13"/>
  <c r="AY13"/>
  <c r="Z13"/>
  <c r="AO13"/>
  <c r="AU13"/>
  <c r="AD28"/>
  <c r="AD34"/>
  <c r="AD31"/>
  <c r="AD26"/>
  <c r="AD13"/>
  <c r="AP13"/>
  <c r="AX13"/>
  <c r="AI13"/>
  <c r="AC13"/>
  <c r="AD12"/>
  <c r="AD9"/>
  <c r="AD7"/>
  <c r="AM13"/>
  <c r="AW13"/>
  <c r="AB24"/>
  <c r="AZ24"/>
  <c r="AF24"/>
  <c r="AV24"/>
  <c r="AQ24"/>
  <c r="AD24"/>
  <c r="AP24"/>
  <c r="AX24"/>
  <c r="AG24"/>
  <c r="AS24"/>
  <c r="BA24"/>
  <c r="AO33"/>
  <c r="AN24"/>
  <c r="AY24"/>
  <c r="AL24"/>
  <c r="AC24"/>
  <c r="AW24"/>
  <c r="AO23"/>
  <c r="AO15"/>
  <c r="X24"/>
  <c r="AI24"/>
  <c r="Z24"/>
  <c r="AT24"/>
  <c r="AO24"/>
  <c r="AO22"/>
  <c r="AO18"/>
  <c r="AO16"/>
  <c r="AK18"/>
  <c r="AK30"/>
  <c r="AP21"/>
  <c r="AO34"/>
  <c r="AW29"/>
  <c r="AJ21"/>
  <c r="AJ34"/>
  <c r="AJ27"/>
  <c r="AJ16"/>
  <c r="AD22"/>
  <c r="AO21"/>
  <c r="AW18"/>
  <c r="AP15"/>
  <c r="AO12"/>
  <c r="AO9"/>
  <c r="AO7"/>
  <c r="AP33"/>
  <c r="AP23"/>
  <c r="AP36"/>
  <c r="BA19"/>
  <c r="AN19"/>
  <c r="AJ19"/>
  <c r="AZ19"/>
  <c r="AM19"/>
  <c r="Z19"/>
  <c r="AL19"/>
  <c r="AT19"/>
  <c r="AC19"/>
  <c r="AO19"/>
  <c r="AW19"/>
  <c r="AJ12"/>
  <c r="AF19"/>
  <c r="AI19"/>
  <c r="AV19"/>
  <c r="AJ35"/>
  <c r="AJ33"/>
  <c r="AJ30"/>
  <c r="AJ28"/>
  <c r="AJ26"/>
  <c r="AR19"/>
  <c r="AU19"/>
  <c r="AJ15"/>
  <c r="AJ9"/>
  <c r="AP19"/>
  <c r="AG19"/>
  <c r="AJ31"/>
  <c r="AJ29"/>
  <c r="AB19"/>
  <c r="AE19"/>
  <c r="AJ18"/>
  <c r="AD19"/>
  <c r="AX19"/>
  <c r="AS19"/>
  <c r="BA32"/>
  <c r="Z32"/>
  <c r="AL32"/>
  <c r="AB32"/>
  <c r="AJ32"/>
  <c r="AR32"/>
  <c r="AZ32"/>
  <c r="AI32"/>
  <c r="AQ32"/>
  <c r="AY32"/>
  <c r="AW28"/>
  <c r="AW26"/>
  <c r="AC32"/>
  <c r="AW35"/>
  <c r="X32"/>
  <c r="AF32"/>
  <c r="AN32"/>
  <c r="AV32"/>
  <c r="AE32"/>
  <c r="AO32"/>
  <c r="AW31"/>
  <c r="AM32"/>
  <c r="AW22"/>
  <c r="AW21"/>
  <c r="AU32"/>
  <c r="AW7"/>
  <c r="AW15"/>
  <c r="AW14"/>
  <c r="AW11"/>
  <c r="AO30"/>
  <c r="AJ14"/>
  <c r="AJ7"/>
  <c r="AW23"/>
  <c r="AP22"/>
  <c r="AD15"/>
  <c r="AO14"/>
  <c r="AW12"/>
  <c r="AO11"/>
  <c r="AW9"/>
  <c r="AJ22"/>
  <c r="AP28"/>
  <c r="AO36"/>
  <c r="AU8"/>
  <c r="AP8"/>
  <c r="AV8"/>
  <c r="AS8"/>
  <c r="AZ8"/>
  <c r="AB8"/>
  <c r="Y31"/>
  <c r="Y26"/>
  <c r="AG8"/>
  <c r="Y13"/>
  <c r="AD8"/>
  <c r="AT8"/>
  <c r="Y8"/>
  <c r="AI8"/>
  <c r="AW8"/>
  <c r="AC8"/>
  <c r="AM8"/>
  <c r="X8"/>
  <c r="AR8"/>
  <c r="Y24"/>
  <c r="Y22"/>
  <c r="Y15"/>
  <c r="AY8"/>
  <c r="Y9"/>
  <c r="Y7"/>
  <c r="BA8"/>
  <c r="AA8"/>
  <c r="AK8"/>
  <c r="Y28"/>
  <c r="AL8"/>
  <c r="Y32"/>
  <c r="Y16"/>
  <c r="AN8"/>
  <c r="AX8"/>
  <c r="AE8"/>
  <c r="AQ8"/>
  <c r="AO8"/>
  <c r="Z8"/>
  <c r="AF8"/>
  <c r="AJ8"/>
  <c r="Y19"/>
  <c r="Y12"/>
  <c r="AG10"/>
  <c r="AP10"/>
  <c r="AA10"/>
  <c r="AV10"/>
  <c r="AS10"/>
  <c r="AT10"/>
  <c r="Y10"/>
  <c r="AL10"/>
  <c r="BA10"/>
  <c r="AU10"/>
  <c r="AA18"/>
  <c r="AX10"/>
  <c r="AD10"/>
  <c r="AJ10"/>
  <c r="AA32"/>
  <c r="AA24"/>
  <c r="AA9"/>
  <c r="AR10"/>
  <c r="AA7"/>
  <c r="AC10"/>
  <c r="AW10"/>
  <c r="AF10"/>
  <c r="AB10"/>
  <c r="AA36"/>
  <c r="AA25"/>
  <c r="AK10"/>
  <c r="AE10"/>
  <c r="AI10"/>
  <c r="AQ10"/>
  <c r="AA26"/>
  <c r="AA33"/>
  <c r="AA23"/>
  <c r="AN10"/>
  <c r="AA16"/>
  <c r="AA15"/>
  <c r="X10"/>
  <c r="AA11"/>
  <c r="AM10"/>
  <c r="AA34"/>
  <c r="AA27"/>
  <c r="AA22"/>
  <c r="AA12"/>
  <c r="AY10"/>
  <c r="Z10"/>
  <c r="AO10"/>
  <c r="AS20"/>
  <c r="AP20"/>
  <c r="AK20"/>
  <c r="AA20"/>
  <c r="AL20"/>
  <c r="AB20"/>
  <c r="AN20"/>
  <c r="AX20"/>
  <c r="AI20"/>
  <c r="AM20"/>
  <c r="AK31"/>
  <c r="AK29"/>
  <c r="AD20"/>
  <c r="Y20"/>
  <c r="AF20"/>
  <c r="X20"/>
  <c r="AR20"/>
  <c r="AC20"/>
  <c r="AW20"/>
  <c r="AK19"/>
  <c r="AK12"/>
  <c r="AK9"/>
  <c r="AK7"/>
  <c r="AJ20"/>
  <c r="AK22"/>
  <c r="Z20"/>
  <c r="AO20"/>
  <c r="BA20"/>
  <c r="AE20"/>
  <c r="AU20"/>
  <c r="AV20"/>
  <c r="AG20"/>
  <c r="AK35"/>
  <c r="AZ20"/>
  <c r="AT20"/>
  <c r="AQ20"/>
  <c r="AK13"/>
  <c r="AY20"/>
  <c r="AK11"/>
  <c r="AK24"/>
  <c r="AK15"/>
  <c r="Y36"/>
  <c r="Y35"/>
  <c r="Y33"/>
  <c r="Y23"/>
  <c r="Y18"/>
  <c r="Y30"/>
  <c r="AA30"/>
  <c r="Y27"/>
  <c r="Y14"/>
  <c r="Y25"/>
  <c r="AA13"/>
  <c r="AZ10"/>
  <c r="AA31"/>
  <c r="Y29"/>
  <c r="AA29"/>
  <c r="AA28"/>
  <c r="Y21"/>
  <c r="AK14"/>
  <c r="Y11"/>
  <c r="AK16"/>
  <c r="Y34"/>
  <c r="AH30"/>
  <c r="AH35"/>
  <c r="AH31"/>
  <c r="AH29"/>
  <c r="AH33"/>
  <c r="AH27"/>
  <c r="AI17"/>
  <c r="X17"/>
  <c r="AN17"/>
  <c r="AH8"/>
  <c r="AB17"/>
  <c r="AR17"/>
  <c r="AE17"/>
  <c r="AU17"/>
  <c r="AH24"/>
  <c r="AH23"/>
  <c r="AH22"/>
  <c r="AH20"/>
  <c r="AH19"/>
  <c r="AD17"/>
  <c r="AL17"/>
  <c r="AT17"/>
  <c r="Y17"/>
  <c r="AG17"/>
  <c r="AO17"/>
  <c r="AW17"/>
  <c r="AH14"/>
  <c r="AH10"/>
  <c r="AH9"/>
  <c r="AA17"/>
  <c r="AH36"/>
  <c r="AH28"/>
  <c r="AY17"/>
  <c r="AH32"/>
  <c r="AF17"/>
  <c r="AH34"/>
  <c r="AH26"/>
  <c r="AH25"/>
  <c r="AV17"/>
  <c r="AQ17"/>
  <c r="AJ17"/>
  <c r="AZ17"/>
  <c r="AM17"/>
  <c r="AH21"/>
  <c r="AH18"/>
  <c r="Z17"/>
  <c r="AH17"/>
  <c r="AP17"/>
  <c r="AX17"/>
  <c r="AC17"/>
  <c r="AK17"/>
  <c r="AS17"/>
  <c r="BA17"/>
  <c r="AH16"/>
  <c r="AH15"/>
  <c r="AH13"/>
  <c r="AH12"/>
  <c r="AH11"/>
  <c r="AH7"/>
  <c r="AQ32" i="12"/>
  <c r="AQ6"/>
  <c r="AQ31"/>
  <c r="AQ30"/>
  <c r="AQ11"/>
  <c r="AQ10"/>
  <c r="AQ4"/>
  <c r="AQ29"/>
  <c r="AQ25"/>
  <c r="AQ22"/>
  <c r="AQ23"/>
  <c r="AQ5"/>
  <c r="AQ18"/>
  <c r="AQ7"/>
  <c r="AQ12"/>
  <c r="AQ19"/>
  <c r="AQ9"/>
  <c r="AQ28"/>
  <c r="AQ16"/>
  <c r="AQ8"/>
  <c r="AQ17"/>
  <c r="AQ13"/>
  <c r="AQ24"/>
  <c r="AQ26"/>
  <c r="AQ14"/>
  <c r="AQ21"/>
  <c r="AQ20"/>
  <c r="AQ15"/>
  <c r="AQ27"/>
</calcChain>
</file>

<file path=xl/sharedStrings.xml><?xml version="1.0" encoding="utf-8"?>
<sst xmlns="http://schemas.openxmlformats.org/spreadsheetml/2006/main" count="518" uniqueCount="296">
  <si>
    <t>V1</t>
  </si>
  <si>
    <t>V2</t>
  </si>
  <si>
    <t>V3</t>
  </si>
  <si>
    <t>V4</t>
  </si>
  <si>
    <t>V5</t>
  </si>
  <si>
    <t>V6</t>
  </si>
  <si>
    <t>V7</t>
  </si>
  <si>
    <t>V8</t>
  </si>
  <si>
    <t>V9</t>
  </si>
  <si>
    <t>Q14</t>
  </si>
  <si>
    <t>Q1</t>
  </si>
  <si>
    <t>Q2</t>
  </si>
  <si>
    <t>Q3</t>
  </si>
  <si>
    <t>Q4</t>
  </si>
  <si>
    <t>Q5_1</t>
  </si>
  <si>
    <t>Q5_2</t>
  </si>
  <si>
    <t>Q5_3</t>
  </si>
  <si>
    <t>Q5_4</t>
  </si>
  <si>
    <t>Q5_5</t>
  </si>
  <si>
    <t>Q5_6</t>
  </si>
  <si>
    <t>Q6_1</t>
  </si>
  <si>
    <t>Q7_2</t>
  </si>
  <si>
    <t>Q7_1</t>
  </si>
  <si>
    <t>Q7_3</t>
  </si>
  <si>
    <t>Q7_4</t>
  </si>
  <si>
    <t>Q7_5</t>
  </si>
  <si>
    <t>Q7_6</t>
  </si>
  <si>
    <t>Q16</t>
  </si>
  <si>
    <t>Q8_1</t>
  </si>
  <si>
    <t>Q8_2</t>
  </si>
  <si>
    <t>Q8_3</t>
  </si>
  <si>
    <t>Q8_4</t>
  </si>
  <si>
    <t>Q8_5</t>
  </si>
  <si>
    <t>Q9_1</t>
  </si>
  <si>
    <t>Q9_2</t>
  </si>
  <si>
    <t>Q9_3</t>
  </si>
  <si>
    <t>Q9_4</t>
  </si>
  <si>
    <t>Q10_1</t>
  </si>
  <si>
    <t>Q10_2</t>
  </si>
  <si>
    <t>Q10_3</t>
  </si>
  <si>
    <t>Q10_4</t>
  </si>
  <si>
    <t>Q10_5</t>
  </si>
  <si>
    <t>Q10_6</t>
  </si>
  <si>
    <t>Q11_1</t>
  </si>
  <si>
    <t>Q11_2</t>
  </si>
  <si>
    <t>Q11_3</t>
  </si>
  <si>
    <t>Q11_4</t>
  </si>
  <si>
    <t>Q11_5</t>
  </si>
  <si>
    <t>Q11_6</t>
  </si>
  <si>
    <t>Q12_1</t>
  </si>
  <si>
    <t>Q12_2</t>
  </si>
  <si>
    <t>Q12_3</t>
  </si>
  <si>
    <t>Q12_4</t>
  </si>
  <si>
    <t>Q12_5</t>
  </si>
  <si>
    <t>Q12_6</t>
  </si>
  <si>
    <t>Q13_1</t>
  </si>
  <si>
    <t>ResponseID</t>
  </si>
  <si>
    <t>ResponseSet</t>
  </si>
  <si>
    <t>Name</t>
  </si>
  <si>
    <t>ExternalDataReference</t>
  </si>
  <si>
    <t>EmailAddress</t>
  </si>
  <si>
    <t>IPAddress</t>
  </si>
  <si>
    <t>StartDate</t>
  </si>
  <si>
    <t>EndDate</t>
  </si>
  <si>
    <t>Finished</t>
  </si>
  <si>
    <t>Gender:</t>
  </si>
  <si>
    <t>What is your current age?</t>
  </si>
  <si>
    <t>What is your highest education level (completed or currently enrolled)</t>
  </si>
  <si>
    <t>How would you rate your creative side?</t>
  </si>
  <si>
    <t>How would you rate your analytical abilities?</t>
  </si>
  <si>
    <t>Rank your interests:-Politics</t>
  </si>
  <si>
    <t>Rank your interests:-Sports</t>
  </si>
  <si>
    <t>Rank your interests:-Fashion</t>
  </si>
  <si>
    <t>Rank your interests:-Food / Wine</t>
  </si>
  <si>
    <t>Rank your interests:-The Arts</t>
  </si>
  <si>
    <t>Rank your interests:-Nightlife</t>
  </si>
  <si>
    <t>How many days a week are you physically active (sports, training, dance lessons, workouts)?  / Walkin...-Days</t>
  </si>
  <si>
    <t>Please rank the importance of each of the following characterstics in your ideal partner:  / (drag th...-Education Level</t>
  </si>
  <si>
    <t>Please rank the importance of each of the following characterstics in your ideal partner:  / (drag th...-Age</t>
  </si>
  <si>
    <t>Please rank the importance of each of the following characterstics in your ideal partner:  / (drag th...-Creativity</t>
  </si>
  <si>
    <t>Please rank the importance of each of the following characterstics in your ideal partner:  / (drag th...-Analytical</t>
  </si>
  <si>
    <t>Please rank the importance of each of the following characterstics in your ideal partner:  / (drag th...-Outside Interests</t>
  </si>
  <si>
    <t>Please rank the importance of each of the following characterstics in your ideal partner:  / (drag th...-Physical Activity</t>
  </si>
  <si>
    <t>Please tell us the gender of your ideal partner</t>
  </si>
  <si>
    <t>Age range for ideal partner (please select up to three choices)-Ages 21 - 24</t>
  </si>
  <si>
    <t>Age range for ideal partner (please select up to three choices)-Ages 25 - 28</t>
  </si>
  <si>
    <t>Age range for ideal partner (please select up to three choices)-Ages 29 - 32</t>
  </si>
  <si>
    <t>Age range for ideal partner (please select up to three choices)-Ages 33 - 36</t>
  </si>
  <si>
    <t>Age range for ideal partner (please select up to three choices)-36 and above</t>
  </si>
  <si>
    <t>Education Level for ideal partner (please select up to three choices)-High School</t>
  </si>
  <si>
    <t>Education Level for ideal partner (please select up to three choices)-Bachelors</t>
  </si>
  <si>
    <t>Education Level for ideal partner (please select up to three choices)-Masters</t>
  </si>
  <si>
    <t>Education Level for ideal partner (please select up to three choices)-PhD</t>
  </si>
  <si>
    <t>Creative Side of ideal partner (please select up to three choices)-1 - Not creative</t>
  </si>
  <si>
    <t>Creative Side of ideal partner (please select up to three choices)-2 - Creative once in a blue moon</t>
  </si>
  <si>
    <t>Creative Side of ideal partner (please select up to three choices)-3 - Somewhat creative</t>
  </si>
  <si>
    <t>Creative Side of ideal partner (please select up to three choices)-4 - Creative</t>
  </si>
  <si>
    <t>Creative Side of ideal partner (please select up to three choices)-5 - Very creative</t>
  </si>
  <si>
    <t>Creative Side of ideal partner (please select up to three choices)-6 - Frank Gehry</t>
  </si>
  <si>
    <t>Analytical Side of ideal partner (please select up to three choices)-1 - What is Excel?</t>
  </si>
  <si>
    <t>Analytical Side of ideal partner (please select up to three choices)-2 - Slightly analytical can balance checkbooks</t>
  </si>
  <si>
    <t>Analytical Side of ideal partner (please select up to three choices)-3 - Somewhat analytical</t>
  </si>
  <si>
    <t>Analytical Side of ideal partner (please select up to three choices)-4 - Analytical</t>
  </si>
  <si>
    <t>Analytical Side of ideal partner (please select up to three choices)-5 - Excel has its own desktop shortcut</t>
  </si>
  <si>
    <t>Analytical Side of ideal partner (please select up to three choices)-6 - Steven Hawking read my book</t>
  </si>
  <si>
    <t>Rank what interests you want in your partner:-Politics</t>
  </si>
  <si>
    <t>Rank what interests you want in your partner:-Sports</t>
  </si>
  <si>
    <t>Rank what interests you want in your partner:-Fashion</t>
  </si>
  <si>
    <t>Rank what interests you want in your partner:-Food / Wine</t>
  </si>
  <si>
    <t>Rank what interests you want in your partner:-The Arts</t>
  </si>
  <si>
    <t>Rank what interests you want in your partner:-Nightlife</t>
  </si>
  <si>
    <t>How many days a week do you want your partner to bephysically active (sports, training, dance lesson...-Days</t>
  </si>
  <si>
    <t>R_d9VOaqv5TvjyyUs</t>
  </si>
  <si>
    <t>Default Response Set</t>
  </si>
  <si>
    <t>Anonymous</t>
  </si>
  <si>
    <t>Survey Preview</t>
  </si>
  <si>
    <t>R_01lyYWEyl9r2fju</t>
  </si>
  <si>
    <t>R_eFoSS2wDXbeEXGs</t>
  </si>
  <si>
    <t>98.233.70.131</t>
  </si>
  <si>
    <t>R_8FZMazld0vr8lOQ</t>
  </si>
  <si>
    <t>R_begoMiUIFrLKGry</t>
  </si>
  <si>
    <t>69.140.36.179</t>
  </si>
  <si>
    <t>R_9taoa4I4IYBHlZy</t>
  </si>
  <si>
    <t>R_4T6N2uFI93qIbe4</t>
  </si>
  <si>
    <t>75.80.185.8</t>
  </si>
  <si>
    <t>R_204BUIoupA5WDAw</t>
  </si>
  <si>
    <t>71.187.193.40</t>
  </si>
  <si>
    <t>R_3NKMZUR24Ms4cRe</t>
  </si>
  <si>
    <t>166.137.132.35</t>
  </si>
  <si>
    <t>R_bjRWM9itXbYebhW</t>
  </si>
  <si>
    <t>68.46.20.208</t>
  </si>
  <si>
    <t>R_9H3l7tD8LtaswhS</t>
  </si>
  <si>
    <t>166.137.132.178</t>
  </si>
  <si>
    <t>R_5pvQMK5BHCZ48Ti</t>
  </si>
  <si>
    <t>41.211.1.68</t>
  </si>
  <si>
    <t>R_80ndFReCJpTXhYM</t>
  </si>
  <si>
    <t>69.203.6.82</t>
  </si>
  <si>
    <t>R_6foEIFJZQckD6HG</t>
  </si>
  <si>
    <t>68.228.228.89</t>
  </si>
  <si>
    <t>R_0VBTZymSoavZAqg</t>
  </si>
  <si>
    <t>72.68.108.235</t>
  </si>
  <si>
    <t>R_00x3lHWSh73VYsQ</t>
  </si>
  <si>
    <t>86.49.74.231</t>
  </si>
  <si>
    <t>R_9Bph8ImnVLwiPU8</t>
  </si>
  <si>
    <t>69.42.20.47</t>
  </si>
  <si>
    <t>R_0qZCu9pETcs0KoI</t>
  </si>
  <si>
    <t>12.130.118.19</t>
  </si>
  <si>
    <t>R_40VyxdZ0z7h8I5u</t>
  </si>
  <si>
    <t>166.205.134.61</t>
  </si>
  <si>
    <t>R_4O5t8VbWQXzPNIg</t>
  </si>
  <si>
    <t>166.137.139.54</t>
  </si>
  <si>
    <t>R_79Z86jlAbYhcSEY</t>
  </si>
  <si>
    <t>68.42.73.155</t>
  </si>
  <si>
    <t>R_38yFKqIXxpC8fbe</t>
  </si>
  <si>
    <t>69.205.19.50</t>
  </si>
  <si>
    <t>R_0Hd7cR4WRTPBtVa</t>
  </si>
  <si>
    <t>65.88.88.77</t>
  </si>
  <si>
    <t>R_3Dx4OdWVnbdGh4o</t>
  </si>
  <si>
    <t>69.250.229.42</t>
  </si>
  <si>
    <t>R_1NUyMfC4ht16gRu</t>
  </si>
  <si>
    <t>R_bQT0tn8mFtL3mok</t>
  </si>
  <si>
    <t>204.95.54.197</t>
  </si>
  <si>
    <t>R_bI9KyKyKE8gZGks</t>
  </si>
  <si>
    <t>69.86.76.141</t>
  </si>
  <si>
    <t>R_3QQyaQp5FSrii9u</t>
  </si>
  <si>
    <t>69.250.175.120</t>
  </si>
  <si>
    <t>R_dgJmzabBTEOdA8Y</t>
  </si>
  <si>
    <t>161.38.221.240</t>
  </si>
  <si>
    <t>R_3Ww5VhOt0EpqIUQ</t>
  </si>
  <si>
    <t>12.239.76.130</t>
  </si>
  <si>
    <t>R_bwwcasTsJJCxYnW</t>
  </si>
  <si>
    <t>128.122.73.13</t>
  </si>
  <si>
    <t>R_5pyeCFmoUChvS28</t>
  </si>
  <si>
    <t>75.222.155.7</t>
  </si>
  <si>
    <t>R_beY87uq1ULno9OA</t>
  </si>
  <si>
    <t>66.250.190.124</t>
  </si>
  <si>
    <t>R_bJJlqw8qApJgOfq</t>
  </si>
  <si>
    <t>65.198.98.16</t>
  </si>
  <si>
    <t>R_0Bc0WmV6jNgnbaQ</t>
  </si>
  <si>
    <t>70.21.114.239</t>
  </si>
  <si>
    <t>R_6G2UnBhVQsL7WJK</t>
  </si>
  <si>
    <t>69.140.32.248</t>
  </si>
  <si>
    <t>R_1UfQNPAgDPrOD2s</t>
  </si>
  <si>
    <t>68.38.174.165</t>
  </si>
  <si>
    <t>R_7UpbpV0cN9siukk</t>
  </si>
  <si>
    <t>209.104.224.202</t>
  </si>
  <si>
    <t>R_bCoYkPPAoV0QzNa</t>
  </si>
  <si>
    <t>69.113.166.194</t>
  </si>
  <si>
    <t>R_5yv2jO6h2oDfTVi</t>
  </si>
  <si>
    <t>99.13.211.128</t>
  </si>
  <si>
    <t>R_6Wpm9wirx7xqQ7i</t>
  </si>
  <si>
    <t>128.122.195.18</t>
  </si>
  <si>
    <t>R_es0N2wPcBXpemCE</t>
  </si>
  <si>
    <t>196.201.34.165</t>
  </si>
  <si>
    <t>R_5nJZM6vLP6LCA7O</t>
  </si>
  <si>
    <t>198.167.74.80</t>
  </si>
  <si>
    <t>R_81b4QMH6SsNKVhi</t>
  </si>
  <si>
    <t>65.211.87.251</t>
  </si>
  <si>
    <t>R_9AhzaEr5kdVPz5q</t>
  </si>
  <si>
    <t>64.29.240.12</t>
  </si>
  <si>
    <t>R_427aYVE9rVC1MqM</t>
  </si>
  <si>
    <t>128.230.107.50</t>
  </si>
  <si>
    <t>R_3EsVnJGXeHgO8ew</t>
  </si>
  <si>
    <t>128.135.107.70</t>
  </si>
  <si>
    <t>R_8BNpFKBoxzZD70w</t>
  </si>
  <si>
    <t>76.119.24.58</t>
  </si>
  <si>
    <t>R_5w16W5YwwfoUfQ0</t>
  </si>
  <si>
    <t>69.115.240.173</t>
  </si>
  <si>
    <t>R_eRTb24E5klJrOgQ</t>
  </si>
  <si>
    <t>41.215.160.135</t>
  </si>
  <si>
    <t>R_dbeMTfyn1SpQthO</t>
  </si>
  <si>
    <t>32.148.85.60</t>
  </si>
  <si>
    <t>R_0wuUrvmspguULU8</t>
  </si>
  <si>
    <t>66.30.46.155</t>
  </si>
  <si>
    <t>R_5cjvgkulYvNs2IQ</t>
  </si>
  <si>
    <t>R_25JrTnd2BcX88Pa</t>
  </si>
  <si>
    <t>143.89.190.36</t>
  </si>
  <si>
    <t>Contestant Number</t>
  </si>
  <si>
    <t>Gender</t>
  </si>
  <si>
    <t>Age</t>
  </si>
  <si>
    <t>Education</t>
  </si>
  <si>
    <t>Creative</t>
  </si>
  <si>
    <t>Analytical</t>
  </si>
  <si>
    <t>Politics</t>
  </si>
  <si>
    <t>Sports</t>
  </si>
  <si>
    <t>Fashion</t>
  </si>
  <si>
    <t>Food / Wine</t>
  </si>
  <si>
    <t>The Arts</t>
  </si>
  <si>
    <t>Nightlife</t>
  </si>
  <si>
    <t>Physical Activity</t>
  </si>
  <si>
    <t>Creativity</t>
  </si>
  <si>
    <t>Outside Interests</t>
  </si>
  <si>
    <t>21-24</t>
  </si>
  <si>
    <t>25-28</t>
  </si>
  <si>
    <t>29-32</t>
  </si>
  <si>
    <t>32-36</t>
  </si>
  <si>
    <t>36+</t>
  </si>
  <si>
    <t>Bachelors</t>
  </si>
  <si>
    <t>High School</t>
  </si>
  <si>
    <t>Masters</t>
  </si>
  <si>
    <t>PhD</t>
  </si>
  <si>
    <t>C1</t>
  </si>
  <si>
    <t>C2</t>
  </si>
  <si>
    <t>C3</t>
  </si>
  <si>
    <t>C4</t>
  </si>
  <si>
    <t>C5</t>
  </si>
  <si>
    <t>C6</t>
  </si>
  <si>
    <t>A1</t>
  </si>
  <si>
    <t>A2</t>
  </si>
  <si>
    <t>A3</t>
  </si>
  <si>
    <t>A4</t>
  </si>
  <si>
    <t>A5</t>
  </si>
  <si>
    <t>A6</t>
  </si>
  <si>
    <t>Bad</t>
  </si>
  <si>
    <t>&lt;</t>
  </si>
  <si>
    <t>Average</t>
  </si>
  <si>
    <t>Good</t>
  </si>
  <si>
    <t>Great</t>
  </si>
  <si>
    <t>Match</t>
  </si>
  <si>
    <t>Occurrences</t>
  </si>
  <si>
    <t>Min</t>
  </si>
  <si>
    <t>Max</t>
  </si>
  <si>
    <t>Likely</t>
  </si>
  <si>
    <t>Trials</t>
  </si>
  <si>
    <t>---</t>
  </si>
  <si>
    <t>Mean</t>
  </si>
  <si>
    <t>Median</t>
  </si>
  <si>
    <t>Mode</t>
  </si>
  <si>
    <t>Standard Deviation</t>
  </si>
  <si>
    <t>Variance</t>
  </si>
  <si>
    <t>Skewness</t>
  </si>
  <si>
    <t>Kurtosis</t>
  </si>
  <si>
    <t>Coeff. of Variability</t>
  </si>
  <si>
    <t>Minimum</t>
  </si>
  <si>
    <t>Maximum</t>
  </si>
  <si>
    <t>Mean Std. Error</t>
  </si>
  <si>
    <t>Assumption</t>
  </si>
  <si>
    <t>Triangular</t>
  </si>
  <si>
    <t>Bad Match</t>
  </si>
  <si>
    <t>Infinity</t>
  </si>
  <si>
    <t>Sim Result</t>
  </si>
  <si>
    <t>Triangularity Distribution Parameters</t>
  </si>
  <si>
    <t>Table</t>
  </si>
  <si>
    <t>=</t>
  </si>
  <si>
    <t>&lt;=</t>
  </si>
  <si>
    <t>Parameters</t>
  </si>
  <si>
    <t>Tables seat:</t>
  </si>
  <si>
    <t>People</t>
  </si>
  <si>
    <t>People:</t>
  </si>
  <si>
    <t>Value</t>
  </si>
  <si>
    <t>Cruise Members</t>
  </si>
  <si>
    <t>Members</t>
  </si>
  <si>
    <t>Overflow</t>
  </si>
  <si>
    <t>Individual</t>
  </si>
  <si>
    <t>Total Value</t>
  </si>
  <si>
    <t>Underflow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</si>
</sst>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6" tint="-0.49998474074526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21" applyNumberFormat="0" applyAlignment="0" applyProtection="0"/>
    <xf numFmtId="0" fontId="11" fillId="33" borderId="22" applyNumberFormat="0" applyAlignment="0" applyProtection="0"/>
    <xf numFmtId="0" fontId="12" fillId="0" borderId="0" applyNumberFormat="0" applyFill="0" applyBorder="0" applyAlignment="0" applyProtection="0"/>
    <xf numFmtId="0" fontId="13" fillId="34" borderId="0" applyNumberFormat="0" applyBorder="0" applyAlignment="0" applyProtection="0"/>
    <xf numFmtId="0" fontId="14" fillId="0" borderId="23" applyNumberFormat="0" applyFill="0" applyAlignment="0" applyProtection="0"/>
    <xf numFmtId="0" fontId="15" fillId="0" borderId="24" applyNumberFormat="0" applyFill="0" applyAlignment="0" applyProtection="0"/>
    <xf numFmtId="0" fontId="16" fillId="0" borderId="25" applyNumberFormat="0" applyFill="0" applyAlignment="0" applyProtection="0"/>
    <xf numFmtId="0" fontId="16" fillId="0" borderId="0" applyNumberFormat="0" applyFill="0" applyBorder="0" applyAlignment="0" applyProtection="0"/>
    <xf numFmtId="0" fontId="17" fillId="35" borderId="21" applyNumberFormat="0" applyAlignment="0" applyProtection="0"/>
    <xf numFmtId="0" fontId="18" fillId="0" borderId="26" applyNumberFormat="0" applyFill="0" applyAlignment="0" applyProtection="0"/>
    <xf numFmtId="0" fontId="19" fillId="36" borderId="0" applyNumberFormat="0" applyBorder="0" applyAlignment="0" applyProtection="0"/>
    <xf numFmtId="0" fontId="3" fillId="37" borderId="27" applyNumberFormat="0" applyFont="0" applyAlignment="0" applyProtection="0"/>
    <xf numFmtId="0" fontId="20" fillId="32" borderId="28" applyNumberFormat="0" applyAlignment="0" applyProtection="0"/>
    <xf numFmtId="0" fontId="21" fillId="0" borderId="0" applyNumberFormat="0" applyFill="0" applyBorder="0" applyAlignment="0" applyProtection="0"/>
    <xf numFmtId="0" fontId="22" fillId="0" borderId="29" applyNumberFormat="0" applyFill="0" applyAlignment="0" applyProtection="0"/>
    <xf numFmtId="0" fontId="23" fillId="0" borderId="0" applyNumberFormat="0" applyFill="0" applyBorder="0" applyAlignment="0" applyProtection="0"/>
  </cellStyleXfs>
  <cellXfs count="46">
    <xf numFmtId="0" fontId="0" fillId="0" borderId="0" xfId="0"/>
    <xf numFmtId="22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4" fillId="0" borderId="0" xfId="0" applyFont="1"/>
    <xf numFmtId="0" fontId="0" fillId="6" borderId="0" xfId="0" applyFill="1"/>
    <xf numFmtId="3" fontId="0" fillId="0" borderId="0" xfId="0" applyNumberFormat="1"/>
    <xf numFmtId="3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0" xfId="0" applyFont="1" applyAlignment="1">
      <alignment horizontal="center"/>
    </xf>
    <xf numFmtId="0" fontId="22" fillId="0" borderId="0" xfId="0" applyFont="1"/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0" fillId="38" borderId="12" xfId="0" applyFill="1" applyBorder="1" applyAlignment="1">
      <alignment horizontal="center"/>
    </xf>
    <xf numFmtId="0" fontId="0" fillId="0" borderId="11" xfId="0" applyBorder="1"/>
    <xf numFmtId="0" fontId="0" fillId="39" borderId="11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/>
    <xf numFmtId="164" fontId="0" fillId="38" borderId="13" xfId="0" applyNumberFormat="1" applyFill="1" applyBorder="1"/>
    <xf numFmtId="164" fontId="0" fillId="38" borderId="14" xfId="0" applyNumberFormat="1" applyFill="1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49</xdr:row>
      <xdr:rowOff>0</xdr:rowOff>
    </xdr:from>
    <xdr:to>
      <xdr:col>8</xdr:col>
      <xdr:colOff>104775</xdr:colOff>
      <xdr:row>65</xdr:row>
      <xdr:rowOff>28575</xdr:rowOff>
    </xdr:to>
    <xdr:pic>
      <xdr:nvPicPr>
        <xdr:cNvPr id="638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334500"/>
          <a:ext cx="5162550" cy="30765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8</xdr:col>
      <xdr:colOff>104775</xdr:colOff>
      <xdr:row>83</xdr:row>
      <xdr:rowOff>28575</xdr:rowOff>
    </xdr:to>
    <xdr:pic>
      <xdr:nvPicPr>
        <xdr:cNvPr id="638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12763500"/>
          <a:ext cx="5162550" cy="30765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8</xdr:col>
      <xdr:colOff>104775</xdr:colOff>
      <xdr:row>101</xdr:row>
      <xdr:rowOff>28575</xdr:rowOff>
    </xdr:to>
    <xdr:pic>
      <xdr:nvPicPr>
        <xdr:cNvPr id="638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16192500"/>
          <a:ext cx="5162550" cy="30765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8</xdr:col>
      <xdr:colOff>104775</xdr:colOff>
      <xdr:row>119</xdr:row>
      <xdr:rowOff>28575</xdr:rowOff>
    </xdr:to>
    <xdr:pic>
      <xdr:nvPicPr>
        <xdr:cNvPr id="638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19621500"/>
          <a:ext cx="5162550" cy="30765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D56"/>
  <sheetViews>
    <sheetView workbookViewId="0">
      <selection activeCell="D17" sqref="D17"/>
    </sheetView>
  </sheetViews>
  <sheetFormatPr defaultRowHeight="15"/>
  <cols>
    <col min="7" max="8" width="15.85546875" bestFit="1" customWidth="1"/>
    <col min="11" max="11" width="23.85546875" bestFit="1" customWidth="1"/>
    <col min="22" max="22" width="9.140625" style="3"/>
  </cols>
  <sheetData>
    <row r="1" spans="1:5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s="3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</row>
    <row r="2" spans="1:56">
      <c r="A2" t="s">
        <v>56</v>
      </c>
      <c r="B2" t="s">
        <v>57</v>
      </c>
      <c r="C2" t="s">
        <v>58</v>
      </c>
      <c r="D2" t="s">
        <v>59</v>
      </c>
      <c r="E2" t="s">
        <v>60</v>
      </c>
      <c r="F2" t="s">
        <v>61</v>
      </c>
      <c r="G2" t="s">
        <v>62</v>
      </c>
      <c r="H2" t="s">
        <v>63</v>
      </c>
      <c r="I2" t="s">
        <v>64</v>
      </c>
      <c r="J2" t="s">
        <v>65</v>
      </c>
      <c r="K2" t="s">
        <v>66</v>
      </c>
      <c r="L2" t="s">
        <v>67</v>
      </c>
      <c r="M2" t="s">
        <v>68</v>
      </c>
      <c r="N2" t="s">
        <v>69</v>
      </c>
      <c r="O2" t="s">
        <v>70</v>
      </c>
      <c r="P2" t="s">
        <v>71</v>
      </c>
      <c r="Q2" t="s">
        <v>72</v>
      </c>
      <c r="R2" t="s">
        <v>73</v>
      </c>
      <c r="S2" t="s">
        <v>74</v>
      </c>
      <c r="T2" t="s">
        <v>75</v>
      </c>
      <c r="U2" t="s">
        <v>76</v>
      </c>
      <c r="V2" s="3" t="s">
        <v>77</v>
      </c>
      <c r="W2" t="s">
        <v>78</v>
      </c>
      <c r="X2" t="s">
        <v>79</v>
      </c>
      <c r="Y2" t="s">
        <v>80</v>
      </c>
      <c r="Z2" t="s">
        <v>81</v>
      </c>
      <c r="AA2" t="s">
        <v>82</v>
      </c>
      <c r="AB2" t="s">
        <v>83</v>
      </c>
      <c r="AC2" t="s">
        <v>84</v>
      </c>
      <c r="AD2" t="s">
        <v>85</v>
      </c>
      <c r="AE2" t="s">
        <v>86</v>
      </c>
      <c r="AF2" t="s">
        <v>87</v>
      </c>
      <c r="AG2" t="s">
        <v>88</v>
      </c>
      <c r="AH2" t="s">
        <v>89</v>
      </c>
      <c r="AI2" t="s">
        <v>90</v>
      </c>
      <c r="AJ2" t="s">
        <v>91</v>
      </c>
      <c r="AK2" t="s">
        <v>92</v>
      </c>
      <c r="AL2" t="s">
        <v>93</v>
      </c>
      <c r="AM2" t="s">
        <v>94</v>
      </c>
      <c r="AN2" t="s">
        <v>95</v>
      </c>
      <c r="AO2" t="s">
        <v>96</v>
      </c>
      <c r="AP2" t="s">
        <v>97</v>
      </c>
      <c r="AQ2" t="s">
        <v>98</v>
      </c>
      <c r="AR2" t="s">
        <v>99</v>
      </c>
      <c r="AS2" t="s">
        <v>100</v>
      </c>
      <c r="AT2" t="s">
        <v>101</v>
      </c>
      <c r="AU2" t="s">
        <v>102</v>
      </c>
      <c r="AV2" t="s">
        <v>103</v>
      </c>
      <c r="AW2" t="s">
        <v>104</v>
      </c>
      <c r="AX2" t="s">
        <v>105</v>
      </c>
      <c r="AY2" t="s">
        <v>106</v>
      </c>
      <c r="AZ2" t="s">
        <v>107</v>
      </c>
      <c r="BA2" t="s">
        <v>108</v>
      </c>
      <c r="BB2" t="s">
        <v>109</v>
      </c>
      <c r="BC2" t="s">
        <v>110</v>
      </c>
      <c r="BD2" t="s">
        <v>111</v>
      </c>
    </row>
    <row r="3" spans="1:56">
      <c r="A3" t="s">
        <v>112</v>
      </c>
      <c r="B3" t="s">
        <v>113</v>
      </c>
      <c r="C3" t="s">
        <v>114</v>
      </c>
      <c r="F3" t="s">
        <v>115</v>
      </c>
      <c r="G3" s="1">
        <v>40140.673217592594</v>
      </c>
      <c r="H3" s="1">
        <v>40140.674004629633</v>
      </c>
      <c r="I3">
        <v>1</v>
      </c>
      <c r="K3">
        <v>2</v>
      </c>
      <c r="L3">
        <v>3</v>
      </c>
      <c r="M3">
        <v>4</v>
      </c>
      <c r="N3">
        <v>2</v>
      </c>
      <c r="O3">
        <v>5</v>
      </c>
      <c r="P3">
        <v>2</v>
      </c>
      <c r="Q3">
        <v>3</v>
      </c>
      <c r="R3">
        <v>5</v>
      </c>
      <c r="S3">
        <v>4</v>
      </c>
      <c r="T3">
        <v>4</v>
      </c>
      <c r="U3">
        <v>3</v>
      </c>
      <c r="V3" s="3">
        <v>1</v>
      </c>
      <c r="W3">
        <v>3</v>
      </c>
      <c r="X3">
        <v>4</v>
      </c>
      <c r="Y3">
        <v>2</v>
      </c>
      <c r="Z3">
        <v>6</v>
      </c>
      <c r="AA3">
        <v>5</v>
      </c>
    </row>
    <row r="4" spans="1:56">
      <c r="A4" t="s">
        <v>116</v>
      </c>
      <c r="B4" t="s">
        <v>113</v>
      </c>
      <c r="C4" t="s">
        <v>114</v>
      </c>
      <c r="F4" t="s">
        <v>115</v>
      </c>
      <c r="G4" s="1">
        <v>40141.000983796293</v>
      </c>
      <c r="H4" s="1">
        <v>40141.002314814818</v>
      </c>
      <c r="I4">
        <v>1</v>
      </c>
      <c r="K4">
        <v>3</v>
      </c>
      <c r="L4">
        <v>3</v>
      </c>
      <c r="M4">
        <v>5</v>
      </c>
      <c r="N4">
        <v>2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 s="3">
        <v>1</v>
      </c>
      <c r="W4">
        <v>2</v>
      </c>
      <c r="X4">
        <v>3</v>
      </c>
      <c r="Y4">
        <v>5</v>
      </c>
      <c r="Z4">
        <v>6</v>
      </c>
      <c r="AA4">
        <v>4</v>
      </c>
      <c r="AD4">
        <v>1</v>
      </c>
      <c r="AE4">
        <v>1</v>
      </c>
      <c r="AK4">
        <v>1</v>
      </c>
      <c r="AN4">
        <v>1</v>
      </c>
      <c r="AT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</row>
    <row r="5" spans="1:56">
      <c r="A5" t="s">
        <v>117</v>
      </c>
      <c r="B5" t="s">
        <v>113</v>
      </c>
      <c r="C5" t="s">
        <v>114</v>
      </c>
      <c r="F5" t="s">
        <v>118</v>
      </c>
      <c r="G5" s="1">
        <v>40144.713194444441</v>
      </c>
      <c r="H5" s="1">
        <v>40144.716273148151</v>
      </c>
      <c r="I5">
        <v>1</v>
      </c>
      <c r="K5">
        <v>3</v>
      </c>
      <c r="L5">
        <v>3</v>
      </c>
      <c r="M5">
        <v>4</v>
      </c>
      <c r="N5">
        <v>4</v>
      </c>
      <c r="O5">
        <v>5</v>
      </c>
      <c r="P5">
        <v>1</v>
      </c>
      <c r="Q5">
        <v>4</v>
      </c>
      <c r="R5">
        <v>5</v>
      </c>
      <c r="S5">
        <v>3</v>
      </c>
      <c r="T5">
        <v>4</v>
      </c>
      <c r="U5">
        <v>3</v>
      </c>
      <c r="V5" s="3">
        <v>2</v>
      </c>
      <c r="W5">
        <v>3</v>
      </c>
      <c r="X5">
        <v>4</v>
      </c>
      <c r="Y5">
        <v>6</v>
      </c>
      <c r="Z5">
        <v>1</v>
      </c>
      <c r="AA5">
        <v>5</v>
      </c>
      <c r="AC5">
        <v>1</v>
      </c>
      <c r="AD5">
        <v>1</v>
      </c>
      <c r="AE5">
        <v>1</v>
      </c>
      <c r="AI5">
        <v>1</v>
      </c>
      <c r="AJ5">
        <v>1</v>
      </c>
      <c r="AK5">
        <v>1</v>
      </c>
      <c r="AN5">
        <v>1</v>
      </c>
      <c r="AO5">
        <v>1</v>
      </c>
      <c r="AP5">
        <v>1</v>
      </c>
      <c r="AS5">
        <v>1</v>
      </c>
      <c r="AT5">
        <v>1</v>
      </c>
      <c r="AU5">
        <v>1</v>
      </c>
      <c r="AX5">
        <v>4</v>
      </c>
      <c r="AY5">
        <v>1</v>
      </c>
      <c r="AZ5">
        <v>4</v>
      </c>
      <c r="BA5">
        <v>5</v>
      </c>
      <c r="BB5">
        <v>3</v>
      </c>
      <c r="BC5">
        <v>3</v>
      </c>
      <c r="BD5">
        <v>2</v>
      </c>
    </row>
    <row r="6" spans="1:56">
      <c r="A6" t="s">
        <v>119</v>
      </c>
      <c r="B6" t="s">
        <v>113</v>
      </c>
      <c r="C6" t="s">
        <v>114</v>
      </c>
      <c r="F6" t="s">
        <v>115</v>
      </c>
      <c r="G6" s="1">
        <v>40144.718356481484</v>
      </c>
      <c r="H6" s="1">
        <v>40144.719224537039</v>
      </c>
      <c r="I6">
        <v>1</v>
      </c>
      <c r="K6">
        <v>3</v>
      </c>
      <c r="L6">
        <v>3</v>
      </c>
      <c r="M6">
        <v>3</v>
      </c>
      <c r="N6">
        <v>4</v>
      </c>
      <c r="O6">
        <v>6</v>
      </c>
      <c r="P6">
        <v>2</v>
      </c>
      <c r="Q6">
        <v>5</v>
      </c>
      <c r="R6">
        <v>4</v>
      </c>
      <c r="S6">
        <v>4</v>
      </c>
      <c r="T6">
        <v>3</v>
      </c>
      <c r="U6">
        <v>2</v>
      </c>
      <c r="V6" s="3">
        <v>1</v>
      </c>
      <c r="W6">
        <v>3</v>
      </c>
      <c r="X6">
        <v>4</v>
      </c>
      <c r="Y6">
        <v>2</v>
      </c>
      <c r="Z6">
        <v>5</v>
      </c>
      <c r="AA6">
        <v>6</v>
      </c>
    </row>
    <row r="7" spans="1:56">
      <c r="A7" t="s">
        <v>120</v>
      </c>
      <c r="B7" t="s">
        <v>113</v>
      </c>
      <c r="C7" t="s">
        <v>114</v>
      </c>
      <c r="F7" t="s">
        <v>121</v>
      </c>
      <c r="G7" s="1">
        <v>40144.859895833331</v>
      </c>
      <c r="H7" s="1">
        <v>40144.861122685186</v>
      </c>
      <c r="I7">
        <v>1</v>
      </c>
      <c r="J7">
        <v>1</v>
      </c>
      <c r="K7">
        <v>3</v>
      </c>
      <c r="L7">
        <v>3</v>
      </c>
      <c r="M7">
        <v>2</v>
      </c>
      <c r="N7">
        <v>5</v>
      </c>
      <c r="O7">
        <v>1</v>
      </c>
      <c r="P7">
        <v>1</v>
      </c>
      <c r="Q7">
        <v>3</v>
      </c>
      <c r="R7">
        <v>3</v>
      </c>
      <c r="S7">
        <v>2</v>
      </c>
      <c r="T7">
        <v>5</v>
      </c>
      <c r="U7">
        <v>2</v>
      </c>
      <c r="V7" s="3">
        <v>5</v>
      </c>
      <c r="W7">
        <v>2</v>
      </c>
      <c r="X7">
        <v>3</v>
      </c>
      <c r="Y7">
        <v>4</v>
      </c>
      <c r="Z7">
        <v>1</v>
      </c>
      <c r="AA7">
        <v>6</v>
      </c>
      <c r="AB7">
        <v>2</v>
      </c>
      <c r="AC7">
        <v>1</v>
      </c>
      <c r="AD7">
        <v>1</v>
      </c>
      <c r="AI7">
        <v>1</v>
      </c>
      <c r="AJ7">
        <v>1</v>
      </c>
      <c r="AO7">
        <v>1</v>
      </c>
      <c r="AS7">
        <v>1</v>
      </c>
      <c r="AX7">
        <v>1</v>
      </c>
      <c r="AY7">
        <v>1</v>
      </c>
      <c r="AZ7">
        <v>3</v>
      </c>
      <c r="BA7">
        <v>3</v>
      </c>
      <c r="BB7">
        <v>2</v>
      </c>
      <c r="BC7">
        <v>3</v>
      </c>
      <c r="BD7">
        <v>2</v>
      </c>
    </row>
    <row r="8" spans="1:56">
      <c r="A8" t="s">
        <v>122</v>
      </c>
      <c r="B8" t="s">
        <v>113</v>
      </c>
      <c r="C8" t="s">
        <v>114</v>
      </c>
      <c r="F8" t="s">
        <v>121</v>
      </c>
      <c r="G8" s="1">
        <v>40144.861504629633</v>
      </c>
      <c r="H8" s="1">
        <v>40144.86446759259</v>
      </c>
      <c r="I8">
        <v>1</v>
      </c>
      <c r="J8">
        <v>1</v>
      </c>
      <c r="K8">
        <v>3</v>
      </c>
      <c r="L8">
        <v>3</v>
      </c>
      <c r="M8">
        <v>3</v>
      </c>
      <c r="N8">
        <v>5</v>
      </c>
      <c r="O8">
        <v>5</v>
      </c>
      <c r="P8">
        <v>6</v>
      </c>
      <c r="Q8">
        <v>3</v>
      </c>
      <c r="R8">
        <v>4</v>
      </c>
      <c r="S8">
        <v>4</v>
      </c>
      <c r="T8">
        <v>5</v>
      </c>
      <c r="U8">
        <v>4</v>
      </c>
      <c r="V8" s="3">
        <v>3</v>
      </c>
      <c r="W8">
        <v>4</v>
      </c>
      <c r="X8">
        <v>5</v>
      </c>
      <c r="Y8">
        <v>6</v>
      </c>
      <c r="Z8">
        <v>1</v>
      </c>
      <c r="AA8">
        <v>2</v>
      </c>
      <c r="AB8">
        <v>2</v>
      </c>
      <c r="AD8">
        <v>1</v>
      </c>
      <c r="AE8">
        <v>1</v>
      </c>
      <c r="AI8">
        <v>1</v>
      </c>
      <c r="AJ8">
        <v>1</v>
      </c>
      <c r="AK8">
        <v>1</v>
      </c>
      <c r="AO8">
        <v>1</v>
      </c>
      <c r="AU8">
        <v>1</v>
      </c>
      <c r="AX8">
        <v>5</v>
      </c>
      <c r="AY8">
        <v>4</v>
      </c>
      <c r="AZ8">
        <v>3</v>
      </c>
      <c r="BA8">
        <v>4</v>
      </c>
      <c r="BB8">
        <v>3</v>
      </c>
      <c r="BC8">
        <v>4</v>
      </c>
      <c r="BD8">
        <v>3</v>
      </c>
    </row>
    <row r="9" spans="1:56">
      <c r="A9" t="s">
        <v>123</v>
      </c>
      <c r="B9" t="s">
        <v>113</v>
      </c>
      <c r="C9" t="s">
        <v>114</v>
      </c>
      <c r="F9" t="s">
        <v>124</v>
      </c>
      <c r="G9" s="1">
        <v>40144.915185185186</v>
      </c>
      <c r="H9" s="1">
        <v>40144.917916666665</v>
      </c>
      <c r="I9">
        <v>1</v>
      </c>
      <c r="J9">
        <v>1</v>
      </c>
      <c r="K9">
        <v>5</v>
      </c>
      <c r="L9">
        <v>3</v>
      </c>
      <c r="M9">
        <v>5</v>
      </c>
      <c r="N9">
        <v>4</v>
      </c>
      <c r="O9">
        <v>5</v>
      </c>
      <c r="P9">
        <v>1</v>
      </c>
      <c r="Q9">
        <v>1</v>
      </c>
      <c r="R9">
        <v>2</v>
      </c>
      <c r="S9">
        <v>6</v>
      </c>
      <c r="T9">
        <v>3</v>
      </c>
      <c r="U9">
        <v>4</v>
      </c>
      <c r="V9" s="3">
        <v>5</v>
      </c>
      <c r="W9">
        <v>4</v>
      </c>
      <c r="X9">
        <v>2</v>
      </c>
      <c r="Y9">
        <v>6</v>
      </c>
      <c r="Z9">
        <v>3</v>
      </c>
      <c r="AA9">
        <v>1</v>
      </c>
      <c r="AB9">
        <v>2</v>
      </c>
      <c r="AE9">
        <v>1</v>
      </c>
      <c r="AF9">
        <v>1</v>
      </c>
      <c r="AG9">
        <v>1</v>
      </c>
      <c r="AI9">
        <v>1</v>
      </c>
      <c r="AJ9">
        <v>1</v>
      </c>
      <c r="AK9">
        <v>1</v>
      </c>
      <c r="AO9">
        <v>1</v>
      </c>
      <c r="AP9">
        <v>1</v>
      </c>
      <c r="AS9">
        <v>1</v>
      </c>
      <c r="AT9">
        <v>1</v>
      </c>
      <c r="AU9">
        <v>1</v>
      </c>
      <c r="AX9">
        <v>5</v>
      </c>
      <c r="AY9">
        <v>1</v>
      </c>
      <c r="AZ9">
        <v>3</v>
      </c>
      <c r="BA9">
        <v>2</v>
      </c>
      <c r="BB9">
        <v>6</v>
      </c>
      <c r="BC9">
        <v>4</v>
      </c>
      <c r="BD9">
        <v>4</v>
      </c>
    </row>
    <row r="10" spans="1:56">
      <c r="A10" t="s">
        <v>125</v>
      </c>
      <c r="B10" t="s">
        <v>113</v>
      </c>
      <c r="C10" t="s">
        <v>114</v>
      </c>
      <c r="F10" t="s">
        <v>126</v>
      </c>
      <c r="G10" s="1">
        <v>40144.92119212963</v>
      </c>
      <c r="H10" s="1">
        <v>40144.923356481479</v>
      </c>
      <c r="I10">
        <v>1</v>
      </c>
      <c r="J10">
        <v>2</v>
      </c>
      <c r="K10">
        <v>2</v>
      </c>
      <c r="L10">
        <v>3</v>
      </c>
      <c r="M10">
        <v>3</v>
      </c>
      <c r="N10">
        <v>4</v>
      </c>
      <c r="O10">
        <v>3</v>
      </c>
      <c r="P10">
        <v>3</v>
      </c>
      <c r="Q10">
        <v>4</v>
      </c>
      <c r="R10">
        <v>4</v>
      </c>
      <c r="S10">
        <v>4</v>
      </c>
      <c r="T10">
        <v>5</v>
      </c>
      <c r="U10">
        <v>2</v>
      </c>
      <c r="V10" s="3">
        <v>2</v>
      </c>
      <c r="W10">
        <v>1</v>
      </c>
      <c r="X10">
        <v>6</v>
      </c>
      <c r="Y10">
        <v>4</v>
      </c>
      <c r="Z10">
        <v>3</v>
      </c>
      <c r="AA10">
        <v>5</v>
      </c>
      <c r="AB10">
        <v>1</v>
      </c>
      <c r="AD10">
        <v>1</v>
      </c>
      <c r="AE10">
        <v>1</v>
      </c>
      <c r="AI10">
        <v>1</v>
      </c>
      <c r="AJ10">
        <v>1</v>
      </c>
      <c r="AK10">
        <v>1</v>
      </c>
      <c r="AM10">
        <v>1</v>
      </c>
      <c r="AN10">
        <v>1</v>
      </c>
      <c r="AO10">
        <v>1</v>
      </c>
      <c r="AT10">
        <v>1</v>
      </c>
      <c r="AU10">
        <v>1</v>
      </c>
      <c r="AV10">
        <v>1</v>
      </c>
      <c r="AX10">
        <v>3</v>
      </c>
      <c r="AY10">
        <v>4</v>
      </c>
      <c r="AZ10">
        <v>3</v>
      </c>
      <c r="BA10">
        <v>4</v>
      </c>
      <c r="BB10">
        <v>4</v>
      </c>
      <c r="BC10">
        <v>5</v>
      </c>
      <c r="BD10">
        <v>3</v>
      </c>
    </row>
    <row r="11" spans="1:56">
      <c r="A11" t="s">
        <v>127</v>
      </c>
      <c r="B11" t="s">
        <v>113</v>
      </c>
      <c r="C11" t="s">
        <v>114</v>
      </c>
      <c r="F11" t="s">
        <v>128</v>
      </c>
      <c r="G11" s="1">
        <v>40145.115937499999</v>
      </c>
      <c r="H11" s="1">
        <v>40145.117881944447</v>
      </c>
      <c r="I11">
        <v>1</v>
      </c>
      <c r="J11">
        <v>1</v>
      </c>
      <c r="K11">
        <v>3</v>
      </c>
      <c r="L11">
        <v>3</v>
      </c>
      <c r="M11">
        <v>5</v>
      </c>
      <c r="N11">
        <v>5</v>
      </c>
      <c r="O11">
        <v>4</v>
      </c>
      <c r="P11">
        <v>4</v>
      </c>
      <c r="Q11">
        <v>3</v>
      </c>
      <c r="R11">
        <v>4</v>
      </c>
      <c r="S11">
        <v>4</v>
      </c>
      <c r="T11">
        <v>4</v>
      </c>
      <c r="U11">
        <v>3</v>
      </c>
      <c r="V11" s="3">
        <v>4</v>
      </c>
      <c r="W11">
        <v>1</v>
      </c>
      <c r="X11">
        <v>5</v>
      </c>
      <c r="Y11">
        <v>6</v>
      </c>
      <c r="Z11">
        <v>3</v>
      </c>
      <c r="AA11">
        <v>2</v>
      </c>
      <c r="AB11">
        <v>2</v>
      </c>
      <c r="AD11">
        <v>1</v>
      </c>
      <c r="AI11">
        <v>1</v>
      </c>
      <c r="AO11">
        <v>1</v>
      </c>
      <c r="AU11">
        <v>1</v>
      </c>
      <c r="AX11">
        <v>4</v>
      </c>
      <c r="AY11">
        <v>3</v>
      </c>
      <c r="AZ11">
        <v>5</v>
      </c>
      <c r="BA11">
        <v>4</v>
      </c>
      <c r="BB11">
        <v>4</v>
      </c>
      <c r="BC11">
        <v>3</v>
      </c>
      <c r="BD11">
        <v>4</v>
      </c>
    </row>
    <row r="12" spans="1:56">
      <c r="A12" t="s">
        <v>129</v>
      </c>
      <c r="B12" t="s">
        <v>113</v>
      </c>
      <c r="C12" t="s">
        <v>114</v>
      </c>
      <c r="F12" t="s">
        <v>130</v>
      </c>
      <c r="G12" s="1">
        <v>40145.327800925923</v>
      </c>
      <c r="H12" s="1">
        <v>40145.329201388886</v>
      </c>
      <c r="I12">
        <v>1</v>
      </c>
      <c r="J12">
        <v>1</v>
      </c>
      <c r="K12">
        <v>3</v>
      </c>
      <c r="L12">
        <v>3</v>
      </c>
      <c r="M12">
        <v>2</v>
      </c>
      <c r="N12">
        <v>4</v>
      </c>
      <c r="O12">
        <v>5</v>
      </c>
      <c r="P12">
        <v>3</v>
      </c>
      <c r="Q12">
        <v>3</v>
      </c>
      <c r="R12">
        <v>4</v>
      </c>
      <c r="S12">
        <v>2</v>
      </c>
      <c r="T12">
        <v>3</v>
      </c>
      <c r="U12">
        <v>3</v>
      </c>
      <c r="V12" s="3">
        <v>1</v>
      </c>
      <c r="W12">
        <v>2</v>
      </c>
      <c r="X12">
        <v>5</v>
      </c>
      <c r="Y12">
        <v>6</v>
      </c>
      <c r="Z12">
        <v>3</v>
      </c>
      <c r="AA12">
        <v>4</v>
      </c>
      <c r="AB12">
        <v>2</v>
      </c>
      <c r="AD12">
        <v>1</v>
      </c>
      <c r="AI12">
        <v>1</v>
      </c>
      <c r="AJ12">
        <v>1</v>
      </c>
      <c r="AK12">
        <v>1</v>
      </c>
      <c r="AN12">
        <v>1</v>
      </c>
      <c r="AO12">
        <v>1</v>
      </c>
      <c r="AS12">
        <v>1</v>
      </c>
      <c r="AT12">
        <v>1</v>
      </c>
      <c r="AX12">
        <v>3</v>
      </c>
      <c r="AY12">
        <v>2</v>
      </c>
      <c r="AZ12">
        <v>4</v>
      </c>
      <c r="BA12">
        <v>5</v>
      </c>
      <c r="BB12">
        <v>4</v>
      </c>
      <c r="BC12">
        <v>3</v>
      </c>
      <c r="BD12">
        <v>3</v>
      </c>
    </row>
    <row r="13" spans="1:56">
      <c r="A13" t="s">
        <v>131</v>
      </c>
      <c r="B13" t="s">
        <v>113</v>
      </c>
      <c r="C13" t="s">
        <v>114</v>
      </c>
      <c r="F13" t="s">
        <v>132</v>
      </c>
      <c r="G13" s="1">
        <v>40145.35015046296</v>
      </c>
      <c r="H13" s="1">
        <v>40145.352280092593</v>
      </c>
      <c r="I13">
        <v>1</v>
      </c>
      <c r="J13">
        <v>1</v>
      </c>
      <c r="K13">
        <v>3</v>
      </c>
      <c r="L13">
        <v>1</v>
      </c>
      <c r="M13">
        <v>4</v>
      </c>
      <c r="N13">
        <v>6</v>
      </c>
      <c r="O13">
        <v>6</v>
      </c>
      <c r="P13">
        <v>3</v>
      </c>
      <c r="Q13">
        <v>1</v>
      </c>
      <c r="R13">
        <v>5</v>
      </c>
      <c r="S13">
        <v>3</v>
      </c>
      <c r="T13">
        <v>4</v>
      </c>
      <c r="U13">
        <v>1</v>
      </c>
      <c r="V13" s="3">
        <v>3</v>
      </c>
      <c r="W13">
        <v>2</v>
      </c>
      <c r="X13">
        <v>5</v>
      </c>
      <c r="Y13">
        <v>1</v>
      </c>
      <c r="Z13">
        <v>6</v>
      </c>
      <c r="AA13">
        <v>4</v>
      </c>
      <c r="AB13">
        <v>2</v>
      </c>
      <c r="AD13">
        <v>1</v>
      </c>
      <c r="AH13">
        <v>1</v>
      </c>
      <c r="AI13">
        <v>1</v>
      </c>
      <c r="AJ13">
        <v>1</v>
      </c>
      <c r="AN13">
        <v>1</v>
      </c>
      <c r="AU13">
        <v>1</v>
      </c>
      <c r="AX13">
        <v>4</v>
      </c>
      <c r="AY13">
        <v>2</v>
      </c>
      <c r="AZ13">
        <v>1</v>
      </c>
      <c r="BA13">
        <v>4</v>
      </c>
      <c r="BB13">
        <v>3</v>
      </c>
      <c r="BC13">
        <v>4</v>
      </c>
      <c r="BD13">
        <v>3</v>
      </c>
    </row>
    <row r="14" spans="1:56">
      <c r="A14" t="s">
        <v>133</v>
      </c>
      <c r="B14" t="s">
        <v>113</v>
      </c>
      <c r="C14" t="s">
        <v>114</v>
      </c>
      <c r="F14" t="s">
        <v>134</v>
      </c>
      <c r="G14" s="1">
        <v>40145.362372685187</v>
      </c>
      <c r="H14" s="1">
        <v>40145.367754629631</v>
      </c>
      <c r="I14">
        <v>1</v>
      </c>
      <c r="J14">
        <v>1</v>
      </c>
      <c r="K14">
        <v>3</v>
      </c>
      <c r="L14">
        <v>3</v>
      </c>
      <c r="M14">
        <v>5</v>
      </c>
      <c r="N14">
        <v>6</v>
      </c>
      <c r="O14">
        <v>3</v>
      </c>
      <c r="P14">
        <v>3</v>
      </c>
      <c r="Q14">
        <v>3</v>
      </c>
      <c r="R14">
        <v>3</v>
      </c>
      <c r="S14">
        <v>3</v>
      </c>
      <c r="T14">
        <v>2</v>
      </c>
      <c r="U14">
        <v>5</v>
      </c>
      <c r="V14" s="3">
        <v>1</v>
      </c>
      <c r="W14">
        <v>2</v>
      </c>
      <c r="X14">
        <v>3</v>
      </c>
      <c r="Y14">
        <v>4</v>
      </c>
      <c r="Z14">
        <v>6</v>
      </c>
      <c r="AA14">
        <v>5</v>
      </c>
      <c r="AB14">
        <v>2</v>
      </c>
      <c r="AE14">
        <v>1</v>
      </c>
      <c r="AJ14">
        <v>1</v>
      </c>
      <c r="AO14">
        <v>1</v>
      </c>
      <c r="AV14">
        <v>1</v>
      </c>
      <c r="AX14">
        <v>3</v>
      </c>
      <c r="AY14">
        <v>3</v>
      </c>
      <c r="AZ14">
        <v>3</v>
      </c>
      <c r="BA14">
        <v>3</v>
      </c>
      <c r="BB14">
        <v>3</v>
      </c>
      <c r="BC14">
        <v>3</v>
      </c>
      <c r="BD14">
        <v>5</v>
      </c>
    </row>
    <row r="15" spans="1:56">
      <c r="A15" t="s">
        <v>135</v>
      </c>
      <c r="B15" t="s">
        <v>113</v>
      </c>
      <c r="C15" t="s">
        <v>114</v>
      </c>
      <c r="F15" t="s">
        <v>136</v>
      </c>
      <c r="G15" s="1">
        <v>40145.399768518517</v>
      </c>
      <c r="H15" s="1">
        <v>40145.401539351849</v>
      </c>
      <c r="I15">
        <v>1</v>
      </c>
      <c r="J15">
        <v>1</v>
      </c>
      <c r="K15">
        <v>3</v>
      </c>
      <c r="L15">
        <v>3</v>
      </c>
      <c r="M15">
        <v>4</v>
      </c>
      <c r="N15">
        <v>5</v>
      </c>
      <c r="O15">
        <v>5</v>
      </c>
      <c r="P15">
        <v>6</v>
      </c>
      <c r="Q15">
        <v>5</v>
      </c>
      <c r="R15">
        <v>4</v>
      </c>
      <c r="S15">
        <v>3</v>
      </c>
      <c r="T15">
        <v>4</v>
      </c>
      <c r="U15">
        <v>5</v>
      </c>
      <c r="V15" s="3">
        <v>6</v>
      </c>
      <c r="W15">
        <v>5</v>
      </c>
      <c r="X15">
        <v>1</v>
      </c>
      <c r="Y15">
        <v>4</v>
      </c>
      <c r="Z15">
        <v>2</v>
      </c>
      <c r="AA15">
        <v>3</v>
      </c>
      <c r="AB15">
        <v>2</v>
      </c>
      <c r="AE15">
        <v>1</v>
      </c>
      <c r="AI15">
        <v>1</v>
      </c>
      <c r="AP15">
        <v>1</v>
      </c>
      <c r="AU15">
        <v>1</v>
      </c>
      <c r="AX15">
        <v>4</v>
      </c>
      <c r="AY15">
        <v>3</v>
      </c>
      <c r="AZ15">
        <v>5</v>
      </c>
      <c r="BA15">
        <v>4</v>
      </c>
      <c r="BB15">
        <v>4</v>
      </c>
      <c r="BC15">
        <v>4</v>
      </c>
      <c r="BD15">
        <v>4</v>
      </c>
    </row>
    <row r="16" spans="1:56">
      <c r="A16" t="s">
        <v>137</v>
      </c>
      <c r="B16" t="s">
        <v>113</v>
      </c>
      <c r="C16" t="s">
        <v>114</v>
      </c>
      <c r="F16" t="s">
        <v>138</v>
      </c>
      <c r="G16" s="1">
        <v>40145.421261574076</v>
      </c>
      <c r="H16" s="1">
        <v>40145.422777777778</v>
      </c>
      <c r="I16">
        <v>1</v>
      </c>
      <c r="J16">
        <v>1</v>
      </c>
      <c r="K16">
        <v>4</v>
      </c>
      <c r="L16">
        <v>2</v>
      </c>
      <c r="M16">
        <v>3</v>
      </c>
      <c r="N16">
        <v>5</v>
      </c>
      <c r="O16">
        <v>5</v>
      </c>
      <c r="P16">
        <v>4</v>
      </c>
      <c r="Q16">
        <v>4</v>
      </c>
      <c r="R16">
        <v>5</v>
      </c>
      <c r="S16">
        <v>3</v>
      </c>
      <c r="T16">
        <v>1</v>
      </c>
      <c r="U16">
        <v>5</v>
      </c>
      <c r="V16" s="3">
        <v>2</v>
      </c>
      <c r="W16">
        <v>3</v>
      </c>
      <c r="X16">
        <v>4</v>
      </c>
      <c r="Y16">
        <v>5</v>
      </c>
      <c r="Z16">
        <v>1</v>
      </c>
      <c r="AA16">
        <v>6</v>
      </c>
      <c r="AB16">
        <v>2</v>
      </c>
      <c r="AD16">
        <v>1</v>
      </c>
      <c r="AH16">
        <v>1</v>
      </c>
      <c r="AI16">
        <v>1</v>
      </c>
      <c r="AN16">
        <v>1</v>
      </c>
      <c r="AT16">
        <v>1</v>
      </c>
      <c r="AX16">
        <v>2</v>
      </c>
      <c r="AY16">
        <v>3</v>
      </c>
      <c r="AZ16">
        <v>6</v>
      </c>
      <c r="BA16">
        <v>6</v>
      </c>
      <c r="BB16">
        <v>2</v>
      </c>
      <c r="BC16">
        <v>3</v>
      </c>
      <c r="BD16">
        <v>4</v>
      </c>
    </row>
    <row r="17" spans="1:56">
      <c r="A17" t="s">
        <v>139</v>
      </c>
      <c r="B17" t="s">
        <v>113</v>
      </c>
      <c r="C17" t="s">
        <v>114</v>
      </c>
      <c r="F17" t="s">
        <v>140</v>
      </c>
      <c r="G17" s="1">
        <v>40145.435324074075</v>
      </c>
      <c r="H17" s="1">
        <v>40145.437835648147</v>
      </c>
      <c r="I17">
        <v>1</v>
      </c>
      <c r="J17">
        <v>2</v>
      </c>
      <c r="K17">
        <v>1</v>
      </c>
      <c r="L17">
        <v>2</v>
      </c>
      <c r="M17">
        <v>3</v>
      </c>
      <c r="N17">
        <v>5</v>
      </c>
      <c r="O17">
        <v>4</v>
      </c>
      <c r="P17">
        <v>2</v>
      </c>
      <c r="Q17">
        <v>6</v>
      </c>
      <c r="R17">
        <v>6</v>
      </c>
      <c r="S17">
        <v>5</v>
      </c>
      <c r="T17">
        <v>4</v>
      </c>
      <c r="U17">
        <v>3</v>
      </c>
      <c r="V17" s="3">
        <v>2</v>
      </c>
      <c r="W17">
        <v>1</v>
      </c>
      <c r="X17">
        <v>6</v>
      </c>
      <c r="Y17">
        <v>3</v>
      </c>
      <c r="Z17">
        <v>4</v>
      </c>
      <c r="AA17">
        <v>5</v>
      </c>
      <c r="AB17">
        <v>1</v>
      </c>
      <c r="AD17">
        <v>1</v>
      </c>
      <c r="AE17">
        <v>1</v>
      </c>
      <c r="AI17">
        <v>1</v>
      </c>
      <c r="AJ17">
        <v>1</v>
      </c>
      <c r="AK17">
        <v>1</v>
      </c>
      <c r="AN17">
        <v>1</v>
      </c>
      <c r="AO17">
        <v>1</v>
      </c>
      <c r="AV17">
        <v>1</v>
      </c>
      <c r="AW17">
        <v>1</v>
      </c>
      <c r="AX17">
        <v>5</v>
      </c>
      <c r="AY17">
        <v>4</v>
      </c>
      <c r="AZ17">
        <v>1</v>
      </c>
      <c r="BA17">
        <v>4</v>
      </c>
      <c r="BB17">
        <v>4</v>
      </c>
      <c r="BC17">
        <v>3</v>
      </c>
      <c r="BD17">
        <v>5</v>
      </c>
    </row>
    <row r="18" spans="1:56">
      <c r="A18" t="s">
        <v>141</v>
      </c>
      <c r="B18" t="s">
        <v>113</v>
      </c>
      <c r="C18" t="s">
        <v>114</v>
      </c>
      <c r="F18" t="s">
        <v>142</v>
      </c>
      <c r="G18" s="1">
        <v>40145.506921296299</v>
      </c>
      <c r="H18" s="1">
        <v>40145.508738425924</v>
      </c>
      <c r="I18">
        <v>1</v>
      </c>
      <c r="J18">
        <v>1</v>
      </c>
      <c r="K18">
        <v>2</v>
      </c>
      <c r="L18">
        <v>3</v>
      </c>
      <c r="M18">
        <v>5</v>
      </c>
      <c r="N18">
        <v>5</v>
      </c>
      <c r="O18">
        <v>6</v>
      </c>
      <c r="P18">
        <v>6</v>
      </c>
      <c r="Q18">
        <v>5</v>
      </c>
      <c r="R18">
        <v>5</v>
      </c>
      <c r="S18">
        <v>4</v>
      </c>
      <c r="T18">
        <v>2</v>
      </c>
      <c r="U18">
        <v>2</v>
      </c>
      <c r="V18" s="3">
        <v>1</v>
      </c>
      <c r="W18">
        <v>3</v>
      </c>
      <c r="X18">
        <v>4</v>
      </c>
      <c r="Y18">
        <v>2</v>
      </c>
      <c r="Z18">
        <v>5</v>
      </c>
      <c r="AA18">
        <v>6</v>
      </c>
      <c r="AB18">
        <v>2</v>
      </c>
      <c r="AD18">
        <v>1</v>
      </c>
      <c r="AJ18">
        <v>1</v>
      </c>
      <c r="AO18">
        <v>1</v>
      </c>
      <c r="AU18">
        <v>1</v>
      </c>
      <c r="AX18">
        <v>4</v>
      </c>
      <c r="AY18">
        <v>5</v>
      </c>
      <c r="AZ18">
        <v>6</v>
      </c>
      <c r="BA18">
        <v>5</v>
      </c>
      <c r="BB18">
        <v>3</v>
      </c>
      <c r="BC18">
        <v>2</v>
      </c>
      <c r="BD18">
        <v>3</v>
      </c>
    </row>
    <row r="19" spans="1:56">
      <c r="A19" t="s">
        <v>143</v>
      </c>
      <c r="B19" t="s">
        <v>113</v>
      </c>
      <c r="C19" t="s">
        <v>114</v>
      </c>
      <c r="F19" t="s">
        <v>144</v>
      </c>
      <c r="G19" s="1">
        <v>40145.600358796299</v>
      </c>
      <c r="H19" s="1">
        <v>40145.601631944446</v>
      </c>
      <c r="I19">
        <v>1</v>
      </c>
      <c r="J19">
        <v>1</v>
      </c>
      <c r="K19">
        <v>4</v>
      </c>
      <c r="L19">
        <v>3</v>
      </c>
      <c r="M19">
        <v>3</v>
      </c>
      <c r="N19">
        <v>6</v>
      </c>
      <c r="O19">
        <v>5</v>
      </c>
      <c r="P19">
        <v>2</v>
      </c>
      <c r="Q19">
        <v>1</v>
      </c>
      <c r="R19">
        <v>4</v>
      </c>
      <c r="S19">
        <v>5</v>
      </c>
      <c r="T19">
        <v>3</v>
      </c>
      <c r="U19">
        <v>1</v>
      </c>
      <c r="V19" s="3">
        <v>1</v>
      </c>
      <c r="W19">
        <v>3</v>
      </c>
      <c r="X19">
        <v>4</v>
      </c>
      <c r="Y19">
        <v>5</v>
      </c>
      <c r="Z19">
        <v>2</v>
      </c>
      <c r="AA19">
        <v>6</v>
      </c>
      <c r="AB19">
        <v>2</v>
      </c>
      <c r="AF19">
        <v>1</v>
      </c>
      <c r="AJ19">
        <v>1</v>
      </c>
      <c r="AP19">
        <v>1</v>
      </c>
      <c r="AU19">
        <v>1</v>
      </c>
      <c r="AX19">
        <v>5</v>
      </c>
      <c r="AY19">
        <v>1</v>
      </c>
      <c r="AZ19">
        <v>3</v>
      </c>
      <c r="BA19">
        <v>4</v>
      </c>
      <c r="BB19">
        <v>5</v>
      </c>
      <c r="BC19">
        <v>3</v>
      </c>
      <c r="BD19">
        <v>3</v>
      </c>
    </row>
    <row r="20" spans="1:56">
      <c r="A20" t="s">
        <v>145</v>
      </c>
      <c r="B20" t="s">
        <v>113</v>
      </c>
      <c r="C20" t="s">
        <v>114</v>
      </c>
      <c r="F20" t="s">
        <v>146</v>
      </c>
      <c r="G20" s="1">
        <v>40145.625613425924</v>
      </c>
      <c r="H20" s="1">
        <v>40145.628506944442</v>
      </c>
      <c r="I20">
        <v>1</v>
      </c>
      <c r="J20">
        <v>2</v>
      </c>
      <c r="K20">
        <v>3</v>
      </c>
      <c r="L20">
        <v>3</v>
      </c>
      <c r="M20">
        <v>2</v>
      </c>
      <c r="N20">
        <v>4</v>
      </c>
      <c r="O20">
        <v>5</v>
      </c>
      <c r="P20">
        <v>1</v>
      </c>
      <c r="Q20">
        <v>2</v>
      </c>
      <c r="R20">
        <v>5</v>
      </c>
      <c r="S20">
        <v>4</v>
      </c>
      <c r="T20">
        <v>3</v>
      </c>
      <c r="U20">
        <v>1</v>
      </c>
      <c r="V20" s="3">
        <v>2</v>
      </c>
      <c r="W20">
        <v>6</v>
      </c>
      <c r="X20">
        <v>3</v>
      </c>
      <c r="Y20">
        <v>1</v>
      </c>
      <c r="Z20">
        <v>4</v>
      </c>
      <c r="AA20">
        <v>5</v>
      </c>
      <c r="AB20">
        <v>1</v>
      </c>
      <c r="AE20">
        <v>1</v>
      </c>
      <c r="AF20">
        <v>1</v>
      </c>
      <c r="AG20">
        <v>1</v>
      </c>
      <c r="AJ20">
        <v>1</v>
      </c>
      <c r="AK20">
        <v>1</v>
      </c>
      <c r="AM20">
        <v>1</v>
      </c>
      <c r="AN20">
        <v>1</v>
      </c>
      <c r="AO20">
        <v>1</v>
      </c>
      <c r="AU20">
        <v>1</v>
      </c>
      <c r="AV20">
        <v>1</v>
      </c>
      <c r="AW20">
        <v>1</v>
      </c>
      <c r="AX20">
        <v>4</v>
      </c>
      <c r="AY20">
        <v>3</v>
      </c>
      <c r="AZ20">
        <v>2</v>
      </c>
      <c r="BA20">
        <v>4</v>
      </c>
      <c r="BB20">
        <v>3</v>
      </c>
      <c r="BC20">
        <v>3</v>
      </c>
      <c r="BD20">
        <v>4</v>
      </c>
    </row>
    <row r="21" spans="1:56">
      <c r="A21" t="s">
        <v>147</v>
      </c>
      <c r="B21" t="s">
        <v>113</v>
      </c>
      <c r="C21" t="s">
        <v>114</v>
      </c>
      <c r="F21" t="s">
        <v>148</v>
      </c>
      <c r="G21" s="1">
        <v>40145.716307870367</v>
      </c>
      <c r="H21" s="1">
        <v>40145.72148148148</v>
      </c>
      <c r="I21">
        <v>1</v>
      </c>
      <c r="J21">
        <v>2</v>
      </c>
      <c r="K21">
        <v>4</v>
      </c>
      <c r="L21">
        <v>2</v>
      </c>
      <c r="M21">
        <v>2</v>
      </c>
      <c r="N21">
        <v>5</v>
      </c>
      <c r="O21">
        <v>2</v>
      </c>
      <c r="P21">
        <v>6</v>
      </c>
      <c r="Q21">
        <v>2</v>
      </c>
      <c r="R21">
        <v>6</v>
      </c>
      <c r="S21">
        <v>2</v>
      </c>
      <c r="T21">
        <v>6</v>
      </c>
      <c r="U21">
        <v>7</v>
      </c>
      <c r="V21" s="3">
        <v>1</v>
      </c>
      <c r="W21">
        <v>2</v>
      </c>
      <c r="X21">
        <v>6</v>
      </c>
      <c r="Y21">
        <v>5</v>
      </c>
      <c r="Z21">
        <v>4</v>
      </c>
      <c r="AA21">
        <v>3</v>
      </c>
      <c r="AB21">
        <v>1</v>
      </c>
      <c r="AE21">
        <v>1</v>
      </c>
      <c r="AF21">
        <v>1</v>
      </c>
      <c r="AG21">
        <v>1</v>
      </c>
      <c r="AI21">
        <v>1</v>
      </c>
      <c r="AJ21">
        <v>1</v>
      </c>
      <c r="AK21">
        <v>1</v>
      </c>
      <c r="AM21">
        <v>1</v>
      </c>
      <c r="AN21">
        <v>1</v>
      </c>
      <c r="AT21">
        <v>1</v>
      </c>
      <c r="AU21">
        <v>1</v>
      </c>
      <c r="AV21">
        <v>1</v>
      </c>
      <c r="AX21">
        <v>2</v>
      </c>
      <c r="AY21">
        <v>4</v>
      </c>
      <c r="AZ21">
        <v>2</v>
      </c>
      <c r="BA21">
        <v>6</v>
      </c>
      <c r="BB21">
        <v>2</v>
      </c>
      <c r="BC21">
        <v>6</v>
      </c>
      <c r="BD21">
        <v>5</v>
      </c>
    </row>
    <row r="22" spans="1:56">
      <c r="A22" t="s">
        <v>149</v>
      </c>
      <c r="B22" t="s">
        <v>113</v>
      </c>
      <c r="C22" t="s">
        <v>114</v>
      </c>
      <c r="F22" t="s">
        <v>150</v>
      </c>
      <c r="G22" s="1">
        <v>40145.769178240742</v>
      </c>
      <c r="H22" s="1">
        <v>40145.771412037036</v>
      </c>
      <c r="I22">
        <v>1</v>
      </c>
      <c r="J22">
        <v>2</v>
      </c>
      <c r="K22">
        <v>1</v>
      </c>
      <c r="L22">
        <v>2</v>
      </c>
      <c r="M22">
        <v>6</v>
      </c>
      <c r="N22">
        <v>4</v>
      </c>
      <c r="O22">
        <v>5</v>
      </c>
      <c r="P22">
        <v>5</v>
      </c>
      <c r="Q22">
        <v>4</v>
      </c>
      <c r="R22">
        <v>4</v>
      </c>
      <c r="S22">
        <v>6</v>
      </c>
      <c r="T22">
        <v>3</v>
      </c>
      <c r="U22">
        <v>5</v>
      </c>
      <c r="V22" s="3">
        <v>1</v>
      </c>
      <c r="W22">
        <v>5</v>
      </c>
      <c r="X22">
        <v>3</v>
      </c>
      <c r="Y22">
        <v>6</v>
      </c>
      <c r="Z22">
        <v>4</v>
      </c>
      <c r="AA22">
        <v>2</v>
      </c>
      <c r="AB22">
        <v>1</v>
      </c>
      <c r="AD22">
        <v>1</v>
      </c>
      <c r="AJ22">
        <v>1</v>
      </c>
      <c r="AO22">
        <v>1</v>
      </c>
      <c r="AV22">
        <v>1</v>
      </c>
      <c r="AX22">
        <v>5</v>
      </c>
      <c r="AY22">
        <v>5</v>
      </c>
      <c r="AZ22">
        <v>2</v>
      </c>
      <c r="BA22">
        <v>5</v>
      </c>
      <c r="BB22">
        <v>5</v>
      </c>
      <c r="BC22">
        <v>2</v>
      </c>
      <c r="BD22">
        <v>5</v>
      </c>
    </row>
    <row r="23" spans="1:56">
      <c r="A23" t="s">
        <v>151</v>
      </c>
      <c r="B23" t="s">
        <v>113</v>
      </c>
      <c r="C23" t="s">
        <v>114</v>
      </c>
      <c r="F23" t="s">
        <v>152</v>
      </c>
      <c r="G23" s="1">
        <v>40145.77820601852</v>
      </c>
      <c r="H23" s="1">
        <v>40145.780833333331</v>
      </c>
      <c r="I23">
        <v>1</v>
      </c>
      <c r="J23">
        <v>2</v>
      </c>
      <c r="K23">
        <v>1</v>
      </c>
      <c r="L23">
        <v>2</v>
      </c>
      <c r="M23">
        <v>4</v>
      </c>
      <c r="N23">
        <v>5</v>
      </c>
      <c r="O23">
        <v>4</v>
      </c>
      <c r="P23">
        <v>3</v>
      </c>
      <c r="Q23">
        <v>5</v>
      </c>
      <c r="R23">
        <v>5</v>
      </c>
      <c r="S23">
        <v>4</v>
      </c>
      <c r="T23">
        <v>5</v>
      </c>
      <c r="U23">
        <v>1</v>
      </c>
      <c r="V23" s="3">
        <v>1</v>
      </c>
      <c r="W23">
        <v>4</v>
      </c>
      <c r="X23">
        <v>6</v>
      </c>
      <c r="Y23">
        <v>2</v>
      </c>
      <c r="Z23">
        <v>5</v>
      </c>
      <c r="AA23">
        <v>3</v>
      </c>
      <c r="AB23">
        <v>1</v>
      </c>
      <c r="AE23">
        <v>1</v>
      </c>
      <c r="AF23">
        <v>1</v>
      </c>
      <c r="AJ23">
        <v>1</v>
      </c>
      <c r="AK23">
        <v>1</v>
      </c>
      <c r="AN23">
        <v>1</v>
      </c>
      <c r="AO23">
        <v>1</v>
      </c>
      <c r="AP23">
        <v>1</v>
      </c>
      <c r="AT23">
        <v>1</v>
      </c>
      <c r="AU23">
        <v>1</v>
      </c>
      <c r="AV23">
        <v>1</v>
      </c>
      <c r="AX23">
        <v>5</v>
      </c>
      <c r="AY23">
        <v>5</v>
      </c>
      <c r="AZ23">
        <v>4</v>
      </c>
      <c r="BA23">
        <v>5</v>
      </c>
      <c r="BB23">
        <v>4</v>
      </c>
      <c r="BC23">
        <v>4</v>
      </c>
      <c r="BD23">
        <v>3</v>
      </c>
    </row>
    <row r="24" spans="1:56">
      <c r="A24" t="s">
        <v>153</v>
      </c>
      <c r="B24" t="s">
        <v>113</v>
      </c>
      <c r="C24" t="s">
        <v>114</v>
      </c>
      <c r="F24" t="s">
        <v>154</v>
      </c>
      <c r="G24" s="1">
        <v>40145.82476851852</v>
      </c>
      <c r="H24" s="1">
        <v>40145.826990740738</v>
      </c>
      <c r="I24">
        <v>1</v>
      </c>
      <c r="K24">
        <v>3</v>
      </c>
      <c r="L24">
        <v>2</v>
      </c>
      <c r="M24">
        <v>5</v>
      </c>
      <c r="N24">
        <v>5</v>
      </c>
      <c r="O24">
        <v>5</v>
      </c>
      <c r="P24">
        <v>5</v>
      </c>
      <c r="Q24">
        <v>1</v>
      </c>
      <c r="R24">
        <v>3</v>
      </c>
      <c r="S24">
        <v>2</v>
      </c>
      <c r="T24">
        <v>2</v>
      </c>
      <c r="U24">
        <v>2</v>
      </c>
      <c r="V24" s="3">
        <v>3</v>
      </c>
      <c r="W24">
        <v>1</v>
      </c>
      <c r="X24">
        <v>2</v>
      </c>
      <c r="Y24">
        <v>6</v>
      </c>
      <c r="Z24">
        <v>4</v>
      </c>
      <c r="AA24">
        <v>5</v>
      </c>
      <c r="AB24">
        <v>2</v>
      </c>
      <c r="AD24">
        <v>1</v>
      </c>
      <c r="AE24">
        <v>1</v>
      </c>
      <c r="AF24">
        <v>1</v>
      </c>
      <c r="AI24">
        <v>1</v>
      </c>
      <c r="AJ24">
        <v>1</v>
      </c>
      <c r="AN24">
        <v>1</v>
      </c>
      <c r="AO24">
        <v>1</v>
      </c>
      <c r="AP24">
        <v>1</v>
      </c>
      <c r="AS24">
        <v>1</v>
      </c>
      <c r="AT24">
        <v>1</v>
      </c>
      <c r="AU24">
        <v>1</v>
      </c>
      <c r="AX24">
        <v>4</v>
      </c>
      <c r="AY24">
        <v>2</v>
      </c>
      <c r="AZ24">
        <v>1</v>
      </c>
      <c r="BA24">
        <v>3</v>
      </c>
      <c r="BB24">
        <v>1</v>
      </c>
      <c r="BC24">
        <v>1</v>
      </c>
      <c r="BD24">
        <v>2</v>
      </c>
    </row>
    <row r="25" spans="1:56">
      <c r="A25" t="s">
        <v>155</v>
      </c>
      <c r="B25" t="s">
        <v>113</v>
      </c>
      <c r="C25" t="s">
        <v>114</v>
      </c>
      <c r="F25" t="s">
        <v>156</v>
      </c>
      <c r="G25" s="1">
        <v>40146.694884259261</v>
      </c>
      <c r="H25" s="1">
        <v>40146.696493055555</v>
      </c>
      <c r="I25">
        <v>1</v>
      </c>
      <c r="J25">
        <v>2</v>
      </c>
      <c r="K25">
        <v>1</v>
      </c>
      <c r="L25">
        <v>2</v>
      </c>
      <c r="M25">
        <v>5</v>
      </c>
      <c r="N25">
        <v>3</v>
      </c>
      <c r="O25">
        <v>2</v>
      </c>
      <c r="P25">
        <v>2</v>
      </c>
      <c r="Q25">
        <v>3</v>
      </c>
      <c r="R25">
        <v>4</v>
      </c>
      <c r="S25">
        <v>3</v>
      </c>
      <c r="T25">
        <v>4</v>
      </c>
      <c r="U25">
        <v>3</v>
      </c>
      <c r="V25" s="3">
        <v>6</v>
      </c>
      <c r="W25">
        <v>3</v>
      </c>
      <c r="X25">
        <v>4</v>
      </c>
      <c r="Y25">
        <v>5</v>
      </c>
      <c r="Z25">
        <v>1</v>
      </c>
      <c r="AA25">
        <v>2</v>
      </c>
      <c r="AB25">
        <v>1</v>
      </c>
      <c r="AC25">
        <v>1</v>
      </c>
      <c r="AD25">
        <v>1</v>
      </c>
      <c r="AE25">
        <v>1</v>
      </c>
      <c r="AI25">
        <v>1</v>
      </c>
      <c r="AJ25">
        <v>1</v>
      </c>
      <c r="AK25">
        <v>1</v>
      </c>
      <c r="AN25">
        <v>1</v>
      </c>
      <c r="AO25">
        <v>1</v>
      </c>
      <c r="AP25">
        <v>1</v>
      </c>
      <c r="AS25">
        <v>1</v>
      </c>
      <c r="AT25">
        <v>1</v>
      </c>
      <c r="AU25">
        <v>1</v>
      </c>
      <c r="AX25">
        <v>2</v>
      </c>
      <c r="AY25">
        <v>2</v>
      </c>
      <c r="AZ25">
        <v>3</v>
      </c>
      <c r="BA25">
        <v>4</v>
      </c>
      <c r="BB25">
        <v>3</v>
      </c>
      <c r="BC25">
        <v>4</v>
      </c>
      <c r="BD25">
        <v>3</v>
      </c>
    </row>
    <row r="26" spans="1:56">
      <c r="A26" t="s">
        <v>157</v>
      </c>
      <c r="B26" t="s">
        <v>113</v>
      </c>
      <c r="C26" t="s">
        <v>114</v>
      </c>
      <c r="F26" t="s">
        <v>158</v>
      </c>
      <c r="G26" s="1">
        <v>40146.852268518516</v>
      </c>
      <c r="H26" s="1">
        <v>40146.856469907405</v>
      </c>
      <c r="I26">
        <v>1</v>
      </c>
      <c r="J26">
        <v>1</v>
      </c>
      <c r="K26">
        <v>3</v>
      </c>
      <c r="L26">
        <v>2</v>
      </c>
      <c r="M26">
        <v>4</v>
      </c>
      <c r="N26">
        <v>5</v>
      </c>
      <c r="O26">
        <v>4</v>
      </c>
      <c r="P26">
        <v>5</v>
      </c>
      <c r="Q26">
        <v>5</v>
      </c>
      <c r="R26">
        <v>5</v>
      </c>
      <c r="S26">
        <v>5</v>
      </c>
      <c r="T26">
        <v>5</v>
      </c>
      <c r="U26">
        <v>3</v>
      </c>
      <c r="V26" s="3">
        <v>4</v>
      </c>
      <c r="W26">
        <v>1</v>
      </c>
      <c r="X26">
        <v>5</v>
      </c>
      <c r="Y26">
        <v>6</v>
      </c>
      <c r="Z26">
        <v>2</v>
      </c>
      <c r="AA26">
        <v>3</v>
      </c>
      <c r="AB26">
        <v>2</v>
      </c>
      <c r="AE26">
        <v>1</v>
      </c>
      <c r="AI26">
        <v>1</v>
      </c>
      <c r="AJ26">
        <v>1</v>
      </c>
      <c r="AK26">
        <v>1</v>
      </c>
      <c r="AO26">
        <v>1</v>
      </c>
      <c r="AT26">
        <v>1</v>
      </c>
      <c r="AX26">
        <v>3</v>
      </c>
      <c r="AY26">
        <v>3</v>
      </c>
      <c r="AZ26">
        <v>3</v>
      </c>
      <c r="BA26">
        <v>3</v>
      </c>
      <c r="BB26">
        <v>3</v>
      </c>
      <c r="BC26">
        <v>3</v>
      </c>
      <c r="BD26">
        <v>3</v>
      </c>
    </row>
    <row r="27" spans="1:56">
      <c r="A27" t="s">
        <v>159</v>
      </c>
      <c r="B27" t="s">
        <v>113</v>
      </c>
      <c r="C27" t="s">
        <v>114</v>
      </c>
      <c r="F27" t="s">
        <v>158</v>
      </c>
      <c r="G27" s="1">
        <v>40146.856631944444</v>
      </c>
      <c r="H27" s="1">
        <v>40146.860497685186</v>
      </c>
      <c r="I27">
        <v>1</v>
      </c>
      <c r="J27">
        <v>2</v>
      </c>
      <c r="K27">
        <v>3</v>
      </c>
      <c r="L27">
        <v>4</v>
      </c>
      <c r="M27">
        <v>4</v>
      </c>
      <c r="N27">
        <v>5</v>
      </c>
      <c r="O27">
        <v>3</v>
      </c>
      <c r="P27">
        <v>5</v>
      </c>
      <c r="Q27">
        <v>3</v>
      </c>
      <c r="R27">
        <v>5</v>
      </c>
      <c r="S27">
        <v>5</v>
      </c>
      <c r="T27">
        <v>4</v>
      </c>
      <c r="U27">
        <v>4</v>
      </c>
      <c r="V27" s="3">
        <v>3</v>
      </c>
      <c r="W27">
        <v>6</v>
      </c>
      <c r="X27">
        <v>4</v>
      </c>
      <c r="Y27">
        <v>2</v>
      </c>
      <c r="Z27">
        <v>1</v>
      </c>
      <c r="AA27">
        <v>5</v>
      </c>
      <c r="AB27">
        <v>1</v>
      </c>
      <c r="AE27">
        <v>1</v>
      </c>
      <c r="AI27">
        <v>1</v>
      </c>
      <c r="AJ27">
        <v>1</v>
      </c>
      <c r="AK27">
        <v>1</v>
      </c>
      <c r="AO27">
        <v>1</v>
      </c>
      <c r="AU27">
        <v>1</v>
      </c>
      <c r="AV27">
        <v>1</v>
      </c>
      <c r="AX27">
        <v>4</v>
      </c>
      <c r="AY27">
        <v>5</v>
      </c>
      <c r="AZ27">
        <v>3</v>
      </c>
      <c r="BA27">
        <v>5</v>
      </c>
      <c r="BB27">
        <v>4</v>
      </c>
      <c r="BC27">
        <v>3</v>
      </c>
      <c r="BD27">
        <v>3</v>
      </c>
    </row>
    <row r="28" spans="1:56">
      <c r="A28" t="s">
        <v>160</v>
      </c>
      <c r="B28" t="s">
        <v>113</v>
      </c>
      <c r="C28" t="s">
        <v>114</v>
      </c>
      <c r="F28" t="s">
        <v>161</v>
      </c>
      <c r="G28" s="1">
        <v>40146.88585648148</v>
      </c>
      <c r="H28" s="1">
        <v>40146.888993055552</v>
      </c>
      <c r="I28">
        <v>1</v>
      </c>
      <c r="J28">
        <v>1</v>
      </c>
      <c r="K28">
        <v>3</v>
      </c>
      <c r="L28">
        <v>2</v>
      </c>
      <c r="M28">
        <v>5</v>
      </c>
      <c r="N28">
        <v>3</v>
      </c>
      <c r="O28">
        <v>1</v>
      </c>
      <c r="P28">
        <v>6</v>
      </c>
      <c r="Q28">
        <v>2</v>
      </c>
      <c r="R28">
        <v>5</v>
      </c>
      <c r="S28">
        <v>4</v>
      </c>
      <c r="T28">
        <v>6</v>
      </c>
      <c r="U28">
        <v>1</v>
      </c>
      <c r="V28" s="3">
        <v>3</v>
      </c>
      <c r="W28">
        <v>5</v>
      </c>
      <c r="X28">
        <v>1</v>
      </c>
      <c r="Y28">
        <v>6</v>
      </c>
      <c r="Z28">
        <v>2</v>
      </c>
      <c r="AA28">
        <v>4</v>
      </c>
      <c r="AB28">
        <v>2</v>
      </c>
      <c r="AD28">
        <v>1</v>
      </c>
      <c r="AI28">
        <v>1</v>
      </c>
      <c r="AP28">
        <v>1</v>
      </c>
      <c r="AS28">
        <v>1</v>
      </c>
      <c r="AX28">
        <v>1</v>
      </c>
      <c r="AY28">
        <v>3</v>
      </c>
      <c r="AZ28">
        <v>4</v>
      </c>
      <c r="BA28">
        <v>5</v>
      </c>
      <c r="BB28">
        <v>3</v>
      </c>
      <c r="BC28">
        <v>5</v>
      </c>
      <c r="BD28">
        <v>3</v>
      </c>
    </row>
    <row r="29" spans="1:56">
      <c r="A29" t="s">
        <v>162</v>
      </c>
      <c r="B29" t="s">
        <v>113</v>
      </c>
      <c r="C29" t="s">
        <v>114</v>
      </c>
      <c r="F29" t="s">
        <v>163</v>
      </c>
      <c r="G29" s="1">
        <v>40146.900451388887</v>
      </c>
      <c r="H29" s="1">
        <v>40146.901712962965</v>
      </c>
      <c r="I29">
        <v>1</v>
      </c>
      <c r="J29">
        <v>2</v>
      </c>
      <c r="K29">
        <v>3</v>
      </c>
      <c r="L29">
        <v>4</v>
      </c>
      <c r="M29">
        <v>2</v>
      </c>
      <c r="N29">
        <v>5</v>
      </c>
      <c r="O29">
        <v>1</v>
      </c>
      <c r="P29">
        <v>1</v>
      </c>
      <c r="Q29">
        <v>2</v>
      </c>
      <c r="R29">
        <v>2</v>
      </c>
      <c r="S29">
        <v>3</v>
      </c>
      <c r="T29">
        <v>2</v>
      </c>
      <c r="U29">
        <v>2</v>
      </c>
      <c r="V29" s="3">
        <v>1</v>
      </c>
      <c r="W29">
        <v>2</v>
      </c>
      <c r="X29">
        <v>4</v>
      </c>
      <c r="Y29">
        <v>3</v>
      </c>
      <c r="Z29">
        <v>5</v>
      </c>
      <c r="AA29">
        <v>6</v>
      </c>
      <c r="AB29">
        <v>1</v>
      </c>
      <c r="AE29">
        <v>1</v>
      </c>
      <c r="AF29">
        <v>1</v>
      </c>
      <c r="AG29">
        <v>1</v>
      </c>
      <c r="AI29">
        <v>1</v>
      </c>
      <c r="AJ29">
        <v>1</v>
      </c>
      <c r="AK29">
        <v>1</v>
      </c>
      <c r="AL29">
        <v>1</v>
      </c>
      <c r="AM29">
        <v>1</v>
      </c>
      <c r="AN29">
        <v>1</v>
      </c>
      <c r="AU29">
        <v>1</v>
      </c>
      <c r="AV29">
        <v>1</v>
      </c>
      <c r="AX29">
        <v>1</v>
      </c>
      <c r="AY29">
        <v>1</v>
      </c>
      <c r="AZ29">
        <v>1</v>
      </c>
      <c r="BA29">
        <v>2</v>
      </c>
      <c r="BB29">
        <v>2</v>
      </c>
      <c r="BC29">
        <v>1</v>
      </c>
      <c r="BD29">
        <v>2</v>
      </c>
    </row>
    <row r="30" spans="1:56">
      <c r="A30" t="s">
        <v>164</v>
      </c>
      <c r="B30" t="s">
        <v>113</v>
      </c>
      <c r="C30" t="s">
        <v>114</v>
      </c>
      <c r="F30" t="s">
        <v>165</v>
      </c>
      <c r="G30" s="1">
        <v>40147.342523148145</v>
      </c>
      <c r="H30" s="1">
        <v>40147.344907407409</v>
      </c>
      <c r="I30">
        <v>1</v>
      </c>
      <c r="J30">
        <v>1</v>
      </c>
      <c r="K30">
        <v>3</v>
      </c>
      <c r="L30">
        <v>2</v>
      </c>
      <c r="M30">
        <v>4</v>
      </c>
      <c r="N30">
        <v>5</v>
      </c>
      <c r="O30">
        <v>6</v>
      </c>
      <c r="P30">
        <v>5</v>
      </c>
      <c r="Q30">
        <v>1</v>
      </c>
      <c r="R30">
        <v>4</v>
      </c>
      <c r="S30">
        <v>1</v>
      </c>
      <c r="T30">
        <v>4</v>
      </c>
      <c r="U30">
        <v>3</v>
      </c>
      <c r="V30" s="3">
        <v>2</v>
      </c>
      <c r="W30">
        <v>4</v>
      </c>
      <c r="X30">
        <v>5</v>
      </c>
      <c r="Y30">
        <v>6</v>
      </c>
      <c r="Z30">
        <v>1</v>
      </c>
      <c r="AA30">
        <v>3</v>
      </c>
      <c r="AB30">
        <v>2</v>
      </c>
      <c r="AC30">
        <v>1</v>
      </c>
      <c r="AD30">
        <v>1</v>
      </c>
      <c r="AI30">
        <v>1</v>
      </c>
      <c r="AJ30">
        <v>1</v>
      </c>
      <c r="AM30">
        <v>1</v>
      </c>
      <c r="AN30">
        <v>1</v>
      </c>
      <c r="AO30">
        <v>1</v>
      </c>
      <c r="AS30">
        <v>1</v>
      </c>
      <c r="AT30">
        <v>1</v>
      </c>
      <c r="AU30">
        <v>1</v>
      </c>
      <c r="AX30">
        <v>4</v>
      </c>
      <c r="AY30">
        <v>3</v>
      </c>
      <c r="AZ30">
        <v>2</v>
      </c>
      <c r="BA30">
        <v>4</v>
      </c>
      <c r="BB30">
        <v>3</v>
      </c>
      <c r="BC30">
        <v>5</v>
      </c>
      <c r="BD30">
        <v>3</v>
      </c>
    </row>
    <row r="31" spans="1:56">
      <c r="A31" t="s">
        <v>166</v>
      </c>
      <c r="B31" t="s">
        <v>113</v>
      </c>
      <c r="C31" t="s">
        <v>114</v>
      </c>
      <c r="F31" t="s">
        <v>167</v>
      </c>
      <c r="G31" s="1">
        <v>40147.409826388888</v>
      </c>
      <c r="H31" s="1">
        <v>40147.41238425926</v>
      </c>
      <c r="I31">
        <v>1</v>
      </c>
      <c r="J31">
        <v>2</v>
      </c>
      <c r="K31">
        <v>3</v>
      </c>
      <c r="L31">
        <v>3</v>
      </c>
      <c r="M31">
        <v>5</v>
      </c>
      <c r="N31">
        <v>4</v>
      </c>
      <c r="O31">
        <v>3</v>
      </c>
      <c r="P31">
        <v>2</v>
      </c>
      <c r="Q31">
        <v>5</v>
      </c>
      <c r="R31">
        <v>6</v>
      </c>
      <c r="S31">
        <v>6</v>
      </c>
      <c r="T31">
        <v>5</v>
      </c>
      <c r="U31">
        <v>2</v>
      </c>
      <c r="V31" s="3">
        <v>1</v>
      </c>
      <c r="W31">
        <v>2</v>
      </c>
      <c r="X31">
        <v>3</v>
      </c>
      <c r="Y31">
        <v>5</v>
      </c>
      <c r="Z31">
        <v>4</v>
      </c>
      <c r="AA31">
        <v>6</v>
      </c>
      <c r="AB31">
        <v>1</v>
      </c>
      <c r="AE31">
        <v>1</v>
      </c>
      <c r="AF31">
        <v>1</v>
      </c>
      <c r="AH31">
        <v>1</v>
      </c>
      <c r="AI31">
        <v>1</v>
      </c>
      <c r="AJ31">
        <v>1</v>
      </c>
      <c r="AO31">
        <v>1</v>
      </c>
      <c r="AP31">
        <v>1</v>
      </c>
      <c r="AQ31">
        <v>1</v>
      </c>
      <c r="AT31">
        <v>1</v>
      </c>
      <c r="AU31">
        <v>1</v>
      </c>
      <c r="AV31">
        <v>1</v>
      </c>
      <c r="AX31">
        <v>2</v>
      </c>
      <c r="AY31">
        <v>5</v>
      </c>
      <c r="AZ31">
        <v>5</v>
      </c>
      <c r="BA31">
        <v>6</v>
      </c>
      <c r="BB31">
        <v>5</v>
      </c>
      <c r="BC31">
        <v>5</v>
      </c>
      <c r="BD31">
        <v>4</v>
      </c>
    </row>
    <row r="32" spans="1:56">
      <c r="A32" t="s">
        <v>168</v>
      </c>
      <c r="B32" t="s">
        <v>113</v>
      </c>
      <c r="C32" t="s">
        <v>114</v>
      </c>
      <c r="F32" t="s">
        <v>169</v>
      </c>
      <c r="G32" s="1">
        <v>40147.459409722222</v>
      </c>
      <c r="H32" s="1">
        <v>40147.461481481485</v>
      </c>
      <c r="I32">
        <v>1</v>
      </c>
      <c r="J32">
        <v>1</v>
      </c>
      <c r="K32">
        <v>2</v>
      </c>
      <c r="L32">
        <v>2</v>
      </c>
      <c r="M32">
        <v>4</v>
      </c>
      <c r="N32">
        <v>3</v>
      </c>
      <c r="O32">
        <v>4</v>
      </c>
      <c r="P32">
        <v>4</v>
      </c>
      <c r="Q32">
        <v>3</v>
      </c>
      <c r="R32">
        <v>4</v>
      </c>
      <c r="S32">
        <v>5</v>
      </c>
      <c r="T32">
        <v>3</v>
      </c>
      <c r="U32">
        <v>2</v>
      </c>
      <c r="V32" s="3">
        <v>1</v>
      </c>
      <c r="W32">
        <v>6</v>
      </c>
      <c r="X32">
        <v>2</v>
      </c>
      <c r="Y32">
        <v>4</v>
      </c>
      <c r="Z32">
        <v>5</v>
      </c>
      <c r="AA32">
        <v>3</v>
      </c>
      <c r="AB32">
        <v>2</v>
      </c>
      <c r="AD32">
        <v>1</v>
      </c>
      <c r="AI32">
        <v>1</v>
      </c>
      <c r="AO32">
        <v>1</v>
      </c>
      <c r="AT32">
        <v>1</v>
      </c>
      <c r="AX32">
        <v>3</v>
      </c>
      <c r="AY32">
        <v>2</v>
      </c>
      <c r="AZ32">
        <v>3</v>
      </c>
      <c r="BA32">
        <v>3</v>
      </c>
      <c r="BB32">
        <v>4</v>
      </c>
      <c r="BC32">
        <v>3</v>
      </c>
      <c r="BD32">
        <v>2</v>
      </c>
    </row>
    <row r="33" spans="1:56">
      <c r="A33" t="s">
        <v>170</v>
      </c>
      <c r="B33" t="s">
        <v>113</v>
      </c>
      <c r="C33" t="s">
        <v>114</v>
      </c>
      <c r="F33" t="s">
        <v>171</v>
      </c>
      <c r="G33" s="1">
        <v>40147.515740740739</v>
      </c>
      <c r="H33" s="1">
        <v>40147.517557870371</v>
      </c>
      <c r="I33">
        <v>1</v>
      </c>
      <c r="J33">
        <v>2</v>
      </c>
      <c r="K33">
        <v>2</v>
      </c>
      <c r="L33">
        <v>3</v>
      </c>
      <c r="M33">
        <v>3</v>
      </c>
      <c r="N33">
        <v>3</v>
      </c>
      <c r="O33">
        <v>5</v>
      </c>
      <c r="P33">
        <v>3</v>
      </c>
      <c r="Q33">
        <v>3</v>
      </c>
      <c r="R33">
        <v>6</v>
      </c>
      <c r="S33">
        <v>5</v>
      </c>
      <c r="T33">
        <v>3</v>
      </c>
      <c r="U33">
        <v>2</v>
      </c>
      <c r="V33" s="3">
        <v>3</v>
      </c>
      <c r="W33">
        <v>5</v>
      </c>
      <c r="X33">
        <v>6</v>
      </c>
      <c r="Y33">
        <v>4</v>
      </c>
      <c r="Z33">
        <v>1</v>
      </c>
      <c r="AA33">
        <v>2</v>
      </c>
      <c r="AB33">
        <v>1</v>
      </c>
      <c r="AE33">
        <v>1</v>
      </c>
      <c r="AJ33">
        <v>1</v>
      </c>
      <c r="AK33">
        <v>1</v>
      </c>
      <c r="AO33">
        <v>1</v>
      </c>
      <c r="AP33">
        <v>1</v>
      </c>
      <c r="AU33">
        <v>1</v>
      </c>
      <c r="AV33">
        <v>1</v>
      </c>
      <c r="AW33">
        <v>1</v>
      </c>
      <c r="AX33">
        <v>4</v>
      </c>
      <c r="AY33">
        <v>1</v>
      </c>
      <c r="AZ33">
        <v>1</v>
      </c>
      <c r="BA33">
        <v>5</v>
      </c>
      <c r="BB33">
        <v>5</v>
      </c>
      <c r="BC33">
        <v>3</v>
      </c>
      <c r="BD33">
        <v>2</v>
      </c>
    </row>
    <row r="34" spans="1:56">
      <c r="A34" t="s">
        <v>172</v>
      </c>
      <c r="B34" t="s">
        <v>113</v>
      </c>
      <c r="C34" t="s">
        <v>114</v>
      </c>
      <c r="F34" t="s">
        <v>173</v>
      </c>
      <c r="G34" s="1">
        <v>40147.531574074077</v>
      </c>
      <c r="H34" s="1">
        <v>40147.553518518522</v>
      </c>
      <c r="I34">
        <v>1</v>
      </c>
      <c r="J34">
        <v>2</v>
      </c>
      <c r="K34">
        <v>2</v>
      </c>
      <c r="L34">
        <v>2</v>
      </c>
      <c r="M34">
        <v>3</v>
      </c>
      <c r="N34">
        <v>4</v>
      </c>
      <c r="O34">
        <v>3</v>
      </c>
      <c r="P34">
        <v>2</v>
      </c>
      <c r="Q34">
        <v>3</v>
      </c>
      <c r="R34">
        <v>2</v>
      </c>
      <c r="S34">
        <v>3</v>
      </c>
      <c r="T34">
        <v>3</v>
      </c>
      <c r="U34">
        <v>1</v>
      </c>
      <c r="V34" s="3">
        <v>3</v>
      </c>
      <c r="W34">
        <v>5</v>
      </c>
      <c r="X34">
        <v>4</v>
      </c>
      <c r="Y34">
        <v>6</v>
      </c>
      <c r="Z34">
        <v>1</v>
      </c>
      <c r="AA34">
        <v>2</v>
      </c>
      <c r="AB34">
        <v>1</v>
      </c>
      <c r="AD34">
        <v>1</v>
      </c>
      <c r="AI34">
        <v>1</v>
      </c>
      <c r="AO34">
        <v>1</v>
      </c>
      <c r="AT34">
        <v>1</v>
      </c>
      <c r="AX34">
        <v>2</v>
      </c>
      <c r="AY34">
        <v>3</v>
      </c>
      <c r="AZ34">
        <v>2</v>
      </c>
      <c r="BA34">
        <v>2</v>
      </c>
      <c r="BB34">
        <v>3</v>
      </c>
      <c r="BC34">
        <v>2</v>
      </c>
      <c r="BD34">
        <v>5</v>
      </c>
    </row>
    <row r="35" spans="1:56">
      <c r="A35" t="s">
        <v>174</v>
      </c>
      <c r="B35" t="s">
        <v>113</v>
      </c>
      <c r="C35" t="s">
        <v>114</v>
      </c>
      <c r="F35" t="s">
        <v>175</v>
      </c>
      <c r="G35" s="1">
        <v>40147.559282407405</v>
      </c>
      <c r="H35" s="1">
        <v>40147.566307870373</v>
      </c>
      <c r="I35">
        <v>1</v>
      </c>
      <c r="J35">
        <v>2</v>
      </c>
      <c r="K35">
        <v>2</v>
      </c>
      <c r="L35">
        <v>3</v>
      </c>
      <c r="M35">
        <v>5</v>
      </c>
      <c r="N35">
        <v>4</v>
      </c>
      <c r="O35">
        <v>3</v>
      </c>
      <c r="P35">
        <v>3</v>
      </c>
      <c r="Q35">
        <v>5</v>
      </c>
      <c r="R35">
        <v>6</v>
      </c>
      <c r="S35">
        <v>5</v>
      </c>
      <c r="T35">
        <v>6</v>
      </c>
      <c r="U35">
        <v>5</v>
      </c>
      <c r="V35" s="3">
        <v>3</v>
      </c>
      <c r="W35">
        <v>6</v>
      </c>
      <c r="X35">
        <v>4</v>
      </c>
      <c r="Y35">
        <v>5</v>
      </c>
      <c r="Z35">
        <v>1</v>
      </c>
      <c r="AA35">
        <v>2</v>
      </c>
      <c r="AB35">
        <v>1</v>
      </c>
      <c r="AD35">
        <v>1</v>
      </c>
      <c r="AE35">
        <v>1</v>
      </c>
      <c r="AI35">
        <v>1</v>
      </c>
      <c r="AJ35">
        <v>1</v>
      </c>
      <c r="AK35">
        <v>1</v>
      </c>
      <c r="AO35">
        <v>1</v>
      </c>
      <c r="AP35">
        <v>1</v>
      </c>
      <c r="AU35">
        <v>1</v>
      </c>
      <c r="AV35">
        <v>1</v>
      </c>
      <c r="AW35">
        <v>1</v>
      </c>
      <c r="AX35">
        <v>4</v>
      </c>
      <c r="AY35">
        <v>4</v>
      </c>
      <c r="AZ35">
        <v>4</v>
      </c>
      <c r="BA35">
        <v>6</v>
      </c>
      <c r="BB35">
        <v>6</v>
      </c>
      <c r="BC35">
        <v>6</v>
      </c>
      <c r="BD35">
        <v>5</v>
      </c>
    </row>
    <row r="36" spans="1:56">
      <c r="A36" t="s">
        <v>176</v>
      </c>
      <c r="B36" t="s">
        <v>113</v>
      </c>
      <c r="C36" t="s">
        <v>114</v>
      </c>
      <c r="F36" t="s">
        <v>177</v>
      </c>
      <c r="G36" s="1">
        <v>40147.600289351853</v>
      </c>
      <c r="H36" s="1">
        <v>40147.607488425929</v>
      </c>
      <c r="I36">
        <v>1</v>
      </c>
      <c r="K36">
        <v>2</v>
      </c>
      <c r="L36">
        <v>2</v>
      </c>
      <c r="M36">
        <v>2</v>
      </c>
      <c r="N36">
        <v>5</v>
      </c>
      <c r="O36">
        <v>5</v>
      </c>
      <c r="P36">
        <v>6</v>
      </c>
      <c r="Q36">
        <v>3</v>
      </c>
      <c r="R36">
        <v>6</v>
      </c>
      <c r="S36">
        <v>5</v>
      </c>
      <c r="T36">
        <v>5</v>
      </c>
      <c r="U36">
        <v>3</v>
      </c>
      <c r="V36" s="3">
        <v>5</v>
      </c>
      <c r="W36">
        <v>3</v>
      </c>
      <c r="X36">
        <v>6</v>
      </c>
      <c r="Y36">
        <v>4</v>
      </c>
      <c r="Z36">
        <v>1</v>
      </c>
      <c r="AA36">
        <v>2</v>
      </c>
      <c r="AB36">
        <v>2</v>
      </c>
      <c r="AC36">
        <v>1</v>
      </c>
      <c r="AD36">
        <v>1</v>
      </c>
      <c r="AI36">
        <v>1</v>
      </c>
      <c r="AJ36">
        <v>1</v>
      </c>
      <c r="AO36">
        <v>1</v>
      </c>
      <c r="AT36">
        <v>1</v>
      </c>
      <c r="AU36">
        <v>1</v>
      </c>
      <c r="AV36">
        <v>1</v>
      </c>
      <c r="AX36">
        <v>5</v>
      </c>
      <c r="AY36">
        <v>3</v>
      </c>
      <c r="AZ36">
        <v>4</v>
      </c>
      <c r="BA36">
        <v>5</v>
      </c>
      <c r="BB36">
        <v>5</v>
      </c>
      <c r="BC36">
        <v>4</v>
      </c>
      <c r="BD36">
        <v>3</v>
      </c>
    </row>
    <row r="37" spans="1:56">
      <c r="A37" t="s">
        <v>178</v>
      </c>
      <c r="B37" t="s">
        <v>113</v>
      </c>
      <c r="C37" t="s">
        <v>114</v>
      </c>
      <c r="F37" t="s">
        <v>179</v>
      </c>
      <c r="G37" s="1">
        <v>40147.646805555552</v>
      </c>
      <c r="H37" s="1">
        <v>40147.6484375</v>
      </c>
      <c r="I37">
        <v>1</v>
      </c>
      <c r="J37">
        <v>2</v>
      </c>
      <c r="K37">
        <v>3</v>
      </c>
      <c r="L37">
        <v>3</v>
      </c>
      <c r="M37">
        <v>5</v>
      </c>
      <c r="N37">
        <v>5</v>
      </c>
      <c r="O37">
        <v>6</v>
      </c>
      <c r="P37">
        <v>5</v>
      </c>
      <c r="Q37">
        <v>4</v>
      </c>
      <c r="R37">
        <v>6</v>
      </c>
      <c r="S37">
        <v>6</v>
      </c>
      <c r="T37">
        <v>6</v>
      </c>
      <c r="U37">
        <v>3</v>
      </c>
      <c r="V37" s="3">
        <v>1</v>
      </c>
      <c r="W37">
        <v>5</v>
      </c>
      <c r="X37">
        <v>2</v>
      </c>
      <c r="Y37">
        <v>4</v>
      </c>
      <c r="Z37">
        <v>3</v>
      </c>
      <c r="AA37">
        <v>6</v>
      </c>
      <c r="AB37">
        <v>1</v>
      </c>
      <c r="AE37">
        <v>1</v>
      </c>
      <c r="AF37">
        <v>1</v>
      </c>
      <c r="AJ37">
        <v>1</v>
      </c>
      <c r="AK37">
        <v>1</v>
      </c>
      <c r="AO37">
        <v>1</v>
      </c>
      <c r="AP37">
        <v>1</v>
      </c>
      <c r="AQ37">
        <v>1</v>
      </c>
      <c r="AU37">
        <v>1</v>
      </c>
      <c r="AV37">
        <v>1</v>
      </c>
      <c r="AW37">
        <v>1</v>
      </c>
      <c r="AX37">
        <v>5</v>
      </c>
      <c r="AY37">
        <v>4</v>
      </c>
      <c r="AZ37">
        <v>3</v>
      </c>
      <c r="BA37">
        <v>6</v>
      </c>
      <c r="BB37">
        <v>5</v>
      </c>
      <c r="BC37">
        <v>5</v>
      </c>
      <c r="BD37">
        <v>3</v>
      </c>
    </row>
    <row r="38" spans="1:56">
      <c r="A38" t="s">
        <v>180</v>
      </c>
      <c r="B38" t="s">
        <v>113</v>
      </c>
      <c r="C38" t="s">
        <v>114</v>
      </c>
      <c r="F38" t="s">
        <v>181</v>
      </c>
      <c r="G38" s="1">
        <v>40147.675451388888</v>
      </c>
      <c r="H38" s="1">
        <v>40147.680381944447</v>
      </c>
      <c r="I38">
        <v>1</v>
      </c>
      <c r="J38">
        <v>2</v>
      </c>
      <c r="K38">
        <v>3</v>
      </c>
      <c r="L38">
        <v>2</v>
      </c>
      <c r="M38">
        <v>5</v>
      </c>
      <c r="N38">
        <v>3</v>
      </c>
      <c r="O38">
        <v>3</v>
      </c>
      <c r="P38">
        <v>1</v>
      </c>
      <c r="Q38">
        <v>4</v>
      </c>
      <c r="R38">
        <v>4</v>
      </c>
      <c r="S38">
        <v>3</v>
      </c>
      <c r="T38">
        <v>2</v>
      </c>
      <c r="U38">
        <v>2</v>
      </c>
      <c r="V38" s="3">
        <v>6</v>
      </c>
      <c r="W38">
        <v>3</v>
      </c>
      <c r="X38">
        <v>2</v>
      </c>
      <c r="Y38">
        <v>5</v>
      </c>
      <c r="Z38">
        <v>1</v>
      </c>
      <c r="AA38">
        <v>4</v>
      </c>
      <c r="AB38">
        <v>1</v>
      </c>
      <c r="AE38">
        <v>1</v>
      </c>
      <c r="AI38">
        <v>1</v>
      </c>
      <c r="AJ38">
        <v>1</v>
      </c>
      <c r="AO38">
        <v>1</v>
      </c>
      <c r="AP38">
        <v>1</v>
      </c>
      <c r="AQ38">
        <v>1</v>
      </c>
      <c r="AT38">
        <v>1</v>
      </c>
      <c r="AU38">
        <v>1</v>
      </c>
      <c r="AV38">
        <v>1</v>
      </c>
      <c r="AX38">
        <v>5</v>
      </c>
      <c r="AY38">
        <v>2</v>
      </c>
      <c r="AZ38">
        <v>3</v>
      </c>
      <c r="BA38">
        <v>4</v>
      </c>
      <c r="BB38">
        <v>3</v>
      </c>
      <c r="BC38">
        <v>2</v>
      </c>
      <c r="BD38">
        <v>4</v>
      </c>
    </row>
    <row r="39" spans="1:56">
      <c r="A39" t="s">
        <v>182</v>
      </c>
      <c r="B39" t="s">
        <v>113</v>
      </c>
      <c r="C39" t="s">
        <v>114</v>
      </c>
      <c r="F39" t="s">
        <v>183</v>
      </c>
      <c r="G39" s="1">
        <v>40147.743923611109</v>
      </c>
      <c r="H39" s="1">
        <v>40147.746412037035</v>
      </c>
      <c r="I39">
        <v>1</v>
      </c>
      <c r="J39">
        <v>1</v>
      </c>
      <c r="K39">
        <v>3</v>
      </c>
      <c r="L39">
        <v>2</v>
      </c>
      <c r="M39">
        <v>3</v>
      </c>
      <c r="N39">
        <v>5</v>
      </c>
      <c r="O39">
        <v>4</v>
      </c>
      <c r="P39">
        <v>5</v>
      </c>
      <c r="Q39">
        <v>2</v>
      </c>
      <c r="R39">
        <v>3</v>
      </c>
      <c r="S39">
        <v>2</v>
      </c>
      <c r="T39">
        <v>3</v>
      </c>
      <c r="U39">
        <v>4</v>
      </c>
      <c r="V39" s="3">
        <v>6</v>
      </c>
      <c r="W39">
        <v>2</v>
      </c>
      <c r="X39">
        <v>4</v>
      </c>
      <c r="Y39">
        <v>5</v>
      </c>
      <c r="Z39">
        <v>1</v>
      </c>
      <c r="AA39">
        <v>3</v>
      </c>
      <c r="AB39">
        <v>2</v>
      </c>
      <c r="AC39">
        <v>1</v>
      </c>
      <c r="AD39">
        <v>1</v>
      </c>
      <c r="AE39">
        <v>1</v>
      </c>
      <c r="AI39">
        <v>1</v>
      </c>
      <c r="AJ39">
        <v>1</v>
      </c>
      <c r="AK39">
        <v>1</v>
      </c>
      <c r="AN39">
        <v>1</v>
      </c>
      <c r="AO39">
        <v>1</v>
      </c>
      <c r="AP39">
        <v>1</v>
      </c>
      <c r="AT39">
        <v>1</v>
      </c>
      <c r="AU39">
        <v>1</v>
      </c>
      <c r="AV39">
        <v>1</v>
      </c>
      <c r="AX39">
        <v>3</v>
      </c>
      <c r="AY39">
        <v>3</v>
      </c>
      <c r="AZ39">
        <v>2</v>
      </c>
      <c r="BA39">
        <v>3</v>
      </c>
      <c r="BB39">
        <v>3</v>
      </c>
      <c r="BC39">
        <v>3</v>
      </c>
      <c r="BD39">
        <v>3</v>
      </c>
    </row>
    <row r="40" spans="1:56">
      <c r="A40" t="s">
        <v>184</v>
      </c>
      <c r="B40" t="s">
        <v>113</v>
      </c>
      <c r="C40" t="s">
        <v>114</v>
      </c>
      <c r="F40" t="s">
        <v>185</v>
      </c>
      <c r="G40" s="1">
        <v>40148.423900462964</v>
      </c>
      <c r="H40" s="1">
        <v>40148.430671296293</v>
      </c>
      <c r="I40">
        <v>1</v>
      </c>
      <c r="J40">
        <v>2</v>
      </c>
      <c r="K40">
        <v>3</v>
      </c>
      <c r="L40">
        <v>2</v>
      </c>
      <c r="M40">
        <v>5</v>
      </c>
      <c r="N40">
        <v>5</v>
      </c>
      <c r="O40">
        <v>5</v>
      </c>
      <c r="P40">
        <v>5</v>
      </c>
      <c r="Q40">
        <v>5</v>
      </c>
      <c r="R40">
        <v>5</v>
      </c>
      <c r="S40">
        <v>4</v>
      </c>
      <c r="T40">
        <v>3</v>
      </c>
      <c r="U40">
        <v>3</v>
      </c>
      <c r="V40" s="3">
        <v>3</v>
      </c>
      <c r="W40">
        <v>5</v>
      </c>
      <c r="X40">
        <v>1</v>
      </c>
      <c r="Y40">
        <v>4</v>
      </c>
      <c r="Z40">
        <v>2</v>
      </c>
      <c r="AA40">
        <v>6</v>
      </c>
      <c r="AB40">
        <v>1</v>
      </c>
      <c r="AE40">
        <v>1</v>
      </c>
      <c r="AF40">
        <v>1</v>
      </c>
      <c r="AG40">
        <v>1</v>
      </c>
      <c r="AI40">
        <v>1</v>
      </c>
      <c r="AJ40">
        <v>1</v>
      </c>
      <c r="AN40">
        <v>1</v>
      </c>
      <c r="AO40">
        <v>1</v>
      </c>
      <c r="AP40">
        <v>1</v>
      </c>
      <c r="AT40">
        <v>1</v>
      </c>
      <c r="AU40">
        <v>1</v>
      </c>
      <c r="AV40">
        <v>1</v>
      </c>
      <c r="AX40">
        <v>4</v>
      </c>
      <c r="AY40">
        <v>4</v>
      </c>
      <c r="AZ40">
        <v>2</v>
      </c>
      <c r="BA40">
        <v>4</v>
      </c>
      <c r="BB40">
        <v>3</v>
      </c>
      <c r="BC40">
        <v>3</v>
      </c>
      <c r="BD40">
        <v>2</v>
      </c>
    </row>
    <row r="41" spans="1:56">
      <c r="A41" t="s">
        <v>186</v>
      </c>
      <c r="B41" t="s">
        <v>113</v>
      </c>
      <c r="C41" t="s">
        <v>114</v>
      </c>
      <c r="F41" t="s">
        <v>187</v>
      </c>
      <c r="G41" s="1">
        <v>40148.633113425924</v>
      </c>
      <c r="H41" s="1">
        <v>40148.635046296295</v>
      </c>
      <c r="I41">
        <v>1</v>
      </c>
      <c r="J41">
        <v>1</v>
      </c>
      <c r="K41">
        <v>4</v>
      </c>
      <c r="L41">
        <v>2</v>
      </c>
      <c r="M41">
        <v>3</v>
      </c>
      <c r="N41">
        <v>4</v>
      </c>
      <c r="O41">
        <v>5</v>
      </c>
      <c r="P41">
        <v>5</v>
      </c>
      <c r="Q41">
        <v>3</v>
      </c>
      <c r="R41">
        <v>4</v>
      </c>
      <c r="S41">
        <v>4</v>
      </c>
      <c r="T41">
        <v>6</v>
      </c>
      <c r="U41">
        <v>1</v>
      </c>
      <c r="V41" s="3">
        <v>2</v>
      </c>
      <c r="W41">
        <v>1</v>
      </c>
      <c r="X41">
        <v>3</v>
      </c>
      <c r="Y41">
        <v>5</v>
      </c>
      <c r="Z41">
        <v>6</v>
      </c>
      <c r="AA41">
        <v>4</v>
      </c>
      <c r="AB41">
        <v>2</v>
      </c>
      <c r="AD41">
        <v>1</v>
      </c>
      <c r="AE41">
        <v>1</v>
      </c>
      <c r="AF41">
        <v>1</v>
      </c>
      <c r="AI41">
        <v>1</v>
      </c>
      <c r="AO41">
        <v>1</v>
      </c>
      <c r="AT41">
        <v>1</v>
      </c>
      <c r="AX41">
        <v>5</v>
      </c>
      <c r="AY41">
        <v>3</v>
      </c>
      <c r="AZ41">
        <v>4</v>
      </c>
      <c r="BA41">
        <v>4</v>
      </c>
      <c r="BB41">
        <v>5</v>
      </c>
      <c r="BC41">
        <v>3</v>
      </c>
      <c r="BD41">
        <v>3</v>
      </c>
    </row>
    <row r="42" spans="1:56">
      <c r="A42" t="s">
        <v>188</v>
      </c>
      <c r="B42" t="s">
        <v>113</v>
      </c>
      <c r="C42" t="s">
        <v>114</v>
      </c>
      <c r="F42" t="s">
        <v>189</v>
      </c>
      <c r="G42" s="1">
        <v>40148.68546296296</v>
      </c>
      <c r="H42" s="1">
        <v>40148.688460648147</v>
      </c>
      <c r="I42">
        <v>1</v>
      </c>
      <c r="J42">
        <v>1</v>
      </c>
      <c r="K42">
        <v>5</v>
      </c>
      <c r="L42">
        <v>2</v>
      </c>
      <c r="M42">
        <v>5</v>
      </c>
      <c r="N42">
        <v>4</v>
      </c>
      <c r="O42">
        <v>5</v>
      </c>
      <c r="P42">
        <v>5</v>
      </c>
      <c r="Q42">
        <v>5</v>
      </c>
      <c r="R42">
        <v>5</v>
      </c>
      <c r="S42">
        <v>6</v>
      </c>
      <c r="T42">
        <v>5</v>
      </c>
      <c r="U42">
        <v>6</v>
      </c>
      <c r="V42" s="3">
        <v>6</v>
      </c>
      <c r="W42">
        <v>5</v>
      </c>
      <c r="X42">
        <v>1</v>
      </c>
      <c r="Y42">
        <v>4</v>
      </c>
      <c r="Z42">
        <v>3</v>
      </c>
      <c r="AA42">
        <v>2</v>
      </c>
      <c r="AB42">
        <v>2</v>
      </c>
      <c r="AE42">
        <v>1</v>
      </c>
      <c r="AF42">
        <v>1</v>
      </c>
      <c r="AG42">
        <v>1</v>
      </c>
      <c r="AH42">
        <v>1</v>
      </c>
      <c r="AI42">
        <v>1</v>
      </c>
      <c r="AJ42">
        <v>1</v>
      </c>
      <c r="AP42">
        <v>1</v>
      </c>
      <c r="AQ42">
        <v>1</v>
      </c>
      <c r="AT42">
        <v>1</v>
      </c>
      <c r="AU42">
        <v>1</v>
      </c>
      <c r="AX42">
        <v>4</v>
      </c>
      <c r="AY42">
        <v>4</v>
      </c>
      <c r="AZ42">
        <v>5</v>
      </c>
      <c r="BA42">
        <v>6</v>
      </c>
      <c r="BB42">
        <v>6</v>
      </c>
      <c r="BC42">
        <v>6</v>
      </c>
      <c r="BD42">
        <v>4</v>
      </c>
    </row>
    <row r="43" spans="1:56">
      <c r="A43" t="s">
        <v>190</v>
      </c>
      <c r="B43" t="s">
        <v>113</v>
      </c>
      <c r="C43" t="s">
        <v>114</v>
      </c>
      <c r="F43" t="s">
        <v>191</v>
      </c>
      <c r="G43" s="1">
        <v>40148.836793981478</v>
      </c>
      <c r="H43" s="1">
        <v>40148.853449074071</v>
      </c>
      <c r="I43">
        <v>1</v>
      </c>
      <c r="J43">
        <v>1</v>
      </c>
      <c r="K43">
        <v>2</v>
      </c>
      <c r="L43">
        <v>3</v>
      </c>
      <c r="M43">
        <v>3</v>
      </c>
      <c r="N43">
        <v>4</v>
      </c>
      <c r="O43">
        <v>5</v>
      </c>
      <c r="P43">
        <v>4</v>
      </c>
      <c r="Q43">
        <v>4</v>
      </c>
      <c r="R43">
        <v>4</v>
      </c>
      <c r="S43">
        <v>1</v>
      </c>
      <c r="T43">
        <v>4</v>
      </c>
      <c r="U43">
        <v>1</v>
      </c>
      <c r="V43" s="3">
        <v>1</v>
      </c>
      <c r="W43">
        <v>2</v>
      </c>
      <c r="X43">
        <v>5</v>
      </c>
      <c r="Y43">
        <v>4</v>
      </c>
      <c r="Z43">
        <v>3</v>
      </c>
      <c r="AA43">
        <v>6</v>
      </c>
      <c r="AB43">
        <v>2</v>
      </c>
      <c r="AD43">
        <v>1</v>
      </c>
      <c r="AJ43">
        <v>1</v>
      </c>
      <c r="AO43">
        <v>1</v>
      </c>
      <c r="AU43">
        <v>1</v>
      </c>
      <c r="AX43">
        <v>3</v>
      </c>
      <c r="AY43">
        <v>3</v>
      </c>
      <c r="AZ43">
        <v>5</v>
      </c>
      <c r="BA43">
        <v>4</v>
      </c>
      <c r="BB43">
        <v>2</v>
      </c>
      <c r="BC43">
        <v>4</v>
      </c>
      <c r="BD43">
        <v>1</v>
      </c>
    </row>
    <row r="44" spans="1:56">
      <c r="A44" t="s">
        <v>192</v>
      </c>
      <c r="B44" t="s">
        <v>113</v>
      </c>
      <c r="C44" t="s">
        <v>114</v>
      </c>
      <c r="F44" t="s">
        <v>193</v>
      </c>
      <c r="G44" s="1">
        <v>40148.85527777778</v>
      </c>
      <c r="H44" s="1">
        <v>40148.863449074073</v>
      </c>
      <c r="I44">
        <v>1</v>
      </c>
      <c r="J44">
        <v>1</v>
      </c>
      <c r="K44">
        <v>3</v>
      </c>
      <c r="L44">
        <v>3</v>
      </c>
      <c r="M44">
        <v>4</v>
      </c>
      <c r="N44">
        <v>3</v>
      </c>
      <c r="O44">
        <v>6</v>
      </c>
      <c r="P44">
        <v>5</v>
      </c>
      <c r="Q44">
        <v>2</v>
      </c>
      <c r="R44">
        <v>3</v>
      </c>
      <c r="S44">
        <v>3</v>
      </c>
      <c r="T44">
        <v>1</v>
      </c>
      <c r="U44">
        <v>1</v>
      </c>
      <c r="V44" s="3">
        <v>2</v>
      </c>
      <c r="W44">
        <v>3</v>
      </c>
      <c r="X44">
        <v>4</v>
      </c>
      <c r="Y44">
        <v>1</v>
      </c>
      <c r="Z44">
        <v>6</v>
      </c>
      <c r="AA44">
        <v>5</v>
      </c>
      <c r="AB44">
        <v>2</v>
      </c>
      <c r="AD44">
        <v>1</v>
      </c>
      <c r="AE44">
        <v>1</v>
      </c>
      <c r="AF44">
        <v>1</v>
      </c>
      <c r="AI44">
        <v>1</v>
      </c>
      <c r="AJ44">
        <v>1</v>
      </c>
      <c r="AO44">
        <v>1</v>
      </c>
      <c r="AU44">
        <v>1</v>
      </c>
      <c r="AX44">
        <v>4</v>
      </c>
      <c r="AY44">
        <v>2</v>
      </c>
      <c r="AZ44">
        <v>3</v>
      </c>
      <c r="BA44">
        <v>2</v>
      </c>
      <c r="BB44">
        <v>4</v>
      </c>
      <c r="BC44">
        <v>1</v>
      </c>
      <c r="BD44">
        <v>3</v>
      </c>
    </row>
    <row r="45" spans="1:56">
      <c r="A45" t="s">
        <v>194</v>
      </c>
      <c r="B45" t="s">
        <v>113</v>
      </c>
      <c r="C45" t="s">
        <v>114</v>
      </c>
      <c r="F45" t="s">
        <v>195</v>
      </c>
      <c r="G45" s="1">
        <v>40149.386145833334</v>
      </c>
      <c r="H45" s="1">
        <v>40149.38784722222</v>
      </c>
      <c r="I45">
        <v>1</v>
      </c>
      <c r="J45">
        <v>1</v>
      </c>
      <c r="K45">
        <v>3</v>
      </c>
      <c r="L45">
        <v>2</v>
      </c>
      <c r="M45">
        <v>4</v>
      </c>
      <c r="N45">
        <v>4</v>
      </c>
      <c r="O45">
        <v>6</v>
      </c>
      <c r="P45">
        <v>6</v>
      </c>
      <c r="U45">
        <v>2</v>
      </c>
      <c r="V45" s="3">
        <v>1</v>
      </c>
      <c r="W45">
        <v>2</v>
      </c>
      <c r="X45">
        <v>3</v>
      </c>
      <c r="Y45">
        <v>4</v>
      </c>
      <c r="Z45">
        <v>5</v>
      </c>
      <c r="AA45">
        <v>6</v>
      </c>
      <c r="AB45">
        <v>2</v>
      </c>
      <c r="AE45">
        <v>1</v>
      </c>
      <c r="AI45">
        <v>1</v>
      </c>
      <c r="AO45">
        <v>1</v>
      </c>
      <c r="AU45">
        <v>1</v>
      </c>
      <c r="AX45">
        <v>3</v>
      </c>
      <c r="AY45">
        <v>4</v>
      </c>
      <c r="AZ45">
        <v>3</v>
      </c>
      <c r="BA45">
        <v>4</v>
      </c>
      <c r="BB45">
        <v>3</v>
      </c>
      <c r="BC45">
        <v>2</v>
      </c>
      <c r="BD45">
        <v>2</v>
      </c>
    </row>
    <row r="46" spans="1:56">
      <c r="A46" t="s">
        <v>196</v>
      </c>
      <c r="B46" t="s">
        <v>113</v>
      </c>
      <c r="C46" t="s">
        <v>114</v>
      </c>
      <c r="F46" t="s">
        <v>197</v>
      </c>
      <c r="G46" s="1">
        <v>40149.385011574072</v>
      </c>
      <c r="H46" s="1">
        <v>40149.39565972222</v>
      </c>
      <c r="I46">
        <v>1</v>
      </c>
      <c r="J46">
        <v>1</v>
      </c>
      <c r="K46">
        <v>3</v>
      </c>
      <c r="L46">
        <v>2</v>
      </c>
      <c r="M46">
        <v>3</v>
      </c>
      <c r="N46">
        <v>4</v>
      </c>
      <c r="O46">
        <v>5</v>
      </c>
      <c r="P46">
        <v>6</v>
      </c>
      <c r="Q46">
        <v>5</v>
      </c>
      <c r="R46">
        <v>5</v>
      </c>
      <c r="S46">
        <v>4</v>
      </c>
      <c r="T46">
        <v>5</v>
      </c>
      <c r="U46">
        <v>4</v>
      </c>
      <c r="V46" s="3">
        <v>3</v>
      </c>
      <c r="W46">
        <v>4</v>
      </c>
      <c r="X46">
        <v>5</v>
      </c>
      <c r="Y46">
        <v>2</v>
      </c>
      <c r="Z46">
        <v>6</v>
      </c>
      <c r="AA46">
        <v>1</v>
      </c>
      <c r="AB46">
        <v>2</v>
      </c>
      <c r="AC46">
        <v>1</v>
      </c>
      <c r="AD46">
        <v>1</v>
      </c>
      <c r="AI46">
        <v>1</v>
      </c>
      <c r="AJ46">
        <v>1</v>
      </c>
      <c r="AK46">
        <v>1</v>
      </c>
      <c r="AN46">
        <v>1</v>
      </c>
      <c r="AO46">
        <v>1</v>
      </c>
      <c r="AP46">
        <v>1</v>
      </c>
      <c r="AT46">
        <v>1</v>
      </c>
      <c r="AU46">
        <v>1</v>
      </c>
      <c r="AV46">
        <v>1</v>
      </c>
      <c r="AX46">
        <v>5</v>
      </c>
      <c r="AY46">
        <v>4</v>
      </c>
      <c r="AZ46">
        <v>5</v>
      </c>
      <c r="BA46">
        <v>5</v>
      </c>
      <c r="BB46">
        <v>5</v>
      </c>
      <c r="BC46">
        <v>4</v>
      </c>
      <c r="BD46">
        <v>3</v>
      </c>
    </row>
    <row r="47" spans="1:56">
      <c r="A47" t="s">
        <v>198</v>
      </c>
      <c r="B47" t="s">
        <v>113</v>
      </c>
      <c r="C47" t="s">
        <v>114</v>
      </c>
      <c r="F47" t="s">
        <v>199</v>
      </c>
      <c r="G47" s="1">
        <v>40149.554837962962</v>
      </c>
      <c r="H47" s="1">
        <v>40149.556168981479</v>
      </c>
      <c r="I47">
        <v>1</v>
      </c>
      <c r="J47">
        <v>1</v>
      </c>
      <c r="K47">
        <v>3</v>
      </c>
      <c r="L47">
        <v>4</v>
      </c>
      <c r="M47">
        <v>3</v>
      </c>
      <c r="N47">
        <v>3</v>
      </c>
      <c r="O47">
        <v>4</v>
      </c>
      <c r="P47">
        <v>5</v>
      </c>
      <c r="Q47">
        <v>2</v>
      </c>
      <c r="R47">
        <v>2</v>
      </c>
      <c r="S47">
        <v>2</v>
      </c>
      <c r="T47">
        <v>2</v>
      </c>
      <c r="U47">
        <v>3</v>
      </c>
      <c r="V47" s="3">
        <v>3</v>
      </c>
      <c r="W47">
        <v>1</v>
      </c>
      <c r="X47">
        <v>4</v>
      </c>
      <c r="Y47">
        <v>6</v>
      </c>
      <c r="Z47">
        <v>5</v>
      </c>
      <c r="AA47">
        <v>2</v>
      </c>
      <c r="AB47">
        <v>2</v>
      </c>
      <c r="AC47">
        <v>1</v>
      </c>
      <c r="AD47">
        <v>1</v>
      </c>
      <c r="AE47">
        <v>1</v>
      </c>
      <c r="AI47">
        <v>1</v>
      </c>
      <c r="AJ47">
        <v>1</v>
      </c>
      <c r="AK47">
        <v>1</v>
      </c>
      <c r="AN47">
        <v>1</v>
      </c>
      <c r="AO47">
        <v>1</v>
      </c>
      <c r="AP47">
        <v>1</v>
      </c>
      <c r="AS47">
        <v>1</v>
      </c>
      <c r="AT47">
        <v>1</v>
      </c>
      <c r="AU47">
        <v>1</v>
      </c>
      <c r="AX47">
        <v>4</v>
      </c>
      <c r="AY47">
        <v>4</v>
      </c>
      <c r="AZ47">
        <v>4</v>
      </c>
      <c r="BA47">
        <v>4</v>
      </c>
      <c r="BB47">
        <v>3</v>
      </c>
      <c r="BC47">
        <v>2</v>
      </c>
      <c r="BD47">
        <v>3</v>
      </c>
    </row>
    <row r="48" spans="1:56">
      <c r="A48" t="s">
        <v>200</v>
      </c>
      <c r="B48" t="s">
        <v>113</v>
      </c>
      <c r="C48" t="s">
        <v>114</v>
      </c>
      <c r="F48" t="s">
        <v>201</v>
      </c>
      <c r="G48" s="1">
        <v>40149.592326388891</v>
      </c>
      <c r="H48" s="1">
        <v>40149.594872685186</v>
      </c>
      <c r="I48">
        <v>1</v>
      </c>
      <c r="J48">
        <v>2</v>
      </c>
      <c r="K48">
        <v>2</v>
      </c>
      <c r="L48">
        <v>3</v>
      </c>
      <c r="M48">
        <v>3</v>
      </c>
      <c r="N48">
        <v>3</v>
      </c>
      <c r="O48">
        <v>3</v>
      </c>
      <c r="P48">
        <v>1</v>
      </c>
      <c r="Q48">
        <v>4</v>
      </c>
      <c r="R48">
        <v>4</v>
      </c>
      <c r="S48">
        <v>5</v>
      </c>
      <c r="T48">
        <v>3</v>
      </c>
      <c r="U48">
        <v>2</v>
      </c>
      <c r="V48" s="3">
        <v>1</v>
      </c>
      <c r="W48">
        <v>3</v>
      </c>
      <c r="X48">
        <v>6</v>
      </c>
      <c r="Y48">
        <v>2</v>
      </c>
      <c r="Z48">
        <v>4</v>
      </c>
      <c r="AA48">
        <v>5</v>
      </c>
      <c r="AB48">
        <v>2</v>
      </c>
      <c r="AD48">
        <v>1</v>
      </c>
      <c r="AJ48">
        <v>1</v>
      </c>
      <c r="AO48">
        <v>1</v>
      </c>
      <c r="AU48">
        <v>1</v>
      </c>
      <c r="AX48">
        <v>5</v>
      </c>
      <c r="AY48">
        <v>4</v>
      </c>
      <c r="AZ48">
        <v>4</v>
      </c>
      <c r="BA48">
        <v>5</v>
      </c>
      <c r="BB48">
        <v>5</v>
      </c>
      <c r="BC48">
        <v>3</v>
      </c>
      <c r="BD48">
        <v>3</v>
      </c>
    </row>
    <row r="49" spans="1:56">
      <c r="A49" t="s">
        <v>202</v>
      </c>
      <c r="B49" t="s">
        <v>113</v>
      </c>
      <c r="C49" t="s">
        <v>114</v>
      </c>
      <c r="F49" t="s">
        <v>203</v>
      </c>
      <c r="G49" s="1">
        <v>40149.614039351851</v>
      </c>
      <c r="H49" s="1">
        <v>40149.617083333331</v>
      </c>
      <c r="I49">
        <v>1</v>
      </c>
      <c r="J49">
        <v>2</v>
      </c>
      <c r="K49">
        <v>4</v>
      </c>
      <c r="L49">
        <v>2</v>
      </c>
      <c r="M49">
        <v>2</v>
      </c>
      <c r="N49">
        <v>3</v>
      </c>
      <c r="O49">
        <v>5</v>
      </c>
      <c r="P49">
        <v>6</v>
      </c>
      <c r="Q49">
        <v>6</v>
      </c>
      <c r="R49">
        <v>5</v>
      </c>
      <c r="S49">
        <v>4</v>
      </c>
      <c r="T49">
        <v>5</v>
      </c>
      <c r="U49">
        <v>1</v>
      </c>
      <c r="V49" s="3">
        <v>1</v>
      </c>
      <c r="W49">
        <v>2</v>
      </c>
      <c r="X49">
        <v>5</v>
      </c>
      <c r="Y49">
        <v>6</v>
      </c>
      <c r="Z49">
        <v>3</v>
      </c>
      <c r="AA49">
        <v>4</v>
      </c>
      <c r="AB49">
        <v>1</v>
      </c>
      <c r="AF49">
        <v>1</v>
      </c>
      <c r="AJ49">
        <v>1</v>
      </c>
      <c r="AO49">
        <v>1</v>
      </c>
      <c r="AU49">
        <v>1</v>
      </c>
      <c r="AX49">
        <v>5</v>
      </c>
      <c r="AY49">
        <v>6</v>
      </c>
      <c r="AZ49">
        <v>5</v>
      </c>
      <c r="BA49">
        <v>5</v>
      </c>
      <c r="BB49">
        <v>5</v>
      </c>
      <c r="BC49">
        <v>4</v>
      </c>
      <c r="BD49">
        <v>3</v>
      </c>
    </row>
    <row r="50" spans="1:56">
      <c r="A50" t="s">
        <v>204</v>
      </c>
      <c r="B50" t="s">
        <v>113</v>
      </c>
      <c r="C50" t="s">
        <v>114</v>
      </c>
      <c r="F50" t="s">
        <v>205</v>
      </c>
      <c r="G50" s="1">
        <v>40149.950324074074</v>
      </c>
      <c r="H50" s="1">
        <v>40149.951678240737</v>
      </c>
      <c r="I50">
        <v>1</v>
      </c>
      <c r="K50">
        <v>3</v>
      </c>
      <c r="L50">
        <v>2</v>
      </c>
      <c r="M50">
        <v>4</v>
      </c>
      <c r="N50">
        <v>5</v>
      </c>
      <c r="O50">
        <v>3</v>
      </c>
      <c r="P50">
        <v>4</v>
      </c>
      <c r="Q50">
        <v>3</v>
      </c>
      <c r="R50">
        <v>4</v>
      </c>
      <c r="S50">
        <v>3</v>
      </c>
      <c r="T50">
        <v>3</v>
      </c>
      <c r="U50">
        <v>1</v>
      </c>
      <c r="V50" s="3">
        <v>2</v>
      </c>
      <c r="W50">
        <v>1</v>
      </c>
      <c r="X50">
        <v>4</v>
      </c>
      <c r="Y50">
        <v>6</v>
      </c>
      <c r="Z50">
        <v>3</v>
      </c>
      <c r="AA50">
        <v>5</v>
      </c>
      <c r="AB50">
        <v>2</v>
      </c>
      <c r="AD50">
        <v>1</v>
      </c>
      <c r="AI50">
        <v>1</v>
      </c>
      <c r="AO50">
        <v>1</v>
      </c>
      <c r="AU50">
        <v>1</v>
      </c>
      <c r="AX50">
        <v>3</v>
      </c>
      <c r="AY50">
        <v>3</v>
      </c>
      <c r="AZ50">
        <v>4</v>
      </c>
      <c r="BA50">
        <v>3</v>
      </c>
      <c r="BB50">
        <v>3</v>
      </c>
      <c r="BC50">
        <v>3</v>
      </c>
      <c r="BD50">
        <v>2</v>
      </c>
    </row>
    <row r="51" spans="1:56">
      <c r="A51" t="s">
        <v>206</v>
      </c>
      <c r="B51" t="s">
        <v>113</v>
      </c>
      <c r="C51" t="s">
        <v>114</v>
      </c>
      <c r="F51" t="s">
        <v>207</v>
      </c>
      <c r="G51" s="1">
        <v>40149.970694444448</v>
      </c>
      <c r="H51" s="1">
        <v>40149.974374999998</v>
      </c>
      <c r="I51">
        <v>1</v>
      </c>
      <c r="J51">
        <v>1</v>
      </c>
      <c r="K51">
        <v>4</v>
      </c>
      <c r="L51">
        <v>2</v>
      </c>
      <c r="M51">
        <v>4</v>
      </c>
      <c r="N51">
        <v>4</v>
      </c>
      <c r="O51">
        <v>4</v>
      </c>
      <c r="P51">
        <v>5</v>
      </c>
      <c r="Q51">
        <v>4</v>
      </c>
      <c r="R51">
        <v>5</v>
      </c>
      <c r="S51">
        <v>4</v>
      </c>
      <c r="T51">
        <v>4</v>
      </c>
      <c r="U51">
        <v>4</v>
      </c>
      <c r="V51" s="3">
        <v>4</v>
      </c>
      <c r="W51">
        <v>5</v>
      </c>
      <c r="X51">
        <v>2</v>
      </c>
      <c r="Y51">
        <v>3</v>
      </c>
      <c r="Z51">
        <v>1</v>
      </c>
      <c r="AA51">
        <v>6</v>
      </c>
      <c r="AB51">
        <v>2</v>
      </c>
      <c r="AD51">
        <v>1</v>
      </c>
      <c r="AI51">
        <v>1</v>
      </c>
      <c r="AO51">
        <v>1</v>
      </c>
      <c r="AU51">
        <v>1</v>
      </c>
      <c r="AX51">
        <v>4</v>
      </c>
      <c r="AY51">
        <v>3</v>
      </c>
      <c r="AZ51">
        <v>5</v>
      </c>
      <c r="BA51">
        <v>6</v>
      </c>
      <c r="BB51">
        <v>5</v>
      </c>
      <c r="BC51">
        <v>3</v>
      </c>
      <c r="BD51">
        <v>4</v>
      </c>
    </row>
    <row r="52" spans="1:56">
      <c r="A52" t="s">
        <v>208</v>
      </c>
      <c r="B52" t="s">
        <v>113</v>
      </c>
      <c r="C52" t="s">
        <v>114</v>
      </c>
      <c r="F52" t="s">
        <v>209</v>
      </c>
      <c r="G52" s="1">
        <v>40149.986527777779</v>
      </c>
      <c r="H52" s="1">
        <v>40149.990682870368</v>
      </c>
      <c r="I52">
        <v>1</v>
      </c>
      <c r="J52">
        <v>1</v>
      </c>
      <c r="K52">
        <v>4</v>
      </c>
      <c r="L52">
        <v>3</v>
      </c>
      <c r="M52">
        <v>2</v>
      </c>
      <c r="N52">
        <v>4</v>
      </c>
      <c r="O52">
        <v>3</v>
      </c>
      <c r="P52">
        <v>4</v>
      </c>
      <c r="Q52">
        <v>4</v>
      </c>
      <c r="R52">
        <v>4</v>
      </c>
      <c r="S52">
        <v>4</v>
      </c>
      <c r="T52">
        <v>5</v>
      </c>
      <c r="U52">
        <v>3</v>
      </c>
      <c r="V52" s="3">
        <v>1</v>
      </c>
      <c r="W52">
        <v>2</v>
      </c>
      <c r="X52">
        <v>5</v>
      </c>
      <c r="Y52">
        <v>6</v>
      </c>
      <c r="Z52">
        <v>3</v>
      </c>
      <c r="AA52">
        <v>4</v>
      </c>
      <c r="AB52">
        <v>2</v>
      </c>
      <c r="AD52">
        <v>1</v>
      </c>
      <c r="AE52">
        <v>1</v>
      </c>
      <c r="AF52">
        <v>1</v>
      </c>
      <c r="AI52">
        <v>1</v>
      </c>
      <c r="AJ52">
        <v>1</v>
      </c>
      <c r="AK52">
        <v>1</v>
      </c>
      <c r="AN52">
        <v>1</v>
      </c>
      <c r="AO52">
        <v>1</v>
      </c>
      <c r="AT52">
        <v>1</v>
      </c>
      <c r="AU52">
        <v>1</v>
      </c>
      <c r="AX52">
        <v>1</v>
      </c>
      <c r="AY52">
        <v>1</v>
      </c>
      <c r="AZ52">
        <v>1</v>
      </c>
      <c r="BA52">
        <v>5</v>
      </c>
      <c r="BB52">
        <v>5</v>
      </c>
      <c r="BC52">
        <v>2</v>
      </c>
      <c r="BD52">
        <v>4</v>
      </c>
    </row>
    <row r="53" spans="1:56">
      <c r="A53" t="s">
        <v>210</v>
      </c>
      <c r="B53" t="s">
        <v>113</v>
      </c>
      <c r="C53" t="s">
        <v>114</v>
      </c>
      <c r="F53" t="s">
        <v>211</v>
      </c>
      <c r="G53" s="1">
        <v>40150.144247685188</v>
      </c>
      <c r="H53" s="1">
        <v>40150.147743055553</v>
      </c>
      <c r="I53">
        <v>1</v>
      </c>
      <c r="J53">
        <v>1</v>
      </c>
      <c r="K53">
        <v>4</v>
      </c>
      <c r="L53">
        <v>4</v>
      </c>
      <c r="M53">
        <v>3</v>
      </c>
      <c r="N53">
        <v>4</v>
      </c>
      <c r="O53">
        <v>4</v>
      </c>
      <c r="P53">
        <v>2</v>
      </c>
      <c r="Q53">
        <v>5</v>
      </c>
      <c r="R53">
        <v>6</v>
      </c>
      <c r="S53">
        <v>6</v>
      </c>
      <c r="T53">
        <v>6</v>
      </c>
      <c r="U53">
        <v>1</v>
      </c>
      <c r="V53" s="3">
        <v>1</v>
      </c>
      <c r="W53">
        <v>3</v>
      </c>
      <c r="X53">
        <v>4</v>
      </c>
      <c r="Y53">
        <v>5</v>
      </c>
      <c r="Z53">
        <v>6</v>
      </c>
      <c r="AA53">
        <v>2</v>
      </c>
      <c r="AB53">
        <v>2</v>
      </c>
      <c r="AC53">
        <v>1</v>
      </c>
      <c r="AD53">
        <v>1</v>
      </c>
      <c r="AK53">
        <v>1</v>
      </c>
      <c r="AO53">
        <v>1</v>
      </c>
      <c r="AU53">
        <v>1</v>
      </c>
      <c r="AX53">
        <v>3</v>
      </c>
      <c r="AY53">
        <v>3</v>
      </c>
      <c r="AZ53">
        <v>6</v>
      </c>
      <c r="BA53">
        <v>6</v>
      </c>
      <c r="BB53">
        <v>6</v>
      </c>
      <c r="BC53">
        <v>6</v>
      </c>
      <c r="BD53">
        <v>3</v>
      </c>
    </row>
    <row r="54" spans="1:56">
      <c r="A54" t="s">
        <v>212</v>
      </c>
      <c r="B54" t="s">
        <v>113</v>
      </c>
      <c r="C54" t="s">
        <v>114</v>
      </c>
      <c r="F54" t="s">
        <v>213</v>
      </c>
      <c r="G54" s="1">
        <v>40150.533252314817</v>
      </c>
      <c r="H54" s="1">
        <v>40150.539490740739</v>
      </c>
      <c r="I54">
        <v>1</v>
      </c>
      <c r="J54">
        <v>2</v>
      </c>
      <c r="K54">
        <v>2</v>
      </c>
      <c r="L54">
        <v>2</v>
      </c>
      <c r="M54">
        <v>3</v>
      </c>
      <c r="N54">
        <v>1</v>
      </c>
      <c r="O54">
        <v>4</v>
      </c>
      <c r="P54">
        <v>2</v>
      </c>
      <c r="Q54">
        <v>3</v>
      </c>
      <c r="R54">
        <v>4</v>
      </c>
      <c r="S54">
        <v>3</v>
      </c>
      <c r="T54">
        <v>1</v>
      </c>
      <c r="U54">
        <v>1</v>
      </c>
      <c r="V54" s="3">
        <v>1</v>
      </c>
      <c r="W54">
        <v>4</v>
      </c>
      <c r="X54">
        <v>5</v>
      </c>
      <c r="Y54">
        <v>3</v>
      </c>
      <c r="Z54">
        <v>2</v>
      </c>
      <c r="AA54">
        <v>6</v>
      </c>
      <c r="AB54">
        <v>1</v>
      </c>
      <c r="AE54">
        <v>1</v>
      </c>
      <c r="AF54">
        <v>1</v>
      </c>
      <c r="AI54">
        <v>1</v>
      </c>
      <c r="AJ54">
        <v>1</v>
      </c>
      <c r="AK54">
        <v>1</v>
      </c>
      <c r="AM54">
        <v>1</v>
      </c>
      <c r="AN54">
        <v>1</v>
      </c>
      <c r="AO54">
        <v>1</v>
      </c>
      <c r="AV54">
        <v>1</v>
      </c>
      <c r="AX54">
        <v>6</v>
      </c>
      <c r="AY54">
        <v>4</v>
      </c>
      <c r="AZ54">
        <v>3</v>
      </c>
      <c r="BA54">
        <v>4</v>
      </c>
      <c r="BB54">
        <v>5</v>
      </c>
      <c r="BC54">
        <v>1</v>
      </c>
      <c r="BD54">
        <v>3</v>
      </c>
    </row>
    <row r="55" spans="1:56">
      <c r="A55" t="s">
        <v>214</v>
      </c>
      <c r="B55" t="s">
        <v>113</v>
      </c>
      <c r="C55" t="s">
        <v>114</v>
      </c>
      <c r="F55" t="s">
        <v>191</v>
      </c>
      <c r="G55" s="1">
        <v>40150.628819444442</v>
      </c>
      <c r="H55" s="1">
        <v>40150.631724537037</v>
      </c>
      <c r="I55">
        <v>1</v>
      </c>
      <c r="J55">
        <v>1</v>
      </c>
      <c r="K55">
        <v>3</v>
      </c>
      <c r="L55">
        <v>3</v>
      </c>
      <c r="M55">
        <v>2</v>
      </c>
      <c r="N55">
        <v>2</v>
      </c>
      <c r="O55">
        <v>4</v>
      </c>
      <c r="P55">
        <v>5</v>
      </c>
      <c r="Q55">
        <v>3</v>
      </c>
      <c r="R55">
        <v>3</v>
      </c>
      <c r="S55">
        <v>1</v>
      </c>
      <c r="T55">
        <v>2</v>
      </c>
      <c r="U55">
        <v>3</v>
      </c>
      <c r="V55" s="3">
        <v>2</v>
      </c>
      <c r="W55">
        <v>3</v>
      </c>
      <c r="X55">
        <v>4</v>
      </c>
      <c r="Y55">
        <v>5</v>
      </c>
      <c r="Z55">
        <v>1</v>
      </c>
      <c r="AA55">
        <v>6</v>
      </c>
      <c r="AB55">
        <v>2</v>
      </c>
      <c r="AC55">
        <v>1</v>
      </c>
      <c r="AD55">
        <v>1</v>
      </c>
      <c r="AE55">
        <v>1</v>
      </c>
      <c r="AJ55">
        <v>1</v>
      </c>
      <c r="AN55">
        <v>1</v>
      </c>
      <c r="AT55">
        <v>1</v>
      </c>
      <c r="AX55">
        <v>3</v>
      </c>
      <c r="AY55">
        <v>3</v>
      </c>
      <c r="AZ55">
        <v>3</v>
      </c>
      <c r="BA55">
        <v>3</v>
      </c>
      <c r="BB55">
        <v>3</v>
      </c>
      <c r="BC55">
        <v>3</v>
      </c>
      <c r="BD55">
        <v>3</v>
      </c>
    </row>
    <row r="56" spans="1:56">
      <c r="A56" t="s">
        <v>215</v>
      </c>
      <c r="B56" t="s">
        <v>113</v>
      </c>
      <c r="C56" t="s">
        <v>114</v>
      </c>
      <c r="F56" t="s">
        <v>216</v>
      </c>
      <c r="G56" s="1">
        <v>40150.8203125</v>
      </c>
      <c r="H56" s="1">
        <v>40150.822199074071</v>
      </c>
      <c r="I56">
        <v>1</v>
      </c>
      <c r="J56">
        <v>1</v>
      </c>
      <c r="K56">
        <v>3</v>
      </c>
      <c r="L56">
        <v>3</v>
      </c>
      <c r="M56">
        <v>3</v>
      </c>
      <c r="N56">
        <v>3</v>
      </c>
      <c r="O56">
        <v>4</v>
      </c>
      <c r="P56">
        <v>4</v>
      </c>
      <c r="Q56">
        <v>3</v>
      </c>
      <c r="R56">
        <v>4</v>
      </c>
      <c r="S56">
        <v>3</v>
      </c>
      <c r="T56">
        <v>4</v>
      </c>
      <c r="U56">
        <v>2</v>
      </c>
      <c r="V56" s="3">
        <v>3</v>
      </c>
      <c r="W56">
        <v>5</v>
      </c>
      <c r="X56">
        <v>4</v>
      </c>
      <c r="Y56">
        <v>6</v>
      </c>
      <c r="Z56">
        <v>1</v>
      </c>
      <c r="AA56">
        <v>2</v>
      </c>
      <c r="AB56">
        <v>2</v>
      </c>
      <c r="AC56">
        <v>1</v>
      </c>
      <c r="AD56">
        <v>1</v>
      </c>
      <c r="AE56">
        <v>1</v>
      </c>
      <c r="AI56">
        <v>1</v>
      </c>
      <c r="AJ56">
        <v>1</v>
      </c>
      <c r="AN56">
        <v>1</v>
      </c>
      <c r="AO56">
        <v>1</v>
      </c>
      <c r="AT56">
        <v>1</v>
      </c>
      <c r="AU56">
        <v>1</v>
      </c>
      <c r="AV56">
        <v>1</v>
      </c>
      <c r="AX56">
        <v>3</v>
      </c>
      <c r="AY56">
        <v>3</v>
      </c>
      <c r="AZ56">
        <v>4</v>
      </c>
      <c r="BA56">
        <v>4</v>
      </c>
      <c r="BB56">
        <v>4</v>
      </c>
      <c r="BC56">
        <v>4</v>
      </c>
      <c r="BD56">
        <v>2</v>
      </c>
    </row>
  </sheetData>
  <phoneticPr fontId="6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C00000"/>
  </sheetPr>
  <dimension ref="B1:AQ34"/>
  <sheetViews>
    <sheetView tabSelected="1" workbookViewId="0">
      <selection activeCell="D10" sqref="D10"/>
    </sheetView>
  </sheetViews>
  <sheetFormatPr defaultRowHeight="15"/>
  <cols>
    <col min="2" max="2" width="15.5703125" bestFit="1" customWidth="1"/>
    <col min="12" max="41" width="4.7109375" customWidth="1"/>
    <col min="42" max="42" width="2.7109375" customWidth="1"/>
  </cols>
  <sheetData>
    <row r="1" spans="2:43" ht="15.75" thickBot="1"/>
    <row r="2" spans="2:43" ht="15.75" thickBot="1">
      <c r="B2" t="s">
        <v>290</v>
      </c>
      <c r="C2" s="33" t="s">
        <v>282</v>
      </c>
      <c r="F2" s="2" t="s">
        <v>282</v>
      </c>
      <c r="G2" s="2" t="s">
        <v>291</v>
      </c>
      <c r="H2" s="2" t="s">
        <v>292</v>
      </c>
      <c r="I2" s="36" t="s">
        <v>295</v>
      </c>
      <c r="J2" s="36"/>
      <c r="K2" s="2" t="s">
        <v>293</v>
      </c>
      <c r="L2" s="2">
        <v>1</v>
      </c>
      <c r="M2" s="2">
        <v>2</v>
      </c>
      <c r="N2" s="2">
        <v>3</v>
      </c>
      <c r="O2" s="2">
        <v>4</v>
      </c>
      <c r="P2" s="2">
        <v>5</v>
      </c>
      <c r="Q2" s="2">
        <v>6</v>
      </c>
      <c r="R2" s="2">
        <v>7</v>
      </c>
      <c r="S2" s="2">
        <v>8</v>
      </c>
      <c r="T2" s="2">
        <v>9</v>
      </c>
      <c r="U2" s="2">
        <v>10</v>
      </c>
      <c r="V2" s="2">
        <v>11</v>
      </c>
      <c r="W2" s="2">
        <v>12</v>
      </c>
      <c r="X2" s="2">
        <v>13</v>
      </c>
      <c r="Y2" s="2">
        <v>14</v>
      </c>
      <c r="Z2" s="2">
        <v>15</v>
      </c>
      <c r="AA2" s="2">
        <v>16</v>
      </c>
      <c r="AB2" s="2">
        <v>17</v>
      </c>
      <c r="AC2" s="2">
        <v>18</v>
      </c>
      <c r="AD2" s="2">
        <v>19</v>
      </c>
      <c r="AE2" s="2">
        <v>20</v>
      </c>
      <c r="AF2" s="2">
        <v>21</v>
      </c>
      <c r="AG2" s="2">
        <v>22</v>
      </c>
      <c r="AH2" s="2">
        <v>23</v>
      </c>
      <c r="AI2" s="2">
        <v>24</v>
      </c>
      <c r="AJ2" s="2">
        <v>25</v>
      </c>
      <c r="AK2" s="2">
        <v>26</v>
      </c>
      <c r="AL2" s="2">
        <v>27</v>
      </c>
      <c r="AM2" s="2">
        <v>28</v>
      </c>
      <c r="AN2" s="2">
        <v>29</v>
      </c>
      <c r="AO2" s="2">
        <v>30</v>
      </c>
    </row>
    <row r="3" spans="2:43">
      <c r="B3" s="2">
        <v>1</v>
      </c>
      <c r="C3" s="38">
        <v>5</v>
      </c>
      <c r="F3" s="2">
        <v>1</v>
      </c>
      <c r="G3" s="2">
        <f>COUNTIF(C$3:C$32,F3)</f>
        <v>8</v>
      </c>
      <c r="H3" s="40">
        <f>MIN(8-G3,0)*1000000</f>
        <v>0</v>
      </c>
      <c r="I3" s="41">
        <v>0</v>
      </c>
      <c r="J3" s="37"/>
      <c r="K3" s="2">
        <f t="shared" ref="K3:K32" si="0">B3</f>
        <v>1</v>
      </c>
      <c r="L3">
        <f>IF($C3=VLOOKUP(L$2,$B$3:$C$32,2,0),1,0)*ModelMatrix!B2</f>
        <v>0</v>
      </c>
      <c r="M3">
        <f>IF($C3=VLOOKUP(M$2,$B$3:$C$32,2,0),1,0)*ModelMatrix!C2</f>
        <v>0</v>
      </c>
      <c r="N3">
        <f>IF($C3=VLOOKUP(N$2,$B$3:$C$32,2,0),1,0)*ModelMatrix!D2</f>
        <v>0</v>
      </c>
      <c r="O3">
        <f>IF($C3=VLOOKUP(O$2,$B$3:$C$32,2,0),1,0)*ModelMatrix!E2</f>
        <v>0</v>
      </c>
      <c r="P3">
        <f>IF($C3=VLOOKUP(P$2,$B$3:$C$32,2,0),1,0)*ModelMatrix!F2</f>
        <v>0</v>
      </c>
      <c r="Q3">
        <f>IF($C3=VLOOKUP(Q$2,$B$3:$C$32,2,0),1,0)*ModelMatrix!G2</f>
        <v>0</v>
      </c>
      <c r="R3">
        <f>IF($C3=VLOOKUP(R$2,$B$3:$C$32,2,0),1,0)*ModelMatrix!H2</f>
        <v>0</v>
      </c>
      <c r="S3">
        <f>IF($C3=VLOOKUP(S$2,$B$3:$C$32,2,0),1,0)*ModelMatrix!I2</f>
        <v>0</v>
      </c>
      <c r="T3">
        <f>IF($C3=VLOOKUP(T$2,$B$3:$C$32,2,0),1,0)*ModelMatrix!J2</f>
        <v>0</v>
      </c>
      <c r="U3">
        <f>IF($C3=VLOOKUP(U$2,$B$3:$C$32,2,0),1,0)*ModelMatrix!K2</f>
        <v>0</v>
      </c>
      <c r="V3">
        <f>IF($C3=VLOOKUP(V$2,$B$3:$C$32,2,0),1,0)*ModelMatrix!L2</f>
        <v>0</v>
      </c>
      <c r="W3">
        <f>IF($C3=VLOOKUP(W$2,$B$3:$C$32,2,0),1,0)*ModelMatrix!M2</f>
        <v>0</v>
      </c>
      <c r="X3">
        <f>IF($C3=VLOOKUP(X$2,$B$3:$C$32,2,0),1,0)*ModelMatrix!N2</f>
        <v>0</v>
      </c>
      <c r="Y3">
        <f>IF($C3=VLOOKUP(Y$2,$B$3:$C$32,2,0),1,0)*ModelMatrix!O2</f>
        <v>0</v>
      </c>
      <c r="Z3">
        <f>IF($C3=VLOOKUP(Z$2,$B$3:$C$32,2,0),1,0)*ModelMatrix!P2</f>
        <v>0</v>
      </c>
      <c r="AA3">
        <f>IF($C3=VLOOKUP(AA$2,$B$3:$C$32,2,0),1,0)*ModelMatrix!Q2</f>
        <v>0</v>
      </c>
      <c r="AB3">
        <f>IF($C3=VLOOKUP(AB$2,$B$3:$C$32,2,0),1,0)*ModelMatrix!R2</f>
        <v>0</v>
      </c>
      <c r="AC3">
        <f>IF($C3=VLOOKUP(AC$2,$B$3:$C$32,2,0),1,0)*ModelMatrix!S2</f>
        <v>0</v>
      </c>
      <c r="AD3">
        <f>IF($C3=VLOOKUP(AD$2,$B$3:$C$32,2,0),1,0)*ModelMatrix!T2</f>
        <v>0</v>
      </c>
      <c r="AE3">
        <f>IF($C3=VLOOKUP(AE$2,$B$3:$C$32,2,0),1,0)*ModelMatrix!U2</f>
        <v>0</v>
      </c>
      <c r="AF3">
        <f>IF($C3=VLOOKUP(AF$2,$B$3:$C$32,2,0),1,0)*ModelMatrix!V2</f>
        <v>0</v>
      </c>
      <c r="AG3">
        <f>IF($C3=VLOOKUP(AG$2,$B$3:$C$32,2,0),1,0)*ModelMatrix!W2</f>
        <v>0</v>
      </c>
      <c r="AH3">
        <f>IF($C3=VLOOKUP(AH$2,$B$3:$C$32,2,0),1,0)*ModelMatrix!X2</f>
        <v>0</v>
      </c>
      <c r="AI3">
        <f>IF($C3=VLOOKUP(AI$2,$B$3:$C$32,2,0),1,0)*ModelMatrix!Y2</f>
        <v>0</v>
      </c>
      <c r="AJ3">
        <f>IF($C3=VLOOKUP(AJ$2,$B$3:$C$32,2,0),1,0)*ModelMatrix!Z2</f>
        <v>0</v>
      </c>
      <c r="AK3">
        <f>IF($C3=VLOOKUP(AK$2,$B$3:$C$32,2,0),1,0)*ModelMatrix!AA2</f>
        <v>0</v>
      </c>
      <c r="AL3">
        <f>IF($C3=VLOOKUP(AL$2,$B$3:$C$32,2,0),1,0)*ModelMatrix!AB2</f>
        <v>0</v>
      </c>
      <c r="AM3">
        <f>IF($C3=VLOOKUP(AM$2,$B$3:$C$32,2,0),1,0)*ModelMatrix!AC2</f>
        <v>0</v>
      </c>
      <c r="AN3">
        <f>IF($C3=VLOOKUP(AN$2,$B$3:$C$32,2,0),1,0)*ModelMatrix!AD2</f>
        <v>0</v>
      </c>
      <c r="AO3">
        <f>IF($C3=VLOOKUP(AO$2,$B$3:$C$32,2,0),1,0)*ModelMatrix!AE2</f>
        <v>0</v>
      </c>
      <c r="AQ3">
        <f t="shared" ref="AQ3:AQ14" si="1">MAX(L3:AO3)</f>
        <v>0</v>
      </c>
    </row>
    <row r="4" spans="2:43">
      <c r="B4" s="2">
        <f>B3+1</f>
        <v>2</v>
      </c>
      <c r="C4" s="38">
        <v>1</v>
      </c>
      <c r="F4" s="2">
        <v>2</v>
      </c>
      <c r="G4" s="2">
        <f>COUNTIF(C$3:C$32,F4)</f>
        <v>8</v>
      </c>
      <c r="H4" s="42">
        <f>MIN(8-G4,0)*1000</f>
        <v>0</v>
      </c>
      <c r="I4" s="43">
        <v>0</v>
      </c>
      <c r="J4" s="37"/>
      <c r="K4" s="2">
        <f t="shared" si="0"/>
        <v>2</v>
      </c>
      <c r="L4">
        <f>IF($C4=VLOOKUP(L$2,$B$3:$C$32,2,0),1,0)*ModelMatrix!B3</f>
        <v>0</v>
      </c>
      <c r="M4">
        <f>IF($C4=VLOOKUP(M$2,$B$3:$C$32,2,0),1,0)*ModelMatrix!C3</f>
        <v>0</v>
      </c>
      <c r="N4">
        <f>IF($C4=VLOOKUP(N$2,$B$3:$C$32,2,0),1,0)*ModelMatrix!D3</f>
        <v>0</v>
      </c>
      <c r="O4">
        <f>IF($C4=VLOOKUP(O$2,$B$3:$C$32,2,0),1,0)*ModelMatrix!E3</f>
        <v>0</v>
      </c>
      <c r="P4">
        <f>IF($C4=VLOOKUP(P$2,$B$3:$C$32,2,0),1,0)*ModelMatrix!F3</f>
        <v>7.65</v>
      </c>
      <c r="Q4">
        <f>IF($C4=VLOOKUP(Q$2,$B$3:$C$32,2,0),1,0)*ModelMatrix!G3</f>
        <v>-11.38</v>
      </c>
      <c r="R4">
        <f>IF($C4=VLOOKUP(R$2,$B$3:$C$32,2,0),1,0)*ModelMatrix!H3</f>
        <v>7.65</v>
      </c>
      <c r="S4">
        <f>IF($C4=VLOOKUP(S$2,$B$3:$C$32,2,0),1,0)*ModelMatrix!I3</f>
        <v>0</v>
      </c>
      <c r="T4">
        <f>IF($C4=VLOOKUP(T$2,$B$3:$C$32,2,0),1,0)*ModelMatrix!J3</f>
        <v>0</v>
      </c>
      <c r="U4">
        <f>IF($C4=VLOOKUP(U$2,$B$3:$C$32,2,0),1,0)*ModelMatrix!K3</f>
        <v>0</v>
      </c>
      <c r="V4">
        <f>IF($C4=VLOOKUP(V$2,$B$3:$C$32,2,0),1,0)*ModelMatrix!L3</f>
        <v>0</v>
      </c>
      <c r="W4">
        <f>IF($C4=VLOOKUP(W$2,$B$3:$C$32,2,0),1,0)*ModelMatrix!M3</f>
        <v>0</v>
      </c>
      <c r="X4">
        <f>IF($C4=VLOOKUP(X$2,$B$3:$C$32,2,0),1,0)*ModelMatrix!N3</f>
        <v>0</v>
      </c>
      <c r="Y4">
        <f>IF($C4=VLOOKUP(Y$2,$B$3:$C$32,2,0),1,0)*ModelMatrix!O3</f>
        <v>0</v>
      </c>
      <c r="Z4">
        <f>IF($C4=VLOOKUP(Z$2,$B$3:$C$32,2,0),1,0)*ModelMatrix!P3</f>
        <v>0</v>
      </c>
      <c r="AA4">
        <f>IF($C4=VLOOKUP(AA$2,$B$3:$C$32,2,0),1,0)*ModelMatrix!Q3</f>
        <v>0</v>
      </c>
      <c r="AB4">
        <f>IF($C4=VLOOKUP(AB$2,$B$3:$C$32,2,0),1,0)*ModelMatrix!R3</f>
        <v>0</v>
      </c>
      <c r="AC4">
        <f>IF($C4=VLOOKUP(AC$2,$B$3:$C$32,2,0),1,0)*ModelMatrix!S3</f>
        <v>0</v>
      </c>
      <c r="AD4">
        <f>IF($C4=VLOOKUP(AD$2,$B$3:$C$32,2,0),1,0)*ModelMatrix!T3</f>
        <v>0</v>
      </c>
      <c r="AE4">
        <f>IF($C4=VLOOKUP(AE$2,$B$3:$C$32,2,0),1,0)*ModelMatrix!U3</f>
        <v>0</v>
      </c>
      <c r="AF4">
        <f>IF($C4=VLOOKUP(AF$2,$B$3:$C$32,2,0),1,0)*ModelMatrix!V3</f>
        <v>0</v>
      </c>
      <c r="AG4">
        <f>IF($C4=VLOOKUP(AG$2,$B$3:$C$32,2,0),1,0)*ModelMatrix!W3</f>
        <v>0</v>
      </c>
      <c r="AH4">
        <f>IF($C4=VLOOKUP(AH$2,$B$3:$C$32,2,0),1,0)*ModelMatrix!X3</f>
        <v>0</v>
      </c>
      <c r="AI4">
        <f>IF($C4=VLOOKUP(AI$2,$B$3:$C$32,2,0),1,0)*ModelMatrix!Y3</f>
        <v>-11.38</v>
      </c>
      <c r="AJ4">
        <f>IF($C4=VLOOKUP(AJ$2,$B$3:$C$32,2,0),1,0)*ModelMatrix!Z3</f>
        <v>0</v>
      </c>
      <c r="AK4">
        <f>IF($C4=VLOOKUP(AK$2,$B$3:$C$32,2,0),1,0)*ModelMatrix!AA3</f>
        <v>0</v>
      </c>
      <c r="AL4">
        <f>IF($C4=VLOOKUP(AL$2,$B$3:$C$32,2,0),1,0)*ModelMatrix!AB3</f>
        <v>0</v>
      </c>
      <c r="AM4">
        <f>IF($C4=VLOOKUP(AM$2,$B$3:$C$32,2,0),1,0)*ModelMatrix!AC3</f>
        <v>0</v>
      </c>
      <c r="AN4">
        <f>IF($C4=VLOOKUP(AN$2,$B$3:$C$32,2,0),1,0)*ModelMatrix!AD3</f>
        <v>0</v>
      </c>
      <c r="AO4">
        <f>IF($C4=VLOOKUP(AO$2,$B$3:$C$32,2,0),1,0)*ModelMatrix!AE3</f>
        <v>0</v>
      </c>
      <c r="AQ4">
        <f t="shared" si="1"/>
        <v>7.65</v>
      </c>
    </row>
    <row r="5" spans="2:43">
      <c r="B5" s="2">
        <f t="shared" ref="B5:B32" si="2">B4+1</f>
        <v>3</v>
      </c>
      <c r="C5" s="38">
        <v>1</v>
      </c>
      <c r="F5" s="2">
        <v>3</v>
      </c>
      <c r="G5" s="2">
        <f>COUNTIF(C$3:C$32,F5)</f>
        <v>5</v>
      </c>
      <c r="H5" s="42">
        <f>MIN(8-G5,0)*1000</f>
        <v>0</v>
      </c>
      <c r="I5" s="43">
        <v>0</v>
      </c>
      <c r="J5" s="37"/>
      <c r="K5" s="2">
        <f t="shared" si="0"/>
        <v>3</v>
      </c>
      <c r="L5">
        <f>IF($C5=VLOOKUP(L$2,$B$3:$C$32,2,0),1,0)*ModelMatrix!B4</f>
        <v>0</v>
      </c>
      <c r="M5">
        <f>IF($C5=VLOOKUP(M$2,$B$3:$C$32,2,0),1,0)*ModelMatrix!C4</f>
        <v>0</v>
      </c>
      <c r="N5">
        <f>IF($C5=VLOOKUP(N$2,$B$3:$C$32,2,0),1,0)*ModelMatrix!D4</f>
        <v>0</v>
      </c>
      <c r="O5">
        <f>IF($C5=VLOOKUP(O$2,$B$3:$C$32,2,0),1,0)*ModelMatrix!E4</f>
        <v>0</v>
      </c>
      <c r="P5">
        <f>IF($C5=VLOOKUP(P$2,$B$3:$C$32,2,0),1,0)*ModelMatrix!F4</f>
        <v>7.65</v>
      </c>
      <c r="Q5">
        <f>IF($C5=VLOOKUP(Q$2,$B$3:$C$32,2,0),1,0)*ModelMatrix!G4</f>
        <v>7.65</v>
      </c>
      <c r="R5">
        <f>IF($C5=VLOOKUP(R$2,$B$3:$C$32,2,0),1,0)*ModelMatrix!H4</f>
        <v>7.65</v>
      </c>
      <c r="S5">
        <f>IF($C5=VLOOKUP(S$2,$B$3:$C$32,2,0),1,0)*ModelMatrix!I4</f>
        <v>0</v>
      </c>
      <c r="T5">
        <f>IF($C5=VLOOKUP(T$2,$B$3:$C$32,2,0),1,0)*ModelMatrix!J4</f>
        <v>0</v>
      </c>
      <c r="U5">
        <f>IF($C5=VLOOKUP(U$2,$B$3:$C$32,2,0),1,0)*ModelMatrix!K4</f>
        <v>0</v>
      </c>
      <c r="V5">
        <f>IF($C5=VLOOKUP(V$2,$B$3:$C$32,2,0),1,0)*ModelMatrix!L4</f>
        <v>0</v>
      </c>
      <c r="W5">
        <f>IF($C5=VLOOKUP(W$2,$B$3:$C$32,2,0),1,0)*ModelMatrix!M4</f>
        <v>0</v>
      </c>
      <c r="X5">
        <f>IF($C5=VLOOKUP(X$2,$B$3:$C$32,2,0),1,0)*ModelMatrix!N4</f>
        <v>0</v>
      </c>
      <c r="Y5">
        <f>IF($C5=VLOOKUP(Y$2,$B$3:$C$32,2,0),1,0)*ModelMatrix!O4</f>
        <v>0</v>
      </c>
      <c r="Z5">
        <f>IF($C5=VLOOKUP(Z$2,$B$3:$C$32,2,0),1,0)*ModelMatrix!P4</f>
        <v>0</v>
      </c>
      <c r="AA5">
        <f>IF($C5=VLOOKUP(AA$2,$B$3:$C$32,2,0),1,0)*ModelMatrix!Q4</f>
        <v>0</v>
      </c>
      <c r="AB5">
        <f>IF($C5=VLOOKUP(AB$2,$B$3:$C$32,2,0),1,0)*ModelMatrix!R4</f>
        <v>0</v>
      </c>
      <c r="AC5">
        <f>IF($C5=VLOOKUP(AC$2,$B$3:$C$32,2,0),1,0)*ModelMatrix!S4</f>
        <v>0</v>
      </c>
      <c r="AD5">
        <f>IF($C5=VLOOKUP(AD$2,$B$3:$C$32,2,0),1,0)*ModelMatrix!T4</f>
        <v>0</v>
      </c>
      <c r="AE5">
        <f>IF($C5=VLOOKUP(AE$2,$B$3:$C$32,2,0),1,0)*ModelMatrix!U4</f>
        <v>0</v>
      </c>
      <c r="AF5">
        <f>IF($C5=VLOOKUP(AF$2,$B$3:$C$32,2,0),1,0)*ModelMatrix!V4</f>
        <v>0</v>
      </c>
      <c r="AG5">
        <f>IF($C5=VLOOKUP(AG$2,$B$3:$C$32,2,0),1,0)*ModelMatrix!W4</f>
        <v>0</v>
      </c>
      <c r="AH5">
        <f>IF($C5=VLOOKUP(AH$2,$B$3:$C$32,2,0),1,0)*ModelMatrix!X4</f>
        <v>0</v>
      </c>
      <c r="AI5">
        <f>IF($C5=VLOOKUP(AI$2,$B$3:$C$32,2,0),1,0)*ModelMatrix!Y4</f>
        <v>7.65</v>
      </c>
      <c r="AJ5">
        <f>IF($C5=VLOOKUP(AJ$2,$B$3:$C$32,2,0),1,0)*ModelMatrix!Z4</f>
        <v>0</v>
      </c>
      <c r="AK5">
        <f>IF($C5=VLOOKUP(AK$2,$B$3:$C$32,2,0),1,0)*ModelMatrix!AA4</f>
        <v>0</v>
      </c>
      <c r="AL5">
        <f>IF($C5=VLOOKUP(AL$2,$B$3:$C$32,2,0),1,0)*ModelMatrix!AB4</f>
        <v>0</v>
      </c>
      <c r="AM5">
        <f>IF($C5=VLOOKUP(AM$2,$B$3:$C$32,2,0),1,0)*ModelMatrix!AC4</f>
        <v>0</v>
      </c>
      <c r="AN5">
        <f>IF($C5=VLOOKUP(AN$2,$B$3:$C$32,2,0),1,0)*ModelMatrix!AD4</f>
        <v>0</v>
      </c>
      <c r="AO5">
        <f>IF($C5=VLOOKUP(AO$2,$B$3:$C$32,2,0),1,0)*ModelMatrix!AE4</f>
        <v>0</v>
      </c>
      <c r="AQ5">
        <f t="shared" si="1"/>
        <v>7.65</v>
      </c>
    </row>
    <row r="6" spans="2:43">
      <c r="B6" s="2">
        <f t="shared" si="2"/>
        <v>4</v>
      </c>
      <c r="C6" s="38">
        <v>5</v>
      </c>
      <c r="F6" s="2">
        <v>4</v>
      </c>
      <c r="G6" s="2">
        <f>COUNTIF(C$3:C$32,F6)</f>
        <v>3</v>
      </c>
      <c r="H6" s="42">
        <f>MIN(8-G6,0)*1000</f>
        <v>0</v>
      </c>
      <c r="I6" s="43">
        <v>0</v>
      </c>
      <c r="J6" s="37"/>
      <c r="K6" s="2">
        <f t="shared" si="0"/>
        <v>4</v>
      </c>
      <c r="L6">
        <f>IF($C6=VLOOKUP(L$2,$B$3:$C$32,2,0),1,0)*ModelMatrix!B5</f>
        <v>0</v>
      </c>
      <c r="M6">
        <f>IF($C6=VLOOKUP(M$2,$B$3:$C$32,2,0),1,0)*ModelMatrix!C5</f>
        <v>0</v>
      </c>
      <c r="N6">
        <f>IF($C6=VLOOKUP(N$2,$B$3:$C$32,2,0),1,0)*ModelMatrix!D5</f>
        <v>0</v>
      </c>
      <c r="O6">
        <f>IF($C6=VLOOKUP(O$2,$B$3:$C$32,2,0),1,0)*ModelMatrix!E5</f>
        <v>0</v>
      </c>
      <c r="P6">
        <f>IF($C6=VLOOKUP(P$2,$B$3:$C$32,2,0),1,0)*ModelMatrix!F5</f>
        <v>0</v>
      </c>
      <c r="Q6">
        <f>IF($C6=VLOOKUP(Q$2,$B$3:$C$32,2,0),1,0)*ModelMatrix!G5</f>
        <v>0</v>
      </c>
      <c r="R6">
        <f>IF($C6=VLOOKUP(R$2,$B$3:$C$32,2,0),1,0)*ModelMatrix!H5</f>
        <v>0</v>
      </c>
      <c r="S6">
        <f>IF($C6=VLOOKUP(S$2,$B$3:$C$32,2,0),1,0)*ModelMatrix!I5</f>
        <v>0</v>
      </c>
      <c r="T6">
        <f>IF($C6=VLOOKUP(T$2,$B$3:$C$32,2,0),1,0)*ModelMatrix!J5</f>
        <v>0</v>
      </c>
      <c r="U6">
        <f>IF($C6=VLOOKUP(U$2,$B$3:$C$32,2,0),1,0)*ModelMatrix!K5</f>
        <v>0</v>
      </c>
      <c r="V6">
        <f>IF($C6=VLOOKUP(V$2,$B$3:$C$32,2,0),1,0)*ModelMatrix!L5</f>
        <v>0</v>
      </c>
      <c r="W6">
        <f>IF($C6=VLOOKUP(W$2,$B$3:$C$32,2,0),1,0)*ModelMatrix!M5</f>
        <v>0</v>
      </c>
      <c r="X6">
        <f>IF($C6=VLOOKUP(X$2,$B$3:$C$32,2,0),1,0)*ModelMatrix!N5</f>
        <v>0</v>
      </c>
      <c r="Y6">
        <f>IF($C6=VLOOKUP(Y$2,$B$3:$C$32,2,0),1,0)*ModelMatrix!O5</f>
        <v>0</v>
      </c>
      <c r="Z6">
        <f>IF($C6=VLOOKUP(Z$2,$B$3:$C$32,2,0),1,0)*ModelMatrix!P5</f>
        <v>0</v>
      </c>
      <c r="AA6">
        <f>IF($C6=VLOOKUP(AA$2,$B$3:$C$32,2,0),1,0)*ModelMatrix!Q5</f>
        <v>0</v>
      </c>
      <c r="AB6">
        <f>IF($C6=VLOOKUP(AB$2,$B$3:$C$32,2,0),1,0)*ModelMatrix!R5</f>
        <v>0</v>
      </c>
      <c r="AC6">
        <f>IF($C6=VLOOKUP(AC$2,$B$3:$C$32,2,0),1,0)*ModelMatrix!S5</f>
        <v>0</v>
      </c>
      <c r="AD6">
        <f>IF($C6=VLOOKUP(AD$2,$B$3:$C$32,2,0),1,0)*ModelMatrix!T5</f>
        <v>0</v>
      </c>
      <c r="AE6">
        <f>IF($C6=VLOOKUP(AE$2,$B$3:$C$32,2,0),1,0)*ModelMatrix!U5</f>
        <v>0</v>
      </c>
      <c r="AF6">
        <f>IF($C6=VLOOKUP(AF$2,$B$3:$C$32,2,0),1,0)*ModelMatrix!V5</f>
        <v>0</v>
      </c>
      <c r="AG6">
        <f>IF($C6=VLOOKUP(AG$2,$B$3:$C$32,2,0),1,0)*ModelMatrix!W5</f>
        <v>0</v>
      </c>
      <c r="AH6">
        <f>IF($C6=VLOOKUP(AH$2,$B$3:$C$32,2,0),1,0)*ModelMatrix!X5</f>
        <v>0</v>
      </c>
      <c r="AI6">
        <f>IF($C6=VLOOKUP(AI$2,$B$3:$C$32,2,0),1,0)*ModelMatrix!Y5</f>
        <v>0</v>
      </c>
      <c r="AJ6">
        <f>IF($C6=VLOOKUP(AJ$2,$B$3:$C$32,2,0),1,0)*ModelMatrix!Z5</f>
        <v>0</v>
      </c>
      <c r="AK6">
        <f>IF($C6=VLOOKUP(AK$2,$B$3:$C$32,2,0),1,0)*ModelMatrix!AA5</f>
        <v>0</v>
      </c>
      <c r="AL6">
        <f>IF($C6=VLOOKUP(AL$2,$B$3:$C$32,2,0),1,0)*ModelMatrix!AB5</f>
        <v>0</v>
      </c>
      <c r="AM6">
        <f>IF($C6=VLOOKUP(AM$2,$B$3:$C$32,2,0),1,0)*ModelMatrix!AC5</f>
        <v>0</v>
      </c>
      <c r="AN6">
        <f>IF($C6=VLOOKUP(AN$2,$B$3:$C$32,2,0),1,0)*ModelMatrix!AD5</f>
        <v>0</v>
      </c>
      <c r="AO6">
        <f>IF($C6=VLOOKUP(AO$2,$B$3:$C$32,2,0),1,0)*ModelMatrix!AE5</f>
        <v>0</v>
      </c>
      <c r="AQ6">
        <f t="shared" si="1"/>
        <v>0</v>
      </c>
    </row>
    <row r="7" spans="2:43" ht="15.75" thickBot="1">
      <c r="B7" s="2">
        <f t="shared" si="2"/>
        <v>5</v>
      </c>
      <c r="C7" s="38">
        <v>1</v>
      </c>
      <c r="F7" s="2">
        <v>5</v>
      </c>
      <c r="G7" s="2">
        <f>COUNTIF(C$3:C$32,F7)</f>
        <v>6</v>
      </c>
      <c r="H7" s="44">
        <f>MIN(8-G7,0)*1000</f>
        <v>0</v>
      </c>
      <c r="I7" s="45">
        <v>0</v>
      </c>
      <c r="J7" s="37"/>
      <c r="K7" s="2">
        <f t="shared" si="0"/>
        <v>5</v>
      </c>
      <c r="L7">
        <f>IF($C7=VLOOKUP(L$2,$B$3:$C$32,2,0),1,0)*ModelMatrix!B6</f>
        <v>0</v>
      </c>
      <c r="M7">
        <f>IF($C7=VLOOKUP(M$2,$B$3:$C$32,2,0),1,0)*ModelMatrix!C6</f>
        <v>-0.16</v>
      </c>
      <c r="N7">
        <f>IF($C7=VLOOKUP(N$2,$B$3:$C$32,2,0),1,0)*ModelMatrix!D6</f>
        <v>7.65</v>
      </c>
      <c r="O7">
        <f>IF($C7=VLOOKUP(O$2,$B$3:$C$32,2,0),1,0)*ModelMatrix!E6</f>
        <v>0</v>
      </c>
      <c r="P7">
        <f>IF($C7=VLOOKUP(P$2,$B$3:$C$32,2,0),1,0)*ModelMatrix!F6</f>
        <v>0</v>
      </c>
      <c r="Q7">
        <f>IF($C7=VLOOKUP(Q$2,$B$3:$C$32,2,0),1,0)*ModelMatrix!G6</f>
        <v>0</v>
      </c>
      <c r="R7">
        <f>IF($C7=VLOOKUP(R$2,$B$3:$C$32,2,0),1,0)*ModelMatrix!H6</f>
        <v>0</v>
      </c>
      <c r="S7">
        <f>IF($C7=VLOOKUP(S$2,$B$3:$C$32,2,0),1,0)*ModelMatrix!I6</f>
        <v>7.65</v>
      </c>
      <c r="T7">
        <f>IF($C7=VLOOKUP(T$2,$B$3:$C$32,2,0),1,0)*ModelMatrix!J6</f>
        <v>0</v>
      </c>
      <c r="U7">
        <f>IF($C7=VLOOKUP(U$2,$B$3:$C$32,2,0),1,0)*ModelMatrix!K6</f>
        <v>0</v>
      </c>
      <c r="V7">
        <f>IF($C7=VLOOKUP(V$2,$B$3:$C$32,2,0),1,0)*ModelMatrix!L6</f>
        <v>0</v>
      </c>
      <c r="W7">
        <f>IF($C7=VLOOKUP(W$2,$B$3:$C$32,2,0),1,0)*ModelMatrix!M6</f>
        <v>0</v>
      </c>
      <c r="X7">
        <f>IF($C7=VLOOKUP(X$2,$B$3:$C$32,2,0),1,0)*ModelMatrix!N6</f>
        <v>0</v>
      </c>
      <c r="Y7">
        <f>IF($C7=VLOOKUP(Y$2,$B$3:$C$32,2,0),1,0)*ModelMatrix!O6</f>
        <v>0</v>
      </c>
      <c r="Z7">
        <f>IF($C7=VLOOKUP(Z$2,$B$3:$C$32,2,0),1,0)*ModelMatrix!P6</f>
        <v>0</v>
      </c>
      <c r="AA7">
        <f>IF($C7=VLOOKUP(AA$2,$B$3:$C$32,2,0),1,0)*ModelMatrix!Q6</f>
        <v>0</v>
      </c>
      <c r="AB7">
        <f>IF($C7=VLOOKUP(AB$2,$B$3:$C$32,2,0),1,0)*ModelMatrix!R6</f>
        <v>0</v>
      </c>
      <c r="AC7">
        <f>IF($C7=VLOOKUP(AC$2,$B$3:$C$32,2,0),1,0)*ModelMatrix!S6</f>
        <v>0</v>
      </c>
      <c r="AD7">
        <f>IF($C7=VLOOKUP(AD$2,$B$3:$C$32,2,0),1,0)*ModelMatrix!T6</f>
        <v>0</v>
      </c>
      <c r="AE7">
        <f>IF($C7=VLOOKUP(AE$2,$B$3:$C$32,2,0),1,0)*ModelMatrix!U6</f>
        <v>0</v>
      </c>
      <c r="AF7">
        <f>IF($C7=VLOOKUP(AF$2,$B$3:$C$32,2,0),1,0)*ModelMatrix!V6</f>
        <v>0</v>
      </c>
      <c r="AG7">
        <f>IF($C7=VLOOKUP(AG$2,$B$3:$C$32,2,0),1,0)*ModelMatrix!W6</f>
        <v>0</v>
      </c>
      <c r="AH7">
        <f>IF($C7=VLOOKUP(AH$2,$B$3:$C$32,2,0),1,0)*ModelMatrix!X6</f>
        <v>0</v>
      </c>
      <c r="AI7">
        <f>IF($C7=VLOOKUP(AI$2,$B$3:$C$32,2,0),1,0)*ModelMatrix!Y6</f>
        <v>0</v>
      </c>
      <c r="AJ7">
        <f>IF($C7=VLOOKUP(AJ$2,$B$3:$C$32,2,0),1,0)*ModelMatrix!Z6</f>
        <v>-11.38</v>
      </c>
      <c r="AK7">
        <f>IF($C7=VLOOKUP(AK$2,$B$3:$C$32,2,0),1,0)*ModelMatrix!AA6</f>
        <v>0</v>
      </c>
      <c r="AL7">
        <f>IF($C7=VLOOKUP(AL$2,$B$3:$C$32,2,0),1,0)*ModelMatrix!AB6</f>
        <v>0</v>
      </c>
      <c r="AM7">
        <f>IF($C7=VLOOKUP(AM$2,$B$3:$C$32,2,0),1,0)*ModelMatrix!AC6</f>
        <v>0</v>
      </c>
      <c r="AN7">
        <f>IF($C7=VLOOKUP(AN$2,$B$3:$C$32,2,0),1,0)*ModelMatrix!AD6</f>
        <v>0</v>
      </c>
      <c r="AO7">
        <f>IF($C7=VLOOKUP(AO$2,$B$3:$C$32,2,0),1,0)*ModelMatrix!AE6</f>
        <v>0</v>
      </c>
      <c r="AQ7">
        <f t="shared" si="1"/>
        <v>7.65</v>
      </c>
    </row>
    <row r="8" spans="2:43">
      <c r="B8" s="2">
        <f t="shared" si="2"/>
        <v>6</v>
      </c>
      <c r="C8" s="38">
        <v>1</v>
      </c>
      <c r="J8" s="37"/>
      <c r="K8" s="2">
        <f t="shared" si="0"/>
        <v>6</v>
      </c>
      <c r="L8">
        <f>IF($C8=VLOOKUP(L$2,$B$3:$C$32,2,0),1,0)*ModelMatrix!B7</f>
        <v>0</v>
      </c>
      <c r="M8">
        <f>IF($C8=VLOOKUP(M$2,$B$3:$C$32,2,0),1,0)*ModelMatrix!C7</f>
        <v>-0.16</v>
      </c>
      <c r="N8">
        <f>IF($C8=VLOOKUP(N$2,$B$3:$C$32,2,0),1,0)*ModelMatrix!D7</f>
        <v>13.81</v>
      </c>
      <c r="O8">
        <f>IF($C8=VLOOKUP(O$2,$B$3:$C$32,2,0),1,0)*ModelMatrix!E7</f>
        <v>0</v>
      </c>
      <c r="P8">
        <f>IF($C8=VLOOKUP(P$2,$B$3:$C$32,2,0),1,0)*ModelMatrix!F7</f>
        <v>0</v>
      </c>
      <c r="Q8">
        <f>IF($C8=VLOOKUP(Q$2,$B$3:$C$32,2,0),1,0)*ModelMatrix!G7</f>
        <v>0</v>
      </c>
      <c r="R8">
        <f>IF($C8=VLOOKUP(R$2,$B$3:$C$32,2,0),1,0)*ModelMatrix!H7</f>
        <v>0</v>
      </c>
      <c r="S8">
        <f>IF($C8=VLOOKUP(S$2,$B$3:$C$32,2,0),1,0)*ModelMatrix!I7</f>
        <v>7.65</v>
      </c>
      <c r="T8">
        <f>IF($C8=VLOOKUP(T$2,$B$3:$C$32,2,0),1,0)*ModelMatrix!J7</f>
        <v>0</v>
      </c>
      <c r="U8">
        <f>IF($C8=VLOOKUP(U$2,$B$3:$C$32,2,0),1,0)*ModelMatrix!K7</f>
        <v>0</v>
      </c>
      <c r="V8">
        <f>IF($C8=VLOOKUP(V$2,$B$3:$C$32,2,0),1,0)*ModelMatrix!L7</f>
        <v>0</v>
      </c>
      <c r="W8">
        <f>IF($C8=VLOOKUP(W$2,$B$3:$C$32,2,0),1,0)*ModelMatrix!M7</f>
        <v>0</v>
      </c>
      <c r="X8">
        <f>IF($C8=VLOOKUP(X$2,$B$3:$C$32,2,0),1,0)*ModelMatrix!N7</f>
        <v>0</v>
      </c>
      <c r="Y8">
        <f>IF($C8=VLOOKUP(Y$2,$B$3:$C$32,2,0),1,0)*ModelMatrix!O7</f>
        <v>0</v>
      </c>
      <c r="Z8">
        <f>IF($C8=VLOOKUP(Z$2,$B$3:$C$32,2,0),1,0)*ModelMatrix!P7</f>
        <v>0</v>
      </c>
      <c r="AA8">
        <f>IF($C8=VLOOKUP(AA$2,$B$3:$C$32,2,0),1,0)*ModelMatrix!Q7</f>
        <v>0</v>
      </c>
      <c r="AB8">
        <f>IF($C8=VLOOKUP(AB$2,$B$3:$C$32,2,0),1,0)*ModelMatrix!R7</f>
        <v>0</v>
      </c>
      <c r="AC8">
        <f>IF($C8=VLOOKUP(AC$2,$B$3:$C$32,2,0),1,0)*ModelMatrix!S7</f>
        <v>0</v>
      </c>
      <c r="AD8">
        <f>IF($C8=VLOOKUP(AD$2,$B$3:$C$32,2,0),1,0)*ModelMatrix!T7</f>
        <v>0</v>
      </c>
      <c r="AE8">
        <f>IF($C8=VLOOKUP(AE$2,$B$3:$C$32,2,0),1,0)*ModelMatrix!U7</f>
        <v>0</v>
      </c>
      <c r="AF8">
        <f>IF($C8=VLOOKUP(AF$2,$B$3:$C$32,2,0),1,0)*ModelMatrix!V7</f>
        <v>0</v>
      </c>
      <c r="AG8">
        <f>IF($C8=VLOOKUP(AG$2,$B$3:$C$32,2,0),1,0)*ModelMatrix!W7</f>
        <v>0</v>
      </c>
      <c r="AH8">
        <f>IF($C8=VLOOKUP(AH$2,$B$3:$C$32,2,0),1,0)*ModelMatrix!X7</f>
        <v>0</v>
      </c>
      <c r="AI8">
        <f>IF($C8=VLOOKUP(AI$2,$B$3:$C$32,2,0),1,0)*ModelMatrix!Y7</f>
        <v>0</v>
      </c>
      <c r="AJ8">
        <f>IF($C8=VLOOKUP(AJ$2,$B$3:$C$32,2,0),1,0)*ModelMatrix!Z7</f>
        <v>7.65</v>
      </c>
      <c r="AK8">
        <f>IF($C8=VLOOKUP(AK$2,$B$3:$C$32,2,0),1,0)*ModelMatrix!AA7</f>
        <v>0</v>
      </c>
      <c r="AL8">
        <f>IF($C8=VLOOKUP(AL$2,$B$3:$C$32,2,0),1,0)*ModelMatrix!AB7</f>
        <v>0</v>
      </c>
      <c r="AM8">
        <f>IF($C8=VLOOKUP(AM$2,$B$3:$C$32,2,0),1,0)*ModelMatrix!AC7</f>
        <v>0</v>
      </c>
      <c r="AN8">
        <f>IF($C8=VLOOKUP(AN$2,$B$3:$C$32,2,0),1,0)*ModelMatrix!AD7</f>
        <v>0</v>
      </c>
      <c r="AO8">
        <f>IF($C8=VLOOKUP(AO$2,$B$3:$C$32,2,0),1,0)*ModelMatrix!AE7</f>
        <v>0</v>
      </c>
      <c r="AQ8">
        <f t="shared" si="1"/>
        <v>13.81</v>
      </c>
    </row>
    <row r="9" spans="2:43">
      <c r="B9" s="2">
        <f t="shared" si="2"/>
        <v>7</v>
      </c>
      <c r="C9" s="38">
        <v>1</v>
      </c>
      <c r="G9" s="36">
        <f>SUM(G3:G7)</f>
        <v>30</v>
      </c>
      <c r="J9" s="37"/>
      <c r="K9" s="2">
        <f t="shared" si="0"/>
        <v>7</v>
      </c>
      <c r="L9">
        <f>IF($C9=VLOOKUP(L$2,$B$3:$C$32,2,0),1,0)*ModelMatrix!B8</f>
        <v>0</v>
      </c>
      <c r="M9">
        <f>IF($C9=VLOOKUP(M$2,$B$3:$C$32,2,0),1,0)*ModelMatrix!C8</f>
        <v>7.65</v>
      </c>
      <c r="N9">
        <f>IF($C9=VLOOKUP(N$2,$B$3:$C$32,2,0),1,0)*ModelMatrix!D8</f>
        <v>13.81</v>
      </c>
      <c r="O9">
        <f>IF($C9=VLOOKUP(O$2,$B$3:$C$32,2,0),1,0)*ModelMatrix!E8</f>
        <v>0</v>
      </c>
      <c r="P9">
        <f>IF($C9=VLOOKUP(P$2,$B$3:$C$32,2,0),1,0)*ModelMatrix!F8</f>
        <v>0</v>
      </c>
      <c r="Q9">
        <f>IF($C9=VLOOKUP(Q$2,$B$3:$C$32,2,0),1,0)*ModelMatrix!G8</f>
        <v>0</v>
      </c>
      <c r="R9">
        <f>IF($C9=VLOOKUP(R$2,$B$3:$C$32,2,0),1,0)*ModelMatrix!H8</f>
        <v>0</v>
      </c>
      <c r="S9">
        <f>IF($C9=VLOOKUP(S$2,$B$3:$C$32,2,0),1,0)*ModelMatrix!I8</f>
        <v>7.65</v>
      </c>
      <c r="T9">
        <f>IF($C9=VLOOKUP(T$2,$B$3:$C$32,2,0),1,0)*ModelMatrix!J8</f>
        <v>0</v>
      </c>
      <c r="U9">
        <f>IF($C9=VLOOKUP(U$2,$B$3:$C$32,2,0),1,0)*ModelMatrix!K8</f>
        <v>0</v>
      </c>
      <c r="V9">
        <f>IF($C9=VLOOKUP(V$2,$B$3:$C$32,2,0),1,0)*ModelMatrix!L8</f>
        <v>0</v>
      </c>
      <c r="W9">
        <f>IF($C9=VLOOKUP(W$2,$B$3:$C$32,2,0),1,0)*ModelMatrix!M8</f>
        <v>0</v>
      </c>
      <c r="X9">
        <f>IF($C9=VLOOKUP(X$2,$B$3:$C$32,2,0),1,0)*ModelMatrix!N8</f>
        <v>0</v>
      </c>
      <c r="Y9">
        <f>IF($C9=VLOOKUP(Y$2,$B$3:$C$32,2,0),1,0)*ModelMatrix!O8</f>
        <v>0</v>
      </c>
      <c r="Z9">
        <f>IF($C9=VLOOKUP(Z$2,$B$3:$C$32,2,0),1,0)*ModelMatrix!P8</f>
        <v>0</v>
      </c>
      <c r="AA9">
        <f>IF($C9=VLOOKUP(AA$2,$B$3:$C$32,2,0),1,0)*ModelMatrix!Q8</f>
        <v>0</v>
      </c>
      <c r="AB9">
        <f>IF($C9=VLOOKUP(AB$2,$B$3:$C$32,2,0),1,0)*ModelMatrix!R8</f>
        <v>0</v>
      </c>
      <c r="AC9">
        <f>IF($C9=VLOOKUP(AC$2,$B$3:$C$32,2,0),1,0)*ModelMatrix!S8</f>
        <v>0</v>
      </c>
      <c r="AD9">
        <f>IF($C9=VLOOKUP(AD$2,$B$3:$C$32,2,0),1,0)*ModelMatrix!T8</f>
        <v>0</v>
      </c>
      <c r="AE9">
        <f>IF($C9=VLOOKUP(AE$2,$B$3:$C$32,2,0),1,0)*ModelMatrix!U8</f>
        <v>0</v>
      </c>
      <c r="AF9">
        <f>IF($C9=VLOOKUP(AF$2,$B$3:$C$32,2,0),1,0)*ModelMatrix!V8</f>
        <v>0</v>
      </c>
      <c r="AG9">
        <f>IF($C9=VLOOKUP(AG$2,$B$3:$C$32,2,0),1,0)*ModelMatrix!W8</f>
        <v>0</v>
      </c>
      <c r="AH9">
        <f>IF($C9=VLOOKUP(AH$2,$B$3:$C$32,2,0),1,0)*ModelMatrix!X8</f>
        <v>0</v>
      </c>
      <c r="AI9">
        <f>IF($C9=VLOOKUP(AI$2,$B$3:$C$32,2,0),1,0)*ModelMatrix!Y8</f>
        <v>0</v>
      </c>
      <c r="AJ9">
        <f>IF($C9=VLOOKUP(AJ$2,$B$3:$C$32,2,0),1,0)*ModelMatrix!Z8</f>
        <v>13.81</v>
      </c>
      <c r="AK9">
        <f>IF($C9=VLOOKUP(AK$2,$B$3:$C$32,2,0),1,0)*ModelMatrix!AA8</f>
        <v>0</v>
      </c>
      <c r="AL9">
        <f>IF($C9=VLOOKUP(AL$2,$B$3:$C$32,2,0),1,0)*ModelMatrix!AB8</f>
        <v>0</v>
      </c>
      <c r="AM9">
        <f>IF($C9=VLOOKUP(AM$2,$B$3:$C$32,2,0),1,0)*ModelMatrix!AC8</f>
        <v>0</v>
      </c>
      <c r="AN9">
        <f>IF($C9=VLOOKUP(AN$2,$B$3:$C$32,2,0),1,0)*ModelMatrix!AD8</f>
        <v>0</v>
      </c>
      <c r="AO9">
        <f>IF($C9=VLOOKUP(AO$2,$B$3:$C$32,2,0),1,0)*ModelMatrix!AE8</f>
        <v>0</v>
      </c>
      <c r="AQ9">
        <f t="shared" si="1"/>
        <v>13.81</v>
      </c>
    </row>
    <row r="10" spans="2:43">
      <c r="B10" s="2">
        <f t="shared" si="2"/>
        <v>8</v>
      </c>
      <c r="C10" s="38">
        <v>1</v>
      </c>
      <c r="J10" s="37"/>
      <c r="K10" s="2">
        <f t="shared" si="0"/>
        <v>8</v>
      </c>
      <c r="L10">
        <f>IF($C10=VLOOKUP(L$2,$B$3:$C$32,2,0),1,0)*ModelMatrix!B9</f>
        <v>0</v>
      </c>
      <c r="M10">
        <f>IF($C10=VLOOKUP(M$2,$B$3:$C$32,2,0),1,0)*ModelMatrix!C9</f>
        <v>0</v>
      </c>
      <c r="N10">
        <f>IF($C10=VLOOKUP(N$2,$B$3:$C$32,2,0),1,0)*ModelMatrix!D9</f>
        <v>0</v>
      </c>
      <c r="O10">
        <f>IF($C10=VLOOKUP(O$2,$B$3:$C$32,2,0),1,0)*ModelMatrix!E9</f>
        <v>0</v>
      </c>
      <c r="P10">
        <f>IF($C10=VLOOKUP(P$2,$B$3:$C$32,2,0),1,0)*ModelMatrix!F9</f>
        <v>7.65</v>
      </c>
      <c r="Q10">
        <f>IF($C10=VLOOKUP(Q$2,$B$3:$C$32,2,0),1,0)*ModelMatrix!G9</f>
        <v>13.81</v>
      </c>
      <c r="R10">
        <f>IF($C10=VLOOKUP(R$2,$B$3:$C$32,2,0),1,0)*ModelMatrix!H9</f>
        <v>-0.16</v>
      </c>
      <c r="S10">
        <f>IF($C10=VLOOKUP(S$2,$B$3:$C$32,2,0),1,0)*ModelMatrix!I9</f>
        <v>0</v>
      </c>
      <c r="T10">
        <f>IF($C10=VLOOKUP(T$2,$B$3:$C$32,2,0),1,0)*ModelMatrix!J9</f>
        <v>0</v>
      </c>
      <c r="U10">
        <f>IF($C10=VLOOKUP(U$2,$B$3:$C$32,2,0),1,0)*ModelMatrix!K9</f>
        <v>0</v>
      </c>
      <c r="V10">
        <f>IF($C10=VLOOKUP(V$2,$B$3:$C$32,2,0),1,0)*ModelMatrix!L9</f>
        <v>0</v>
      </c>
      <c r="W10">
        <f>IF($C10=VLOOKUP(W$2,$B$3:$C$32,2,0),1,0)*ModelMatrix!M9</f>
        <v>0</v>
      </c>
      <c r="X10">
        <f>IF($C10=VLOOKUP(X$2,$B$3:$C$32,2,0),1,0)*ModelMatrix!N9</f>
        <v>0</v>
      </c>
      <c r="Y10">
        <f>IF($C10=VLOOKUP(Y$2,$B$3:$C$32,2,0),1,0)*ModelMatrix!O9</f>
        <v>0</v>
      </c>
      <c r="Z10">
        <f>IF($C10=VLOOKUP(Z$2,$B$3:$C$32,2,0),1,0)*ModelMatrix!P9</f>
        <v>0</v>
      </c>
      <c r="AA10">
        <f>IF($C10=VLOOKUP(AA$2,$B$3:$C$32,2,0),1,0)*ModelMatrix!Q9</f>
        <v>0</v>
      </c>
      <c r="AB10">
        <f>IF($C10=VLOOKUP(AB$2,$B$3:$C$32,2,0),1,0)*ModelMatrix!R9</f>
        <v>0</v>
      </c>
      <c r="AC10">
        <f>IF($C10=VLOOKUP(AC$2,$B$3:$C$32,2,0),1,0)*ModelMatrix!S9</f>
        <v>0</v>
      </c>
      <c r="AD10">
        <f>IF($C10=VLOOKUP(AD$2,$B$3:$C$32,2,0),1,0)*ModelMatrix!T9</f>
        <v>0</v>
      </c>
      <c r="AE10">
        <f>IF($C10=VLOOKUP(AE$2,$B$3:$C$32,2,0),1,0)*ModelMatrix!U9</f>
        <v>0</v>
      </c>
      <c r="AF10">
        <f>IF($C10=VLOOKUP(AF$2,$B$3:$C$32,2,0),1,0)*ModelMatrix!V9</f>
        <v>0</v>
      </c>
      <c r="AG10">
        <f>IF($C10=VLOOKUP(AG$2,$B$3:$C$32,2,0),1,0)*ModelMatrix!W9</f>
        <v>0</v>
      </c>
      <c r="AH10">
        <f>IF($C10=VLOOKUP(AH$2,$B$3:$C$32,2,0),1,0)*ModelMatrix!X9</f>
        <v>0</v>
      </c>
      <c r="AI10">
        <f>IF($C10=VLOOKUP(AI$2,$B$3:$C$32,2,0),1,0)*ModelMatrix!Y9</f>
        <v>7.65</v>
      </c>
      <c r="AJ10">
        <f>IF($C10=VLOOKUP(AJ$2,$B$3:$C$32,2,0),1,0)*ModelMatrix!Z9</f>
        <v>0</v>
      </c>
      <c r="AK10">
        <f>IF($C10=VLOOKUP(AK$2,$B$3:$C$32,2,0),1,0)*ModelMatrix!AA9</f>
        <v>0</v>
      </c>
      <c r="AL10">
        <f>IF($C10=VLOOKUP(AL$2,$B$3:$C$32,2,0),1,0)*ModelMatrix!AB9</f>
        <v>0</v>
      </c>
      <c r="AM10">
        <f>IF($C10=VLOOKUP(AM$2,$B$3:$C$32,2,0),1,0)*ModelMatrix!AC9</f>
        <v>0</v>
      </c>
      <c r="AN10">
        <f>IF($C10=VLOOKUP(AN$2,$B$3:$C$32,2,0),1,0)*ModelMatrix!AD9</f>
        <v>0</v>
      </c>
      <c r="AO10">
        <f>IF($C10=VLOOKUP(AO$2,$B$3:$C$32,2,0),1,0)*ModelMatrix!AE9</f>
        <v>0</v>
      </c>
      <c r="AQ10">
        <f t="shared" si="1"/>
        <v>13.81</v>
      </c>
    </row>
    <row r="11" spans="2:43">
      <c r="B11" s="2">
        <f t="shared" si="2"/>
        <v>9</v>
      </c>
      <c r="C11" s="38">
        <v>4</v>
      </c>
      <c r="J11" s="37"/>
      <c r="K11" s="2">
        <f t="shared" si="0"/>
        <v>9</v>
      </c>
      <c r="L11">
        <f>IF($C11=VLOOKUP(L$2,$B$3:$C$32,2,0),1,0)*ModelMatrix!B10</f>
        <v>0</v>
      </c>
      <c r="M11">
        <f>IF($C11=VLOOKUP(M$2,$B$3:$C$32,2,0),1,0)*ModelMatrix!C10</f>
        <v>0</v>
      </c>
      <c r="N11">
        <f>IF($C11=VLOOKUP(N$2,$B$3:$C$32,2,0),1,0)*ModelMatrix!D10</f>
        <v>0</v>
      </c>
      <c r="O11">
        <f>IF($C11=VLOOKUP(O$2,$B$3:$C$32,2,0),1,0)*ModelMatrix!E10</f>
        <v>0</v>
      </c>
      <c r="P11">
        <f>IF($C11=VLOOKUP(P$2,$B$3:$C$32,2,0),1,0)*ModelMatrix!F10</f>
        <v>0</v>
      </c>
      <c r="Q11">
        <f>IF($C11=VLOOKUP(Q$2,$B$3:$C$32,2,0),1,0)*ModelMatrix!G10</f>
        <v>0</v>
      </c>
      <c r="R11">
        <f>IF($C11=VLOOKUP(R$2,$B$3:$C$32,2,0),1,0)*ModelMatrix!H10</f>
        <v>0</v>
      </c>
      <c r="S11">
        <f>IF($C11=VLOOKUP(S$2,$B$3:$C$32,2,0),1,0)*ModelMatrix!I10</f>
        <v>0</v>
      </c>
      <c r="T11">
        <f>IF($C11=VLOOKUP(T$2,$B$3:$C$32,2,0),1,0)*ModelMatrix!J10</f>
        <v>0</v>
      </c>
      <c r="U11">
        <f>IF($C11=VLOOKUP(U$2,$B$3:$C$32,2,0),1,0)*ModelMatrix!K10</f>
        <v>0</v>
      </c>
      <c r="V11">
        <f>IF($C11=VLOOKUP(V$2,$B$3:$C$32,2,0),1,0)*ModelMatrix!L10</f>
        <v>0</v>
      </c>
      <c r="W11">
        <f>IF($C11=VLOOKUP(W$2,$B$3:$C$32,2,0),1,0)*ModelMatrix!M10</f>
        <v>0</v>
      </c>
      <c r="X11">
        <f>IF($C11=VLOOKUP(X$2,$B$3:$C$32,2,0),1,0)*ModelMatrix!N10</f>
        <v>0</v>
      </c>
      <c r="Y11">
        <f>IF($C11=VLOOKUP(Y$2,$B$3:$C$32,2,0),1,0)*ModelMatrix!O10</f>
        <v>0</v>
      </c>
      <c r="Z11">
        <f>IF($C11=VLOOKUP(Z$2,$B$3:$C$32,2,0),1,0)*ModelMatrix!P10</f>
        <v>0</v>
      </c>
      <c r="AA11">
        <f>IF($C11=VLOOKUP(AA$2,$B$3:$C$32,2,0),1,0)*ModelMatrix!Q10</f>
        <v>0</v>
      </c>
      <c r="AB11">
        <f>IF($C11=VLOOKUP(AB$2,$B$3:$C$32,2,0),1,0)*ModelMatrix!R10</f>
        <v>0</v>
      </c>
      <c r="AC11">
        <f>IF($C11=VLOOKUP(AC$2,$B$3:$C$32,2,0),1,0)*ModelMatrix!S10</f>
        <v>0</v>
      </c>
      <c r="AD11">
        <f>IF($C11=VLOOKUP(AD$2,$B$3:$C$32,2,0),1,0)*ModelMatrix!T10</f>
        <v>0</v>
      </c>
      <c r="AE11">
        <f>IF($C11=VLOOKUP(AE$2,$B$3:$C$32,2,0),1,0)*ModelMatrix!U10</f>
        <v>0</v>
      </c>
      <c r="AF11">
        <f>IF($C11=VLOOKUP(AF$2,$B$3:$C$32,2,0),1,0)*ModelMatrix!V10</f>
        <v>0</v>
      </c>
      <c r="AG11">
        <f>IF($C11=VLOOKUP(AG$2,$B$3:$C$32,2,0),1,0)*ModelMatrix!W10</f>
        <v>-11.38</v>
      </c>
      <c r="AH11">
        <f>IF($C11=VLOOKUP(AH$2,$B$3:$C$32,2,0),1,0)*ModelMatrix!X10</f>
        <v>0</v>
      </c>
      <c r="AI11">
        <f>IF($C11=VLOOKUP(AI$2,$B$3:$C$32,2,0),1,0)*ModelMatrix!Y10</f>
        <v>0</v>
      </c>
      <c r="AJ11">
        <f>IF($C11=VLOOKUP(AJ$2,$B$3:$C$32,2,0),1,0)*ModelMatrix!Z10</f>
        <v>0</v>
      </c>
      <c r="AK11">
        <f>IF($C11=VLOOKUP(AK$2,$B$3:$C$32,2,0),1,0)*ModelMatrix!AA10</f>
        <v>0</v>
      </c>
      <c r="AL11">
        <f>IF($C11=VLOOKUP(AL$2,$B$3:$C$32,2,0),1,0)*ModelMatrix!AB10</f>
        <v>0</v>
      </c>
      <c r="AM11">
        <f>IF($C11=VLOOKUP(AM$2,$B$3:$C$32,2,0),1,0)*ModelMatrix!AC10</f>
        <v>0</v>
      </c>
      <c r="AN11">
        <f>IF($C11=VLOOKUP(AN$2,$B$3:$C$32,2,0),1,0)*ModelMatrix!AD10</f>
        <v>0</v>
      </c>
      <c r="AO11">
        <f>IF($C11=VLOOKUP(AO$2,$B$3:$C$32,2,0),1,0)*ModelMatrix!AE10</f>
        <v>0</v>
      </c>
      <c r="AQ11">
        <f t="shared" si="1"/>
        <v>0</v>
      </c>
    </row>
    <row r="12" spans="2:43">
      <c r="B12" s="2">
        <f t="shared" si="2"/>
        <v>10</v>
      </c>
      <c r="C12" s="38">
        <v>2</v>
      </c>
      <c r="K12" s="2">
        <f t="shared" si="0"/>
        <v>10</v>
      </c>
      <c r="L12">
        <f>IF($C12=VLOOKUP(L$2,$B$3:$C$32,2,0),1,0)*ModelMatrix!B11</f>
        <v>0</v>
      </c>
      <c r="M12">
        <f>IF($C12=VLOOKUP(M$2,$B$3:$C$32,2,0),1,0)*ModelMatrix!C11</f>
        <v>0</v>
      </c>
      <c r="N12">
        <f>IF($C12=VLOOKUP(N$2,$B$3:$C$32,2,0),1,0)*ModelMatrix!D11</f>
        <v>0</v>
      </c>
      <c r="O12">
        <f>IF($C12=VLOOKUP(O$2,$B$3:$C$32,2,0),1,0)*ModelMatrix!E11</f>
        <v>0</v>
      </c>
      <c r="P12">
        <f>IF($C12=VLOOKUP(P$2,$B$3:$C$32,2,0),1,0)*ModelMatrix!F11</f>
        <v>0</v>
      </c>
      <c r="Q12">
        <f>IF($C12=VLOOKUP(Q$2,$B$3:$C$32,2,0),1,0)*ModelMatrix!G11</f>
        <v>0</v>
      </c>
      <c r="R12">
        <f>IF($C12=VLOOKUP(R$2,$B$3:$C$32,2,0),1,0)*ModelMatrix!H11</f>
        <v>0</v>
      </c>
      <c r="S12">
        <f>IF($C12=VLOOKUP(S$2,$B$3:$C$32,2,0),1,0)*ModelMatrix!I11</f>
        <v>0</v>
      </c>
      <c r="T12">
        <f>IF($C12=VLOOKUP(T$2,$B$3:$C$32,2,0),1,0)*ModelMatrix!J11</f>
        <v>0</v>
      </c>
      <c r="U12">
        <f>IF($C12=VLOOKUP(U$2,$B$3:$C$32,2,0),1,0)*ModelMatrix!K11</f>
        <v>0</v>
      </c>
      <c r="V12">
        <f>IF($C12=VLOOKUP(V$2,$B$3:$C$32,2,0),1,0)*ModelMatrix!L11</f>
        <v>0</v>
      </c>
      <c r="W12">
        <f>IF($C12=VLOOKUP(W$2,$B$3:$C$32,2,0),1,0)*ModelMatrix!M11</f>
        <v>0</v>
      </c>
      <c r="X12">
        <f>IF($C12=VLOOKUP(X$2,$B$3:$C$32,2,0),1,0)*ModelMatrix!N11</f>
        <v>0</v>
      </c>
      <c r="Y12">
        <f>IF($C12=VLOOKUP(Y$2,$B$3:$C$32,2,0),1,0)*ModelMatrix!O11</f>
        <v>0</v>
      </c>
      <c r="Z12">
        <f>IF($C12=VLOOKUP(Z$2,$B$3:$C$32,2,0),1,0)*ModelMatrix!P11</f>
        <v>7.65</v>
      </c>
      <c r="AA12">
        <f>IF($C12=VLOOKUP(AA$2,$B$3:$C$32,2,0),1,0)*ModelMatrix!Q11</f>
        <v>0</v>
      </c>
      <c r="AB12">
        <f>IF($C12=VLOOKUP(AB$2,$B$3:$C$32,2,0),1,0)*ModelMatrix!R11</f>
        <v>0</v>
      </c>
      <c r="AC12">
        <f>IF($C12=VLOOKUP(AC$2,$B$3:$C$32,2,0),1,0)*ModelMatrix!S11</f>
        <v>0</v>
      </c>
      <c r="AD12">
        <f>IF($C12=VLOOKUP(AD$2,$B$3:$C$32,2,0),1,0)*ModelMatrix!T11</f>
        <v>0</v>
      </c>
      <c r="AE12">
        <f>IF($C12=VLOOKUP(AE$2,$B$3:$C$32,2,0),1,0)*ModelMatrix!U11</f>
        <v>0</v>
      </c>
      <c r="AF12">
        <f>IF($C12=VLOOKUP(AF$2,$B$3:$C$32,2,0),1,0)*ModelMatrix!V11</f>
        <v>7.65</v>
      </c>
      <c r="AG12">
        <f>IF($C12=VLOOKUP(AG$2,$B$3:$C$32,2,0),1,0)*ModelMatrix!W11</f>
        <v>0</v>
      </c>
      <c r="AH12">
        <f>IF($C12=VLOOKUP(AH$2,$B$3:$C$32,2,0),1,0)*ModelMatrix!X11</f>
        <v>0</v>
      </c>
      <c r="AI12">
        <f>IF($C12=VLOOKUP(AI$2,$B$3:$C$32,2,0),1,0)*ModelMatrix!Y11</f>
        <v>0</v>
      </c>
      <c r="AJ12">
        <f>IF($C12=VLOOKUP(AJ$2,$B$3:$C$32,2,0),1,0)*ModelMatrix!Z11</f>
        <v>0</v>
      </c>
      <c r="AK12">
        <f>IF($C12=VLOOKUP(AK$2,$B$3:$C$32,2,0),1,0)*ModelMatrix!AA11</f>
        <v>0</v>
      </c>
      <c r="AL12">
        <f>IF($C12=VLOOKUP(AL$2,$B$3:$C$32,2,0),1,0)*ModelMatrix!AB11</f>
        <v>0</v>
      </c>
      <c r="AM12">
        <f>IF($C12=VLOOKUP(AM$2,$B$3:$C$32,2,0),1,0)*ModelMatrix!AC11</f>
        <v>0</v>
      </c>
      <c r="AN12">
        <f>IF($C12=VLOOKUP(AN$2,$B$3:$C$32,2,0),1,0)*ModelMatrix!AD11</f>
        <v>0</v>
      </c>
      <c r="AO12">
        <f>IF($C12=VLOOKUP(AO$2,$B$3:$C$32,2,0),1,0)*ModelMatrix!AE11</f>
        <v>0</v>
      </c>
      <c r="AQ12">
        <f t="shared" si="1"/>
        <v>7.65</v>
      </c>
    </row>
    <row r="13" spans="2:43">
      <c r="B13" s="2">
        <f t="shared" si="2"/>
        <v>11</v>
      </c>
      <c r="C13" s="38">
        <v>2</v>
      </c>
      <c r="K13" s="2">
        <f t="shared" si="0"/>
        <v>11</v>
      </c>
      <c r="L13">
        <f>IF($C13=VLOOKUP(L$2,$B$3:$C$32,2,0),1,0)*ModelMatrix!B12</f>
        <v>0</v>
      </c>
      <c r="M13">
        <f>IF($C13=VLOOKUP(M$2,$B$3:$C$32,2,0),1,0)*ModelMatrix!C12</f>
        <v>0</v>
      </c>
      <c r="N13">
        <f>IF($C13=VLOOKUP(N$2,$B$3:$C$32,2,0),1,0)*ModelMatrix!D12</f>
        <v>0</v>
      </c>
      <c r="O13">
        <f>IF($C13=VLOOKUP(O$2,$B$3:$C$32,2,0),1,0)*ModelMatrix!E12</f>
        <v>0</v>
      </c>
      <c r="P13">
        <f>IF($C13=VLOOKUP(P$2,$B$3:$C$32,2,0),1,0)*ModelMatrix!F12</f>
        <v>0</v>
      </c>
      <c r="Q13">
        <f>IF($C13=VLOOKUP(Q$2,$B$3:$C$32,2,0),1,0)*ModelMatrix!G12</f>
        <v>0</v>
      </c>
      <c r="R13">
        <f>IF($C13=VLOOKUP(R$2,$B$3:$C$32,2,0),1,0)*ModelMatrix!H12</f>
        <v>0</v>
      </c>
      <c r="S13">
        <f>IF($C13=VLOOKUP(S$2,$B$3:$C$32,2,0),1,0)*ModelMatrix!I12</f>
        <v>0</v>
      </c>
      <c r="T13">
        <f>IF($C13=VLOOKUP(T$2,$B$3:$C$32,2,0),1,0)*ModelMatrix!J12</f>
        <v>0</v>
      </c>
      <c r="U13">
        <f>IF($C13=VLOOKUP(U$2,$B$3:$C$32,2,0),1,0)*ModelMatrix!K12</f>
        <v>0</v>
      </c>
      <c r="V13">
        <f>IF($C13=VLOOKUP(V$2,$B$3:$C$32,2,0),1,0)*ModelMatrix!L12</f>
        <v>0</v>
      </c>
      <c r="W13">
        <f>IF($C13=VLOOKUP(W$2,$B$3:$C$32,2,0),1,0)*ModelMatrix!M12</f>
        <v>0</v>
      </c>
      <c r="X13">
        <f>IF($C13=VLOOKUP(X$2,$B$3:$C$32,2,0),1,0)*ModelMatrix!N12</f>
        <v>0</v>
      </c>
      <c r="Y13">
        <f>IF($C13=VLOOKUP(Y$2,$B$3:$C$32,2,0),1,0)*ModelMatrix!O12</f>
        <v>0</v>
      </c>
      <c r="Z13">
        <f>IF($C13=VLOOKUP(Z$2,$B$3:$C$32,2,0),1,0)*ModelMatrix!P12</f>
        <v>13.81</v>
      </c>
      <c r="AA13">
        <f>IF($C13=VLOOKUP(AA$2,$B$3:$C$32,2,0),1,0)*ModelMatrix!Q12</f>
        <v>0</v>
      </c>
      <c r="AB13">
        <f>IF($C13=VLOOKUP(AB$2,$B$3:$C$32,2,0),1,0)*ModelMatrix!R12</f>
        <v>0</v>
      </c>
      <c r="AC13">
        <f>IF($C13=VLOOKUP(AC$2,$B$3:$C$32,2,0),1,0)*ModelMatrix!S12</f>
        <v>0</v>
      </c>
      <c r="AD13">
        <f>IF($C13=VLOOKUP(AD$2,$B$3:$C$32,2,0),1,0)*ModelMatrix!T12</f>
        <v>0</v>
      </c>
      <c r="AE13">
        <f>IF($C13=VLOOKUP(AE$2,$B$3:$C$32,2,0),1,0)*ModelMatrix!U12</f>
        <v>0</v>
      </c>
      <c r="AF13">
        <f>IF($C13=VLOOKUP(AF$2,$B$3:$C$32,2,0),1,0)*ModelMatrix!V12</f>
        <v>-0.16</v>
      </c>
      <c r="AG13">
        <f>IF($C13=VLOOKUP(AG$2,$B$3:$C$32,2,0),1,0)*ModelMatrix!W12</f>
        <v>0</v>
      </c>
      <c r="AH13">
        <f>IF($C13=VLOOKUP(AH$2,$B$3:$C$32,2,0),1,0)*ModelMatrix!X12</f>
        <v>0</v>
      </c>
      <c r="AI13">
        <f>IF($C13=VLOOKUP(AI$2,$B$3:$C$32,2,0),1,0)*ModelMatrix!Y12</f>
        <v>0</v>
      </c>
      <c r="AJ13">
        <f>IF($C13=VLOOKUP(AJ$2,$B$3:$C$32,2,0),1,0)*ModelMatrix!Z12</f>
        <v>0</v>
      </c>
      <c r="AK13">
        <f>IF($C13=VLOOKUP(AK$2,$B$3:$C$32,2,0),1,0)*ModelMatrix!AA12</f>
        <v>0</v>
      </c>
      <c r="AL13">
        <f>IF($C13=VLOOKUP(AL$2,$B$3:$C$32,2,0),1,0)*ModelMatrix!AB12</f>
        <v>0</v>
      </c>
      <c r="AM13">
        <f>IF($C13=VLOOKUP(AM$2,$B$3:$C$32,2,0),1,0)*ModelMatrix!AC12</f>
        <v>0</v>
      </c>
      <c r="AN13">
        <f>IF($C13=VLOOKUP(AN$2,$B$3:$C$32,2,0),1,0)*ModelMatrix!AD12</f>
        <v>0</v>
      </c>
      <c r="AO13">
        <f>IF($C13=VLOOKUP(AO$2,$B$3:$C$32,2,0),1,0)*ModelMatrix!AE12</f>
        <v>0</v>
      </c>
      <c r="AQ13">
        <f t="shared" si="1"/>
        <v>13.81</v>
      </c>
    </row>
    <row r="14" spans="2:43">
      <c r="B14" s="2">
        <f t="shared" si="2"/>
        <v>12</v>
      </c>
      <c r="C14" s="38">
        <v>2</v>
      </c>
      <c r="K14" s="2">
        <f t="shared" si="0"/>
        <v>12</v>
      </c>
      <c r="L14">
        <f>IF($C14=VLOOKUP(L$2,$B$3:$C$32,2,0),1,0)*ModelMatrix!B13</f>
        <v>0</v>
      </c>
      <c r="M14">
        <f>IF($C14=VLOOKUP(M$2,$B$3:$C$32,2,0),1,0)*ModelMatrix!C13</f>
        <v>0</v>
      </c>
      <c r="N14">
        <f>IF($C14=VLOOKUP(N$2,$B$3:$C$32,2,0),1,0)*ModelMatrix!D13</f>
        <v>0</v>
      </c>
      <c r="O14">
        <f>IF($C14=VLOOKUP(O$2,$B$3:$C$32,2,0),1,0)*ModelMatrix!E13</f>
        <v>0</v>
      </c>
      <c r="P14">
        <f>IF($C14=VLOOKUP(P$2,$B$3:$C$32,2,0),1,0)*ModelMatrix!F13</f>
        <v>0</v>
      </c>
      <c r="Q14">
        <f>IF($C14=VLOOKUP(Q$2,$B$3:$C$32,2,0),1,0)*ModelMatrix!G13</f>
        <v>0</v>
      </c>
      <c r="R14">
        <f>IF($C14=VLOOKUP(R$2,$B$3:$C$32,2,0),1,0)*ModelMatrix!H13</f>
        <v>0</v>
      </c>
      <c r="S14">
        <f>IF($C14=VLOOKUP(S$2,$B$3:$C$32,2,0),1,0)*ModelMatrix!I13</f>
        <v>0</v>
      </c>
      <c r="T14">
        <f>IF($C14=VLOOKUP(T$2,$B$3:$C$32,2,0),1,0)*ModelMatrix!J13</f>
        <v>0</v>
      </c>
      <c r="U14">
        <f>IF($C14=VLOOKUP(U$2,$B$3:$C$32,2,0),1,0)*ModelMatrix!K13</f>
        <v>0</v>
      </c>
      <c r="V14">
        <f>IF($C14=VLOOKUP(V$2,$B$3:$C$32,2,0),1,0)*ModelMatrix!L13</f>
        <v>0</v>
      </c>
      <c r="W14">
        <f>IF($C14=VLOOKUP(W$2,$B$3:$C$32,2,0),1,0)*ModelMatrix!M13</f>
        <v>0</v>
      </c>
      <c r="X14">
        <f>IF($C14=VLOOKUP(X$2,$B$3:$C$32,2,0),1,0)*ModelMatrix!N13</f>
        <v>0</v>
      </c>
      <c r="Y14">
        <f>IF($C14=VLOOKUP(Y$2,$B$3:$C$32,2,0),1,0)*ModelMatrix!O13</f>
        <v>0</v>
      </c>
      <c r="Z14">
        <f>IF($C14=VLOOKUP(Z$2,$B$3:$C$32,2,0),1,0)*ModelMatrix!P13</f>
        <v>0</v>
      </c>
      <c r="AA14">
        <f>IF($C14=VLOOKUP(AA$2,$B$3:$C$32,2,0),1,0)*ModelMatrix!Q13</f>
        <v>0</v>
      </c>
      <c r="AB14">
        <f>IF($C14=VLOOKUP(AB$2,$B$3:$C$32,2,0),1,0)*ModelMatrix!R13</f>
        <v>0</v>
      </c>
      <c r="AC14">
        <f>IF($C14=VLOOKUP(AC$2,$B$3:$C$32,2,0),1,0)*ModelMatrix!S13</f>
        <v>0</v>
      </c>
      <c r="AD14">
        <f>IF($C14=VLOOKUP(AD$2,$B$3:$C$32,2,0),1,0)*ModelMatrix!T13</f>
        <v>0</v>
      </c>
      <c r="AE14">
        <f>IF($C14=VLOOKUP(AE$2,$B$3:$C$32,2,0),1,0)*ModelMatrix!U13</f>
        <v>0</v>
      </c>
      <c r="AF14">
        <f>IF($C14=VLOOKUP(AF$2,$B$3:$C$32,2,0),1,0)*ModelMatrix!V13</f>
        <v>-0.16</v>
      </c>
      <c r="AG14">
        <f>IF($C14=VLOOKUP(AG$2,$B$3:$C$32,2,0),1,0)*ModelMatrix!W13</f>
        <v>0</v>
      </c>
      <c r="AH14">
        <f>IF($C14=VLOOKUP(AH$2,$B$3:$C$32,2,0),1,0)*ModelMatrix!X13</f>
        <v>0</v>
      </c>
      <c r="AI14">
        <f>IF($C14=VLOOKUP(AI$2,$B$3:$C$32,2,0),1,0)*ModelMatrix!Y13</f>
        <v>0</v>
      </c>
      <c r="AJ14">
        <f>IF($C14=VLOOKUP(AJ$2,$B$3:$C$32,2,0),1,0)*ModelMatrix!Z13</f>
        <v>0</v>
      </c>
      <c r="AK14">
        <f>IF($C14=VLOOKUP(AK$2,$B$3:$C$32,2,0),1,0)*ModelMatrix!AA13</f>
        <v>0</v>
      </c>
      <c r="AL14">
        <f>IF($C14=VLOOKUP(AL$2,$B$3:$C$32,2,0),1,0)*ModelMatrix!AB13</f>
        <v>0</v>
      </c>
      <c r="AM14">
        <f>IF($C14=VLOOKUP(AM$2,$B$3:$C$32,2,0),1,0)*ModelMatrix!AC13</f>
        <v>0</v>
      </c>
      <c r="AN14">
        <f>IF($C14=VLOOKUP(AN$2,$B$3:$C$32,2,0),1,0)*ModelMatrix!AD13</f>
        <v>0</v>
      </c>
      <c r="AO14">
        <f>IF($C14=VLOOKUP(AO$2,$B$3:$C$32,2,0),1,0)*ModelMatrix!AE13</f>
        <v>0</v>
      </c>
      <c r="AQ14">
        <f t="shared" si="1"/>
        <v>0</v>
      </c>
    </row>
    <row r="15" spans="2:43">
      <c r="B15" s="2">
        <f t="shared" si="2"/>
        <v>13</v>
      </c>
      <c r="C15" s="38">
        <v>2</v>
      </c>
      <c r="K15" s="2">
        <f t="shared" si="0"/>
        <v>13</v>
      </c>
      <c r="L15">
        <f>IF($C15=VLOOKUP(L$2,$B$3:$C$32,2,0),1,0)*ModelMatrix!B14</f>
        <v>0</v>
      </c>
      <c r="M15">
        <f>IF($C15=VLOOKUP(M$2,$B$3:$C$32,2,0),1,0)*ModelMatrix!C14</f>
        <v>0</v>
      </c>
      <c r="N15">
        <f>IF($C15=VLOOKUP(N$2,$B$3:$C$32,2,0),1,0)*ModelMatrix!D14</f>
        <v>0</v>
      </c>
      <c r="O15">
        <f>IF($C15=VLOOKUP(O$2,$B$3:$C$32,2,0),1,0)*ModelMatrix!E14</f>
        <v>0</v>
      </c>
      <c r="P15">
        <f>IF($C15=VLOOKUP(P$2,$B$3:$C$32,2,0),1,0)*ModelMatrix!F14</f>
        <v>0</v>
      </c>
      <c r="Q15">
        <f>IF($C15=VLOOKUP(Q$2,$B$3:$C$32,2,0),1,0)*ModelMatrix!G14</f>
        <v>0</v>
      </c>
      <c r="R15">
        <f>IF($C15=VLOOKUP(R$2,$B$3:$C$32,2,0),1,0)*ModelMatrix!H14</f>
        <v>0</v>
      </c>
      <c r="S15">
        <f>IF($C15=VLOOKUP(S$2,$B$3:$C$32,2,0),1,0)*ModelMatrix!I14</f>
        <v>0</v>
      </c>
      <c r="T15">
        <f>IF($C15=VLOOKUP(T$2,$B$3:$C$32,2,0),1,0)*ModelMatrix!J14</f>
        <v>0</v>
      </c>
      <c r="U15">
        <f>IF($C15=VLOOKUP(U$2,$B$3:$C$32,2,0),1,0)*ModelMatrix!K14</f>
        <v>0</v>
      </c>
      <c r="V15">
        <f>IF($C15=VLOOKUP(V$2,$B$3:$C$32,2,0),1,0)*ModelMatrix!L14</f>
        <v>0</v>
      </c>
      <c r="W15">
        <f>IF($C15=VLOOKUP(W$2,$B$3:$C$32,2,0),1,0)*ModelMatrix!M14</f>
        <v>0</v>
      </c>
      <c r="X15">
        <f>IF($C15=VLOOKUP(X$2,$B$3:$C$32,2,0),1,0)*ModelMatrix!N14</f>
        <v>0</v>
      </c>
      <c r="Y15">
        <f>IF($C15=VLOOKUP(Y$2,$B$3:$C$32,2,0),1,0)*ModelMatrix!O14</f>
        <v>0</v>
      </c>
      <c r="Z15">
        <f>IF($C15=VLOOKUP(Z$2,$B$3:$C$32,2,0),1,0)*ModelMatrix!P14</f>
        <v>7.65</v>
      </c>
      <c r="AA15">
        <f>IF($C15=VLOOKUP(AA$2,$B$3:$C$32,2,0),1,0)*ModelMatrix!Q14</f>
        <v>0</v>
      </c>
      <c r="AB15">
        <f>IF($C15=VLOOKUP(AB$2,$B$3:$C$32,2,0),1,0)*ModelMatrix!R14</f>
        <v>0</v>
      </c>
      <c r="AC15">
        <f>IF($C15=VLOOKUP(AC$2,$B$3:$C$32,2,0),1,0)*ModelMatrix!S14</f>
        <v>0</v>
      </c>
      <c r="AD15">
        <f>IF($C15=VLOOKUP(AD$2,$B$3:$C$32,2,0),1,0)*ModelMatrix!T14</f>
        <v>0</v>
      </c>
      <c r="AE15">
        <f>IF($C15=VLOOKUP(AE$2,$B$3:$C$32,2,0),1,0)*ModelMatrix!U14</f>
        <v>0</v>
      </c>
      <c r="AF15">
        <f>IF($C15=VLOOKUP(AF$2,$B$3:$C$32,2,0),1,0)*ModelMatrix!V14</f>
        <v>7.65</v>
      </c>
      <c r="AG15">
        <f>IF($C15=VLOOKUP(AG$2,$B$3:$C$32,2,0),1,0)*ModelMatrix!W14</f>
        <v>0</v>
      </c>
      <c r="AH15">
        <f>IF($C15=VLOOKUP(AH$2,$B$3:$C$32,2,0),1,0)*ModelMatrix!X14</f>
        <v>0</v>
      </c>
      <c r="AI15">
        <f>IF($C15=VLOOKUP(AI$2,$B$3:$C$32,2,0),1,0)*ModelMatrix!Y14</f>
        <v>0</v>
      </c>
      <c r="AJ15">
        <f>IF($C15=VLOOKUP(AJ$2,$B$3:$C$32,2,0),1,0)*ModelMatrix!Z14</f>
        <v>0</v>
      </c>
      <c r="AK15">
        <f>IF($C15=VLOOKUP(AK$2,$B$3:$C$32,2,0),1,0)*ModelMatrix!AA14</f>
        <v>0</v>
      </c>
      <c r="AL15">
        <f>IF($C15=VLOOKUP(AL$2,$B$3:$C$32,2,0),1,0)*ModelMatrix!AB14</f>
        <v>0</v>
      </c>
      <c r="AM15">
        <f>IF($C15=VLOOKUP(AM$2,$B$3:$C$32,2,0),1,0)*ModelMatrix!AC14</f>
        <v>0</v>
      </c>
      <c r="AN15">
        <f>IF($C15=VLOOKUP(AN$2,$B$3:$C$32,2,0),1,0)*ModelMatrix!AD14</f>
        <v>0</v>
      </c>
      <c r="AO15">
        <f>IF($C15=VLOOKUP(AO$2,$B$3:$C$32,2,0),1,0)*ModelMatrix!AE14</f>
        <v>0</v>
      </c>
      <c r="AQ15">
        <f t="shared" ref="AQ15:AQ32" si="3">MAX(L15:AO15)</f>
        <v>7.65</v>
      </c>
    </row>
    <row r="16" spans="2:43">
      <c r="B16" s="2">
        <f t="shared" si="2"/>
        <v>14</v>
      </c>
      <c r="C16" s="38">
        <v>2</v>
      </c>
      <c r="K16" s="2">
        <f t="shared" si="0"/>
        <v>14</v>
      </c>
      <c r="L16">
        <f>IF($C16=VLOOKUP(L$2,$B$3:$C$32,2,0),1,0)*ModelMatrix!B15</f>
        <v>0</v>
      </c>
      <c r="M16">
        <f>IF($C16=VLOOKUP(M$2,$B$3:$C$32,2,0),1,0)*ModelMatrix!C15</f>
        <v>0</v>
      </c>
      <c r="N16">
        <f>IF($C16=VLOOKUP(N$2,$B$3:$C$32,2,0),1,0)*ModelMatrix!D15</f>
        <v>0</v>
      </c>
      <c r="O16">
        <f>IF($C16=VLOOKUP(O$2,$B$3:$C$32,2,0),1,0)*ModelMatrix!E15</f>
        <v>0</v>
      </c>
      <c r="P16">
        <f>IF($C16=VLOOKUP(P$2,$B$3:$C$32,2,0),1,0)*ModelMatrix!F15</f>
        <v>0</v>
      </c>
      <c r="Q16">
        <f>IF($C16=VLOOKUP(Q$2,$B$3:$C$32,2,0),1,0)*ModelMatrix!G15</f>
        <v>0</v>
      </c>
      <c r="R16">
        <f>IF($C16=VLOOKUP(R$2,$B$3:$C$32,2,0),1,0)*ModelMatrix!H15</f>
        <v>0</v>
      </c>
      <c r="S16">
        <f>IF($C16=VLOOKUP(S$2,$B$3:$C$32,2,0),1,0)*ModelMatrix!I15</f>
        <v>0</v>
      </c>
      <c r="T16">
        <f>IF($C16=VLOOKUP(T$2,$B$3:$C$32,2,0),1,0)*ModelMatrix!J15</f>
        <v>0</v>
      </c>
      <c r="U16">
        <f>IF($C16=VLOOKUP(U$2,$B$3:$C$32,2,0),1,0)*ModelMatrix!K15</f>
        <v>0</v>
      </c>
      <c r="V16">
        <f>IF($C16=VLOOKUP(V$2,$B$3:$C$32,2,0),1,0)*ModelMatrix!L15</f>
        <v>0</v>
      </c>
      <c r="W16">
        <f>IF($C16=VLOOKUP(W$2,$B$3:$C$32,2,0),1,0)*ModelMatrix!M15</f>
        <v>0</v>
      </c>
      <c r="X16">
        <f>IF($C16=VLOOKUP(X$2,$B$3:$C$32,2,0),1,0)*ModelMatrix!N15</f>
        <v>0</v>
      </c>
      <c r="Y16">
        <f>IF($C16=VLOOKUP(Y$2,$B$3:$C$32,2,0),1,0)*ModelMatrix!O15</f>
        <v>0</v>
      </c>
      <c r="Z16">
        <f>IF($C16=VLOOKUP(Z$2,$B$3:$C$32,2,0),1,0)*ModelMatrix!P15</f>
        <v>-0.16</v>
      </c>
      <c r="AA16">
        <f>IF($C16=VLOOKUP(AA$2,$B$3:$C$32,2,0),1,0)*ModelMatrix!Q15</f>
        <v>0</v>
      </c>
      <c r="AB16">
        <f>IF($C16=VLOOKUP(AB$2,$B$3:$C$32,2,0),1,0)*ModelMatrix!R15</f>
        <v>0</v>
      </c>
      <c r="AC16">
        <f>IF($C16=VLOOKUP(AC$2,$B$3:$C$32,2,0),1,0)*ModelMatrix!S15</f>
        <v>0</v>
      </c>
      <c r="AD16">
        <f>IF($C16=VLOOKUP(AD$2,$B$3:$C$32,2,0),1,0)*ModelMatrix!T15</f>
        <v>0</v>
      </c>
      <c r="AE16">
        <f>IF($C16=VLOOKUP(AE$2,$B$3:$C$32,2,0),1,0)*ModelMatrix!U15</f>
        <v>0</v>
      </c>
      <c r="AF16">
        <f>IF($C16=VLOOKUP(AF$2,$B$3:$C$32,2,0),1,0)*ModelMatrix!V15</f>
        <v>-11.38</v>
      </c>
      <c r="AG16">
        <f>IF($C16=VLOOKUP(AG$2,$B$3:$C$32,2,0),1,0)*ModelMatrix!W15</f>
        <v>0</v>
      </c>
      <c r="AH16">
        <f>IF($C16=VLOOKUP(AH$2,$B$3:$C$32,2,0),1,0)*ModelMatrix!X15</f>
        <v>0</v>
      </c>
      <c r="AI16">
        <f>IF($C16=VLOOKUP(AI$2,$B$3:$C$32,2,0),1,0)*ModelMatrix!Y15</f>
        <v>0</v>
      </c>
      <c r="AJ16">
        <f>IF($C16=VLOOKUP(AJ$2,$B$3:$C$32,2,0),1,0)*ModelMatrix!Z15</f>
        <v>0</v>
      </c>
      <c r="AK16">
        <f>IF($C16=VLOOKUP(AK$2,$B$3:$C$32,2,0),1,0)*ModelMatrix!AA15</f>
        <v>0</v>
      </c>
      <c r="AL16">
        <f>IF($C16=VLOOKUP(AL$2,$B$3:$C$32,2,0),1,0)*ModelMatrix!AB15</f>
        <v>0</v>
      </c>
      <c r="AM16">
        <f>IF($C16=VLOOKUP(AM$2,$B$3:$C$32,2,0),1,0)*ModelMatrix!AC15</f>
        <v>0</v>
      </c>
      <c r="AN16">
        <f>IF($C16=VLOOKUP(AN$2,$B$3:$C$32,2,0),1,0)*ModelMatrix!AD15</f>
        <v>0</v>
      </c>
      <c r="AO16">
        <f>IF($C16=VLOOKUP(AO$2,$B$3:$C$32,2,0),1,0)*ModelMatrix!AE15</f>
        <v>0</v>
      </c>
      <c r="AQ16">
        <f t="shared" si="3"/>
        <v>0</v>
      </c>
    </row>
    <row r="17" spans="2:43">
      <c r="B17" s="2">
        <f t="shared" si="2"/>
        <v>15</v>
      </c>
      <c r="C17" s="38">
        <v>2</v>
      </c>
      <c r="K17" s="2">
        <f t="shared" si="0"/>
        <v>15</v>
      </c>
      <c r="L17">
        <f>IF($C17=VLOOKUP(L$2,$B$3:$C$32,2,0),1,0)*ModelMatrix!B16</f>
        <v>0</v>
      </c>
      <c r="M17">
        <f>IF($C17=VLOOKUP(M$2,$B$3:$C$32,2,0),1,0)*ModelMatrix!C16</f>
        <v>0</v>
      </c>
      <c r="N17">
        <f>IF($C17=VLOOKUP(N$2,$B$3:$C$32,2,0),1,0)*ModelMatrix!D16</f>
        <v>0</v>
      </c>
      <c r="O17">
        <f>IF($C17=VLOOKUP(O$2,$B$3:$C$32,2,0),1,0)*ModelMatrix!E16</f>
        <v>0</v>
      </c>
      <c r="P17">
        <f>IF($C17=VLOOKUP(P$2,$B$3:$C$32,2,0),1,0)*ModelMatrix!F16</f>
        <v>0</v>
      </c>
      <c r="Q17">
        <f>IF($C17=VLOOKUP(Q$2,$B$3:$C$32,2,0),1,0)*ModelMatrix!G16</f>
        <v>0</v>
      </c>
      <c r="R17">
        <f>IF($C17=VLOOKUP(R$2,$B$3:$C$32,2,0),1,0)*ModelMatrix!H16</f>
        <v>0</v>
      </c>
      <c r="S17">
        <f>IF($C17=VLOOKUP(S$2,$B$3:$C$32,2,0),1,0)*ModelMatrix!I16</f>
        <v>0</v>
      </c>
      <c r="T17">
        <f>IF($C17=VLOOKUP(T$2,$B$3:$C$32,2,0),1,0)*ModelMatrix!J16</f>
        <v>0</v>
      </c>
      <c r="U17">
        <f>IF($C17=VLOOKUP(U$2,$B$3:$C$32,2,0),1,0)*ModelMatrix!K16</f>
        <v>7.65</v>
      </c>
      <c r="V17">
        <f>IF($C17=VLOOKUP(V$2,$B$3:$C$32,2,0),1,0)*ModelMatrix!L16</f>
        <v>7.65</v>
      </c>
      <c r="W17">
        <f>IF($C17=VLOOKUP(W$2,$B$3:$C$32,2,0),1,0)*ModelMatrix!M16</f>
        <v>-0.16</v>
      </c>
      <c r="X17">
        <f>IF($C17=VLOOKUP(X$2,$B$3:$C$32,2,0),1,0)*ModelMatrix!N16</f>
        <v>13.81</v>
      </c>
      <c r="Y17">
        <f>IF($C17=VLOOKUP(Y$2,$B$3:$C$32,2,0),1,0)*ModelMatrix!O16</f>
        <v>13.81</v>
      </c>
      <c r="Z17">
        <f>IF($C17=VLOOKUP(Z$2,$B$3:$C$32,2,0),1,0)*ModelMatrix!P16</f>
        <v>0</v>
      </c>
      <c r="AA17">
        <f>IF($C17=VLOOKUP(AA$2,$B$3:$C$32,2,0),1,0)*ModelMatrix!Q16</f>
        <v>0</v>
      </c>
      <c r="AB17">
        <f>IF($C17=VLOOKUP(AB$2,$B$3:$C$32,2,0),1,0)*ModelMatrix!R16</f>
        <v>13.81</v>
      </c>
      <c r="AC17">
        <f>IF($C17=VLOOKUP(AC$2,$B$3:$C$32,2,0),1,0)*ModelMatrix!S16</f>
        <v>0</v>
      </c>
      <c r="AD17">
        <f>IF($C17=VLOOKUP(AD$2,$B$3:$C$32,2,0),1,0)*ModelMatrix!T16</f>
        <v>0</v>
      </c>
      <c r="AE17">
        <f>IF($C17=VLOOKUP(AE$2,$B$3:$C$32,2,0),1,0)*ModelMatrix!U16</f>
        <v>0</v>
      </c>
      <c r="AF17">
        <f>IF($C17=VLOOKUP(AF$2,$B$3:$C$32,2,0),1,0)*ModelMatrix!V16</f>
        <v>0</v>
      </c>
      <c r="AG17">
        <f>IF($C17=VLOOKUP(AG$2,$B$3:$C$32,2,0),1,0)*ModelMatrix!W16</f>
        <v>0</v>
      </c>
      <c r="AH17">
        <f>IF($C17=VLOOKUP(AH$2,$B$3:$C$32,2,0),1,0)*ModelMatrix!X16</f>
        <v>0</v>
      </c>
      <c r="AI17">
        <f>IF($C17=VLOOKUP(AI$2,$B$3:$C$32,2,0),1,0)*ModelMatrix!Y16</f>
        <v>0</v>
      </c>
      <c r="AJ17">
        <f>IF($C17=VLOOKUP(AJ$2,$B$3:$C$32,2,0),1,0)*ModelMatrix!Z16</f>
        <v>0</v>
      </c>
      <c r="AK17">
        <f>IF($C17=VLOOKUP(AK$2,$B$3:$C$32,2,0),1,0)*ModelMatrix!AA16</f>
        <v>0</v>
      </c>
      <c r="AL17">
        <f>IF($C17=VLOOKUP(AL$2,$B$3:$C$32,2,0),1,0)*ModelMatrix!AB16</f>
        <v>0</v>
      </c>
      <c r="AM17">
        <f>IF($C17=VLOOKUP(AM$2,$B$3:$C$32,2,0),1,0)*ModelMatrix!AC16</f>
        <v>0</v>
      </c>
      <c r="AN17">
        <f>IF($C17=VLOOKUP(AN$2,$B$3:$C$32,2,0),1,0)*ModelMatrix!AD16</f>
        <v>0</v>
      </c>
      <c r="AO17">
        <f>IF($C17=VLOOKUP(AO$2,$B$3:$C$32,2,0),1,0)*ModelMatrix!AE16</f>
        <v>0</v>
      </c>
      <c r="AQ17">
        <f t="shared" si="3"/>
        <v>13.81</v>
      </c>
    </row>
    <row r="18" spans="2:43">
      <c r="B18" s="2">
        <f t="shared" si="2"/>
        <v>16</v>
      </c>
      <c r="C18" s="38">
        <v>3</v>
      </c>
      <c r="K18" s="2">
        <f t="shared" si="0"/>
        <v>16</v>
      </c>
      <c r="L18">
        <f>IF($C18=VLOOKUP(L$2,$B$3:$C$32,2,0),1,0)*ModelMatrix!B17</f>
        <v>0</v>
      </c>
      <c r="M18">
        <f>IF($C18=VLOOKUP(M$2,$B$3:$C$32,2,0),1,0)*ModelMatrix!C17</f>
        <v>0</v>
      </c>
      <c r="N18">
        <f>IF($C18=VLOOKUP(N$2,$B$3:$C$32,2,0),1,0)*ModelMatrix!D17</f>
        <v>0</v>
      </c>
      <c r="O18">
        <f>IF($C18=VLOOKUP(O$2,$B$3:$C$32,2,0),1,0)*ModelMatrix!E17</f>
        <v>0</v>
      </c>
      <c r="P18">
        <f>IF($C18=VLOOKUP(P$2,$B$3:$C$32,2,0),1,0)*ModelMatrix!F17</f>
        <v>0</v>
      </c>
      <c r="Q18">
        <f>IF($C18=VLOOKUP(Q$2,$B$3:$C$32,2,0),1,0)*ModelMatrix!G17</f>
        <v>0</v>
      </c>
      <c r="R18">
        <f>IF($C18=VLOOKUP(R$2,$B$3:$C$32,2,0),1,0)*ModelMatrix!H17</f>
        <v>0</v>
      </c>
      <c r="S18">
        <f>IF($C18=VLOOKUP(S$2,$B$3:$C$32,2,0),1,0)*ModelMatrix!I17</f>
        <v>0</v>
      </c>
      <c r="T18">
        <f>IF($C18=VLOOKUP(T$2,$B$3:$C$32,2,0),1,0)*ModelMatrix!J17</f>
        <v>0</v>
      </c>
      <c r="U18">
        <f>IF($C18=VLOOKUP(U$2,$B$3:$C$32,2,0),1,0)*ModelMatrix!K17</f>
        <v>0</v>
      </c>
      <c r="V18">
        <f>IF($C18=VLOOKUP(V$2,$B$3:$C$32,2,0),1,0)*ModelMatrix!L17</f>
        <v>0</v>
      </c>
      <c r="W18">
        <f>IF($C18=VLOOKUP(W$2,$B$3:$C$32,2,0),1,0)*ModelMatrix!M17</f>
        <v>0</v>
      </c>
      <c r="X18">
        <f>IF($C18=VLOOKUP(X$2,$B$3:$C$32,2,0),1,0)*ModelMatrix!N17</f>
        <v>0</v>
      </c>
      <c r="Y18">
        <f>IF($C18=VLOOKUP(Y$2,$B$3:$C$32,2,0),1,0)*ModelMatrix!O17</f>
        <v>0</v>
      </c>
      <c r="Z18">
        <f>IF($C18=VLOOKUP(Z$2,$B$3:$C$32,2,0),1,0)*ModelMatrix!P17</f>
        <v>0</v>
      </c>
      <c r="AA18">
        <f>IF($C18=VLOOKUP(AA$2,$B$3:$C$32,2,0),1,0)*ModelMatrix!Q17</f>
        <v>0</v>
      </c>
      <c r="AB18">
        <f>IF($C18=VLOOKUP(AB$2,$B$3:$C$32,2,0),1,0)*ModelMatrix!R17</f>
        <v>0</v>
      </c>
      <c r="AC18">
        <f>IF($C18=VLOOKUP(AC$2,$B$3:$C$32,2,0),1,0)*ModelMatrix!S17</f>
        <v>-0.16</v>
      </c>
      <c r="AD18">
        <f>IF($C18=VLOOKUP(AD$2,$B$3:$C$32,2,0),1,0)*ModelMatrix!T17</f>
        <v>0</v>
      </c>
      <c r="AE18">
        <f>IF($C18=VLOOKUP(AE$2,$B$3:$C$32,2,0),1,0)*ModelMatrix!U17</f>
        <v>-0.16</v>
      </c>
      <c r="AF18">
        <f>IF($C18=VLOOKUP(AF$2,$B$3:$C$32,2,0),1,0)*ModelMatrix!V17</f>
        <v>0</v>
      </c>
      <c r="AG18">
        <f>IF($C18=VLOOKUP(AG$2,$B$3:$C$32,2,0),1,0)*ModelMatrix!W17</f>
        <v>0</v>
      </c>
      <c r="AH18">
        <f>IF($C18=VLOOKUP(AH$2,$B$3:$C$32,2,0),1,0)*ModelMatrix!X17</f>
        <v>7.65</v>
      </c>
      <c r="AI18">
        <f>IF($C18=VLOOKUP(AI$2,$B$3:$C$32,2,0),1,0)*ModelMatrix!Y17</f>
        <v>0</v>
      </c>
      <c r="AJ18">
        <f>IF($C18=VLOOKUP(AJ$2,$B$3:$C$32,2,0),1,0)*ModelMatrix!Z17</f>
        <v>0</v>
      </c>
      <c r="AK18">
        <f>IF($C18=VLOOKUP(AK$2,$B$3:$C$32,2,0),1,0)*ModelMatrix!AA17</f>
        <v>0</v>
      </c>
      <c r="AL18">
        <f>IF($C18=VLOOKUP(AL$2,$B$3:$C$32,2,0),1,0)*ModelMatrix!AB17</f>
        <v>0</v>
      </c>
      <c r="AM18">
        <f>IF($C18=VLOOKUP(AM$2,$B$3:$C$32,2,0),1,0)*ModelMatrix!AC17</f>
        <v>0</v>
      </c>
      <c r="AN18">
        <f>IF($C18=VLOOKUP(AN$2,$B$3:$C$32,2,0),1,0)*ModelMatrix!AD17</f>
        <v>0</v>
      </c>
      <c r="AO18">
        <f>IF($C18=VLOOKUP(AO$2,$B$3:$C$32,2,0),1,0)*ModelMatrix!AE17</f>
        <v>0</v>
      </c>
      <c r="AQ18">
        <f t="shared" si="3"/>
        <v>7.65</v>
      </c>
    </row>
    <row r="19" spans="2:43">
      <c r="B19" s="2">
        <f t="shared" si="2"/>
        <v>17</v>
      </c>
      <c r="C19" s="38">
        <v>2</v>
      </c>
      <c r="K19" s="2">
        <f t="shared" si="0"/>
        <v>17</v>
      </c>
      <c r="L19">
        <f>IF($C19=VLOOKUP(L$2,$B$3:$C$32,2,0),1,0)*ModelMatrix!B18</f>
        <v>0</v>
      </c>
      <c r="M19">
        <f>IF($C19=VLOOKUP(M$2,$B$3:$C$32,2,0),1,0)*ModelMatrix!C18</f>
        <v>0</v>
      </c>
      <c r="N19">
        <f>IF($C19=VLOOKUP(N$2,$B$3:$C$32,2,0),1,0)*ModelMatrix!D18</f>
        <v>0</v>
      </c>
      <c r="O19">
        <f>IF($C19=VLOOKUP(O$2,$B$3:$C$32,2,0),1,0)*ModelMatrix!E18</f>
        <v>0</v>
      </c>
      <c r="P19">
        <f>IF($C19=VLOOKUP(P$2,$B$3:$C$32,2,0),1,0)*ModelMatrix!F18</f>
        <v>0</v>
      </c>
      <c r="Q19">
        <f>IF($C19=VLOOKUP(Q$2,$B$3:$C$32,2,0),1,0)*ModelMatrix!G18</f>
        <v>0</v>
      </c>
      <c r="R19">
        <f>IF($C19=VLOOKUP(R$2,$B$3:$C$32,2,0),1,0)*ModelMatrix!H18</f>
        <v>0</v>
      </c>
      <c r="S19">
        <f>IF($C19=VLOOKUP(S$2,$B$3:$C$32,2,0),1,0)*ModelMatrix!I18</f>
        <v>0</v>
      </c>
      <c r="T19">
        <f>IF($C19=VLOOKUP(T$2,$B$3:$C$32,2,0),1,0)*ModelMatrix!J18</f>
        <v>0</v>
      </c>
      <c r="U19">
        <f>IF($C19=VLOOKUP(U$2,$B$3:$C$32,2,0),1,0)*ModelMatrix!K18</f>
        <v>0</v>
      </c>
      <c r="V19">
        <f>IF($C19=VLOOKUP(V$2,$B$3:$C$32,2,0),1,0)*ModelMatrix!L18</f>
        <v>0</v>
      </c>
      <c r="W19">
        <f>IF($C19=VLOOKUP(W$2,$B$3:$C$32,2,0),1,0)*ModelMatrix!M18</f>
        <v>0</v>
      </c>
      <c r="X19">
        <f>IF($C19=VLOOKUP(X$2,$B$3:$C$32,2,0),1,0)*ModelMatrix!N18</f>
        <v>0</v>
      </c>
      <c r="Y19">
        <f>IF($C19=VLOOKUP(Y$2,$B$3:$C$32,2,0),1,0)*ModelMatrix!O18</f>
        <v>0</v>
      </c>
      <c r="Z19">
        <f>IF($C19=VLOOKUP(Z$2,$B$3:$C$32,2,0),1,0)*ModelMatrix!P18</f>
        <v>7.65</v>
      </c>
      <c r="AA19">
        <f>IF($C19=VLOOKUP(AA$2,$B$3:$C$32,2,0),1,0)*ModelMatrix!Q18</f>
        <v>0</v>
      </c>
      <c r="AB19">
        <f>IF($C19=VLOOKUP(AB$2,$B$3:$C$32,2,0),1,0)*ModelMatrix!R18</f>
        <v>0</v>
      </c>
      <c r="AC19">
        <f>IF($C19=VLOOKUP(AC$2,$B$3:$C$32,2,0),1,0)*ModelMatrix!S18</f>
        <v>0</v>
      </c>
      <c r="AD19">
        <f>IF($C19=VLOOKUP(AD$2,$B$3:$C$32,2,0),1,0)*ModelMatrix!T18</f>
        <v>0</v>
      </c>
      <c r="AE19">
        <f>IF($C19=VLOOKUP(AE$2,$B$3:$C$32,2,0),1,0)*ModelMatrix!U18</f>
        <v>0</v>
      </c>
      <c r="AF19">
        <f>IF($C19=VLOOKUP(AF$2,$B$3:$C$32,2,0),1,0)*ModelMatrix!V18</f>
        <v>-11.38</v>
      </c>
      <c r="AG19">
        <f>IF($C19=VLOOKUP(AG$2,$B$3:$C$32,2,0),1,0)*ModelMatrix!W18</f>
        <v>0</v>
      </c>
      <c r="AH19">
        <f>IF($C19=VLOOKUP(AH$2,$B$3:$C$32,2,0),1,0)*ModelMatrix!X18</f>
        <v>0</v>
      </c>
      <c r="AI19">
        <f>IF($C19=VLOOKUP(AI$2,$B$3:$C$32,2,0),1,0)*ModelMatrix!Y18</f>
        <v>0</v>
      </c>
      <c r="AJ19">
        <f>IF($C19=VLOOKUP(AJ$2,$B$3:$C$32,2,0),1,0)*ModelMatrix!Z18</f>
        <v>0</v>
      </c>
      <c r="AK19">
        <f>IF($C19=VLOOKUP(AK$2,$B$3:$C$32,2,0),1,0)*ModelMatrix!AA18</f>
        <v>0</v>
      </c>
      <c r="AL19">
        <f>IF($C19=VLOOKUP(AL$2,$B$3:$C$32,2,0),1,0)*ModelMatrix!AB18</f>
        <v>0</v>
      </c>
      <c r="AM19">
        <f>IF($C19=VLOOKUP(AM$2,$B$3:$C$32,2,0),1,0)*ModelMatrix!AC18</f>
        <v>0</v>
      </c>
      <c r="AN19">
        <f>IF($C19=VLOOKUP(AN$2,$B$3:$C$32,2,0),1,0)*ModelMatrix!AD18</f>
        <v>0</v>
      </c>
      <c r="AO19">
        <f>IF($C19=VLOOKUP(AO$2,$B$3:$C$32,2,0),1,0)*ModelMatrix!AE18</f>
        <v>0</v>
      </c>
      <c r="AQ19">
        <f t="shared" si="3"/>
        <v>7.65</v>
      </c>
    </row>
    <row r="20" spans="2:43">
      <c r="B20" s="2">
        <f t="shared" si="2"/>
        <v>18</v>
      </c>
      <c r="C20" s="38">
        <v>3</v>
      </c>
      <c r="K20" s="2">
        <f t="shared" si="0"/>
        <v>18</v>
      </c>
      <c r="L20">
        <f>IF($C20=VLOOKUP(L$2,$B$3:$C$32,2,0),1,0)*ModelMatrix!B19</f>
        <v>0</v>
      </c>
      <c r="M20">
        <f>IF($C20=VLOOKUP(M$2,$B$3:$C$32,2,0),1,0)*ModelMatrix!C19</f>
        <v>0</v>
      </c>
      <c r="N20">
        <f>IF($C20=VLOOKUP(N$2,$B$3:$C$32,2,0),1,0)*ModelMatrix!D19</f>
        <v>0</v>
      </c>
      <c r="O20">
        <f>IF($C20=VLOOKUP(O$2,$B$3:$C$32,2,0),1,0)*ModelMatrix!E19</f>
        <v>0</v>
      </c>
      <c r="P20">
        <f>IF($C20=VLOOKUP(P$2,$B$3:$C$32,2,0),1,0)*ModelMatrix!F19</f>
        <v>0</v>
      </c>
      <c r="Q20">
        <f>IF($C20=VLOOKUP(Q$2,$B$3:$C$32,2,0),1,0)*ModelMatrix!G19</f>
        <v>0</v>
      </c>
      <c r="R20">
        <f>IF($C20=VLOOKUP(R$2,$B$3:$C$32,2,0),1,0)*ModelMatrix!H19</f>
        <v>0</v>
      </c>
      <c r="S20">
        <f>IF($C20=VLOOKUP(S$2,$B$3:$C$32,2,0),1,0)*ModelMatrix!I19</f>
        <v>0</v>
      </c>
      <c r="T20">
        <f>IF($C20=VLOOKUP(T$2,$B$3:$C$32,2,0),1,0)*ModelMatrix!J19</f>
        <v>0</v>
      </c>
      <c r="U20">
        <f>IF($C20=VLOOKUP(U$2,$B$3:$C$32,2,0),1,0)*ModelMatrix!K19</f>
        <v>0</v>
      </c>
      <c r="V20">
        <f>IF($C20=VLOOKUP(V$2,$B$3:$C$32,2,0),1,0)*ModelMatrix!L19</f>
        <v>0</v>
      </c>
      <c r="W20">
        <f>IF($C20=VLOOKUP(W$2,$B$3:$C$32,2,0),1,0)*ModelMatrix!M19</f>
        <v>0</v>
      </c>
      <c r="X20">
        <f>IF($C20=VLOOKUP(X$2,$B$3:$C$32,2,0),1,0)*ModelMatrix!N19</f>
        <v>0</v>
      </c>
      <c r="Y20">
        <f>IF($C20=VLOOKUP(Y$2,$B$3:$C$32,2,0),1,0)*ModelMatrix!O19</f>
        <v>0</v>
      </c>
      <c r="Z20">
        <f>IF($C20=VLOOKUP(Z$2,$B$3:$C$32,2,0),1,0)*ModelMatrix!P19</f>
        <v>0</v>
      </c>
      <c r="AA20">
        <f>IF($C20=VLOOKUP(AA$2,$B$3:$C$32,2,0),1,0)*ModelMatrix!Q19</f>
        <v>-11.38</v>
      </c>
      <c r="AB20">
        <f>IF($C20=VLOOKUP(AB$2,$B$3:$C$32,2,0),1,0)*ModelMatrix!R19</f>
        <v>0</v>
      </c>
      <c r="AC20">
        <f>IF($C20=VLOOKUP(AC$2,$B$3:$C$32,2,0),1,0)*ModelMatrix!S19</f>
        <v>0</v>
      </c>
      <c r="AD20">
        <f>IF($C20=VLOOKUP(AD$2,$B$3:$C$32,2,0),1,0)*ModelMatrix!T19</f>
        <v>0</v>
      </c>
      <c r="AE20">
        <f>IF($C20=VLOOKUP(AE$2,$B$3:$C$32,2,0),1,0)*ModelMatrix!U19</f>
        <v>0</v>
      </c>
      <c r="AF20">
        <f>IF($C20=VLOOKUP(AF$2,$B$3:$C$32,2,0),1,0)*ModelMatrix!V19</f>
        <v>0</v>
      </c>
      <c r="AG20">
        <f>IF($C20=VLOOKUP(AG$2,$B$3:$C$32,2,0),1,0)*ModelMatrix!W19</f>
        <v>0</v>
      </c>
      <c r="AH20">
        <f>IF($C20=VLOOKUP(AH$2,$B$3:$C$32,2,0),1,0)*ModelMatrix!X19</f>
        <v>0</v>
      </c>
      <c r="AI20">
        <f>IF($C20=VLOOKUP(AI$2,$B$3:$C$32,2,0),1,0)*ModelMatrix!Y19</f>
        <v>0</v>
      </c>
      <c r="AJ20">
        <f>IF($C20=VLOOKUP(AJ$2,$B$3:$C$32,2,0),1,0)*ModelMatrix!Z19</f>
        <v>0</v>
      </c>
      <c r="AK20">
        <f>IF($C20=VLOOKUP(AK$2,$B$3:$C$32,2,0),1,0)*ModelMatrix!AA19</f>
        <v>0</v>
      </c>
      <c r="AL20">
        <f>IF($C20=VLOOKUP(AL$2,$B$3:$C$32,2,0),1,0)*ModelMatrix!AB19</f>
        <v>0</v>
      </c>
      <c r="AM20">
        <f>IF($C20=VLOOKUP(AM$2,$B$3:$C$32,2,0),1,0)*ModelMatrix!AC19</f>
        <v>0</v>
      </c>
      <c r="AN20">
        <f>IF($C20=VLOOKUP(AN$2,$B$3:$C$32,2,0),1,0)*ModelMatrix!AD19</f>
        <v>0</v>
      </c>
      <c r="AO20">
        <f>IF($C20=VLOOKUP(AO$2,$B$3:$C$32,2,0),1,0)*ModelMatrix!AE19</f>
        <v>0</v>
      </c>
      <c r="AQ20">
        <f t="shared" si="3"/>
        <v>0</v>
      </c>
    </row>
    <row r="21" spans="2:43">
      <c r="B21" s="2">
        <f t="shared" si="2"/>
        <v>19</v>
      </c>
      <c r="C21" s="38">
        <v>3</v>
      </c>
      <c r="K21" s="2">
        <f t="shared" si="0"/>
        <v>19</v>
      </c>
      <c r="L21">
        <f>IF($C21=VLOOKUP(L$2,$B$3:$C$32,2,0),1,0)*ModelMatrix!B20</f>
        <v>0</v>
      </c>
      <c r="M21">
        <f>IF($C21=VLOOKUP(M$2,$B$3:$C$32,2,0),1,0)*ModelMatrix!C20</f>
        <v>0</v>
      </c>
      <c r="N21">
        <f>IF($C21=VLOOKUP(N$2,$B$3:$C$32,2,0),1,0)*ModelMatrix!D20</f>
        <v>0</v>
      </c>
      <c r="O21">
        <f>IF($C21=VLOOKUP(O$2,$B$3:$C$32,2,0),1,0)*ModelMatrix!E20</f>
        <v>0</v>
      </c>
      <c r="P21">
        <f>IF($C21=VLOOKUP(P$2,$B$3:$C$32,2,0),1,0)*ModelMatrix!F20</f>
        <v>0</v>
      </c>
      <c r="Q21">
        <f>IF($C21=VLOOKUP(Q$2,$B$3:$C$32,2,0),1,0)*ModelMatrix!G20</f>
        <v>0</v>
      </c>
      <c r="R21">
        <f>IF($C21=VLOOKUP(R$2,$B$3:$C$32,2,0),1,0)*ModelMatrix!H20</f>
        <v>0</v>
      </c>
      <c r="S21">
        <f>IF($C21=VLOOKUP(S$2,$B$3:$C$32,2,0),1,0)*ModelMatrix!I20</f>
        <v>0</v>
      </c>
      <c r="T21">
        <f>IF($C21=VLOOKUP(T$2,$B$3:$C$32,2,0),1,0)*ModelMatrix!J20</f>
        <v>0</v>
      </c>
      <c r="U21">
        <f>IF($C21=VLOOKUP(U$2,$B$3:$C$32,2,0),1,0)*ModelMatrix!K20</f>
        <v>0</v>
      </c>
      <c r="V21">
        <f>IF($C21=VLOOKUP(V$2,$B$3:$C$32,2,0),1,0)*ModelMatrix!L20</f>
        <v>0</v>
      </c>
      <c r="W21">
        <f>IF($C21=VLOOKUP(W$2,$B$3:$C$32,2,0),1,0)*ModelMatrix!M20</f>
        <v>0</v>
      </c>
      <c r="X21">
        <f>IF($C21=VLOOKUP(X$2,$B$3:$C$32,2,0),1,0)*ModelMatrix!N20</f>
        <v>0</v>
      </c>
      <c r="Y21">
        <f>IF($C21=VLOOKUP(Y$2,$B$3:$C$32,2,0),1,0)*ModelMatrix!O20</f>
        <v>0</v>
      </c>
      <c r="Z21">
        <f>IF($C21=VLOOKUP(Z$2,$B$3:$C$32,2,0),1,0)*ModelMatrix!P20</f>
        <v>0</v>
      </c>
      <c r="AA21">
        <f>IF($C21=VLOOKUP(AA$2,$B$3:$C$32,2,0),1,0)*ModelMatrix!Q20</f>
        <v>-11.38</v>
      </c>
      <c r="AB21">
        <f>IF($C21=VLOOKUP(AB$2,$B$3:$C$32,2,0),1,0)*ModelMatrix!R20</f>
        <v>0</v>
      </c>
      <c r="AC21">
        <f>IF($C21=VLOOKUP(AC$2,$B$3:$C$32,2,0),1,0)*ModelMatrix!S20</f>
        <v>0</v>
      </c>
      <c r="AD21">
        <f>IF($C21=VLOOKUP(AD$2,$B$3:$C$32,2,0),1,0)*ModelMatrix!T20</f>
        <v>0</v>
      </c>
      <c r="AE21">
        <f>IF($C21=VLOOKUP(AE$2,$B$3:$C$32,2,0),1,0)*ModelMatrix!U20</f>
        <v>0</v>
      </c>
      <c r="AF21">
        <f>IF($C21=VLOOKUP(AF$2,$B$3:$C$32,2,0),1,0)*ModelMatrix!V20</f>
        <v>0</v>
      </c>
      <c r="AG21">
        <f>IF($C21=VLOOKUP(AG$2,$B$3:$C$32,2,0),1,0)*ModelMatrix!W20</f>
        <v>0</v>
      </c>
      <c r="AH21">
        <f>IF($C21=VLOOKUP(AH$2,$B$3:$C$32,2,0),1,0)*ModelMatrix!X20</f>
        <v>0</v>
      </c>
      <c r="AI21">
        <f>IF($C21=VLOOKUP(AI$2,$B$3:$C$32,2,0),1,0)*ModelMatrix!Y20</f>
        <v>0</v>
      </c>
      <c r="AJ21">
        <f>IF($C21=VLOOKUP(AJ$2,$B$3:$C$32,2,0),1,0)*ModelMatrix!Z20</f>
        <v>0</v>
      </c>
      <c r="AK21">
        <f>IF($C21=VLOOKUP(AK$2,$B$3:$C$32,2,0),1,0)*ModelMatrix!AA20</f>
        <v>0</v>
      </c>
      <c r="AL21">
        <f>IF($C21=VLOOKUP(AL$2,$B$3:$C$32,2,0),1,0)*ModelMatrix!AB20</f>
        <v>0</v>
      </c>
      <c r="AM21">
        <f>IF($C21=VLOOKUP(AM$2,$B$3:$C$32,2,0),1,0)*ModelMatrix!AC20</f>
        <v>0</v>
      </c>
      <c r="AN21">
        <f>IF($C21=VLOOKUP(AN$2,$B$3:$C$32,2,0),1,0)*ModelMatrix!AD20</f>
        <v>0</v>
      </c>
      <c r="AO21">
        <f>IF($C21=VLOOKUP(AO$2,$B$3:$C$32,2,0),1,0)*ModelMatrix!AE20</f>
        <v>0</v>
      </c>
      <c r="AQ21">
        <f t="shared" si="3"/>
        <v>0</v>
      </c>
    </row>
    <row r="22" spans="2:43">
      <c r="B22" s="2">
        <f t="shared" si="2"/>
        <v>20</v>
      </c>
      <c r="C22" s="38">
        <v>3</v>
      </c>
      <c r="K22" s="2">
        <f t="shared" si="0"/>
        <v>20</v>
      </c>
      <c r="L22">
        <f>IF($C22=VLOOKUP(L$2,$B$3:$C$32,2,0),1,0)*ModelMatrix!B21</f>
        <v>0</v>
      </c>
      <c r="M22">
        <f>IF($C22=VLOOKUP(M$2,$B$3:$C$32,2,0),1,0)*ModelMatrix!C21</f>
        <v>0</v>
      </c>
      <c r="N22">
        <f>IF($C22=VLOOKUP(N$2,$B$3:$C$32,2,0),1,0)*ModelMatrix!D21</f>
        <v>0</v>
      </c>
      <c r="O22">
        <f>IF($C22=VLOOKUP(O$2,$B$3:$C$32,2,0),1,0)*ModelMatrix!E21</f>
        <v>0</v>
      </c>
      <c r="P22">
        <f>IF($C22=VLOOKUP(P$2,$B$3:$C$32,2,0),1,0)*ModelMatrix!F21</f>
        <v>0</v>
      </c>
      <c r="Q22">
        <f>IF($C22=VLOOKUP(Q$2,$B$3:$C$32,2,0),1,0)*ModelMatrix!G21</f>
        <v>0</v>
      </c>
      <c r="R22">
        <f>IF($C22=VLOOKUP(R$2,$B$3:$C$32,2,0),1,0)*ModelMatrix!H21</f>
        <v>0</v>
      </c>
      <c r="S22">
        <f>IF($C22=VLOOKUP(S$2,$B$3:$C$32,2,0),1,0)*ModelMatrix!I21</f>
        <v>0</v>
      </c>
      <c r="T22">
        <f>IF($C22=VLOOKUP(T$2,$B$3:$C$32,2,0),1,0)*ModelMatrix!J21</f>
        <v>0</v>
      </c>
      <c r="U22">
        <f>IF($C22=VLOOKUP(U$2,$B$3:$C$32,2,0),1,0)*ModelMatrix!K21</f>
        <v>0</v>
      </c>
      <c r="V22">
        <f>IF($C22=VLOOKUP(V$2,$B$3:$C$32,2,0),1,0)*ModelMatrix!L21</f>
        <v>0</v>
      </c>
      <c r="W22">
        <f>IF($C22=VLOOKUP(W$2,$B$3:$C$32,2,0),1,0)*ModelMatrix!M21</f>
        <v>0</v>
      </c>
      <c r="X22">
        <f>IF($C22=VLOOKUP(X$2,$B$3:$C$32,2,0),1,0)*ModelMatrix!N21</f>
        <v>0</v>
      </c>
      <c r="Y22">
        <f>IF($C22=VLOOKUP(Y$2,$B$3:$C$32,2,0),1,0)*ModelMatrix!O21</f>
        <v>0</v>
      </c>
      <c r="Z22">
        <f>IF($C22=VLOOKUP(Z$2,$B$3:$C$32,2,0),1,0)*ModelMatrix!P21</f>
        <v>0</v>
      </c>
      <c r="AA22">
        <f>IF($C22=VLOOKUP(AA$2,$B$3:$C$32,2,0),1,0)*ModelMatrix!Q21</f>
        <v>7.65</v>
      </c>
      <c r="AB22">
        <f>IF($C22=VLOOKUP(AB$2,$B$3:$C$32,2,0),1,0)*ModelMatrix!R21</f>
        <v>0</v>
      </c>
      <c r="AC22">
        <f>IF($C22=VLOOKUP(AC$2,$B$3:$C$32,2,0),1,0)*ModelMatrix!S21</f>
        <v>0</v>
      </c>
      <c r="AD22">
        <f>IF($C22=VLOOKUP(AD$2,$B$3:$C$32,2,0),1,0)*ModelMatrix!T21</f>
        <v>0</v>
      </c>
      <c r="AE22">
        <f>IF($C22=VLOOKUP(AE$2,$B$3:$C$32,2,0),1,0)*ModelMatrix!U21</f>
        <v>0</v>
      </c>
      <c r="AF22">
        <f>IF($C22=VLOOKUP(AF$2,$B$3:$C$32,2,0),1,0)*ModelMatrix!V21</f>
        <v>0</v>
      </c>
      <c r="AG22">
        <f>IF($C22=VLOOKUP(AG$2,$B$3:$C$32,2,0),1,0)*ModelMatrix!W21</f>
        <v>0</v>
      </c>
      <c r="AH22">
        <f>IF($C22=VLOOKUP(AH$2,$B$3:$C$32,2,0),1,0)*ModelMatrix!X21</f>
        <v>0</v>
      </c>
      <c r="AI22">
        <f>IF($C22=VLOOKUP(AI$2,$B$3:$C$32,2,0),1,0)*ModelMatrix!Y21</f>
        <v>0</v>
      </c>
      <c r="AJ22">
        <f>IF($C22=VLOOKUP(AJ$2,$B$3:$C$32,2,0),1,0)*ModelMatrix!Z21</f>
        <v>0</v>
      </c>
      <c r="AK22">
        <f>IF($C22=VLOOKUP(AK$2,$B$3:$C$32,2,0),1,0)*ModelMatrix!AA21</f>
        <v>0</v>
      </c>
      <c r="AL22">
        <f>IF($C22=VLOOKUP(AL$2,$B$3:$C$32,2,0),1,0)*ModelMatrix!AB21</f>
        <v>0</v>
      </c>
      <c r="AM22">
        <f>IF($C22=VLOOKUP(AM$2,$B$3:$C$32,2,0),1,0)*ModelMatrix!AC21</f>
        <v>0</v>
      </c>
      <c r="AN22">
        <f>IF($C22=VLOOKUP(AN$2,$B$3:$C$32,2,0),1,0)*ModelMatrix!AD21</f>
        <v>0</v>
      </c>
      <c r="AO22">
        <f>IF($C22=VLOOKUP(AO$2,$B$3:$C$32,2,0),1,0)*ModelMatrix!AE21</f>
        <v>0</v>
      </c>
      <c r="AQ22">
        <f t="shared" si="3"/>
        <v>7.65</v>
      </c>
    </row>
    <row r="23" spans="2:43">
      <c r="B23" s="2">
        <f t="shared" si="2"/>
        <v>21</v>
      </c>
      <c r="C23" s="38">
        <v>2</v>
      </c>
      <c r="K23" s="2">
        <f t="shared" si="0"/>
        <v>21</v>
      </c>
      <c r="L23">
        <f>IF($C23=VLOOKUP(L$2,$B$3:$C$32,2,0),1,0)*ModelMatrix!B22</f>
        <v>0</v>
      </c>
      <c r="M23">
        <f>IF($C23=VLOOKUP(M$2,$B$3:$C$32,2,0),1,0)*ModelMatrix!C22</f>
        <v>0</v>
      </c>
      <c r="N23">
        <f>IF($C23=VLOOKUP(N$2,$B$3:$C$32,2,0),1,0)*ModelMatrix!D22</f>
        <v>0</v>
      </c>
      <c r="O23">
        <f>IF($C23=VLOOKUP(O$2,$B$3:$C$32,2,0),1,0)*ModelMatrix!E22</f>
        <v>0</v>
      </c>
      <c r="P23">
        <f>IF($C23=VLOOKUP(P$2,$B$3:$C$32,2,0),1,0)*ModelMatrix!F22</f>
        <v>0</v>
      </c>
      <c r="Q23">
        <f>IF($C23=VLOOKUP(Q$2,$B$3:$C$32,2,0),1,0)*ModelMatrix!G22</f>
        <v>0</v>
      </c>
      <c r="R23">
        <f>IF($C23=VLOOKUP(R$2,$B$3:$C$32,2,0),1,0)*ModelMatrix!H22</f>
        <v>0</v>
      </c>
      <c r="S23">
        <f>IF($C23=VLOOKUP(S$2,$B$3:$C$32,2,0),1,0)*ModelMatrix!I22</f>
        <v>0</v>
      </c>
      <c r="T23">
        <f>IF($C23=VLOOKUP(T$2,$B$3:$C$32,2,0),1,0)*ModelMatrix!J22</f>
        <v>0</v>
      </c>
      <c r="U23">
        <f>IF($C23=VLOOKUP(U$2,$B$3:$C$32,2,0),1,0)*ModelMatrix!K22</f>
        <v>7.65</v>
      </c>
      <c r="V23">
        <f>IF($C23=VLOOKUP(V$2,$B$3:$C$32,2,0),1,0)*ModelMatrix!L22</f>
        <v>7.65</v>
      </c>
      <c r="W23">
        <f>IF($C23=VLOOKUP(W$2,$B$3:$C$32,2,0),1,0)*ModelMatrix!M22</f>
        <v>7.65</v>
      </c>
      <c r="X23">
        <f>IF($C23=VLOOKUP(X$2,$B$3:$C$32,2,0),1,0)*ModelMatrix!N22</f>
        <v>13.81</v>
      </c>
      <c r="Y23">
        <f>IF($C23=VLOOKUP(Y$2,$B$3:$C$32,2,0),1,0)*ModelMatrix!O22</f>
        <v>13.81</v>
      </c>
      <c r="Z23">
        <f>IF($C23=VLOOKUP(Z$2,$B$3:$C$32,2,0),1,0)*ModelMatrix!P22</f>
        <v>0</v>
      </c>
      <c r="AA23">
        <f>IF($C23=VLOOKUP(AA$2,$B$3:$C$32,2,0),1,0)*ModelMatrix!Q22</f>
        <v>0</v>
      </c>
      <c r="AB23">
        <f>IF($C23=VLOOKUP(AB$2,$B$3:$C$32,2,0),1,0)*ModelMatrix!R22</f>
        <v>7.65</v>
      </c>
      <c r="AC23">
        <f>IF($C23=VLOOKUP(AC$2,$B$3:$C$32,2,0),1,0)*ModelMatrix!S22</f>
        <v>0</v>
      </c>
      <c r="AD23">
        <f>IF($C23=VLOOKUP(AD$2,$B$3:$C$32,2,0),1,0)*ModelMatrix!T22</f>
        <v>0</v>
      </c>
      <c r="AE23">
        <f>IF($C23=VLOOKUP(AE$2,$B$3:$C$32,2,0),1,0)*ModelMatrix!U22</f>
        <v>0</v>
      </c>
      <c r="AF23">
        <f>IF($C23=VLOOKUP(AF$2,$B$3:$C$32,2,0),1,0)*ModelMatrix!V22</f>
        <v>0</v>
      </c>
      <c r="AG23">
        <f>IF($C23=VLOOKUP(AG$2,$B$3:$C$32,2,0),1,0)*ModelMatrix!W22</f>
        <v>0</v>
      </c>
      <c r="AH23">
        <f>IF($C23=VLOOKUP(AH$2,$B$3:$C$32,2,0),1,0)*ModelMatrix!X22</f>
        <v>0</v>
      </c>
      <c r="AI23">
        <f>IF($C23=VLOOKUP(AI$2,$B$3:$C$32,2,0),1,0)*ModelMatrix!Y22</f>
        <v>0</v>
      </c>
      <c r="AJ23">
        <f>IF($C23=VLOOKUP(AJ$2,$B$3:$C$32,2,0),1,0)*ModelMatrix!Z22</f>
        <v>0</v>
      </c>
      <c r="AK23">
        <f>IF($C23=VLOOKUP(AK$2,$B$3:$C$32,2,0),1,0)*ModelMatrix!AA22</f>
        <v>0</v>
      </c>
      <c r="AL23">
        <f>IF($C23=VLOOKUP(AL$2,$B$3:$C$32,2,0),1,0)*ModelMatrix!AB22</f>
        <v>0</v>
      </c>
      <c r="AM23">
        <f>IF($C23=VLOOKUP(AM$2,$B$3:$C$32,2,0),1,0)*ModelMatrix!AC22</f>
        <v>0</v>
      </c>
      <c r="AN23">
        <f>IF($C23=VLOOKUP(AN$2,$B$3:$C$32,2,0),1,0)*ModelMatrix!AD22</f>
        <v>0</v>
      </c>
      <c r="AO23">
        <f>IF($C23=VLOOKUP(AO$2,$B$3:$C$32,2,0),1,0)*ModelMatrix!AE22</f>
        <v>0</v>
      </c>
      <c r="AQ23">
        <f t="shared" si="3"/>
        <v>13.81</v>
      </c>
    </row>
    <row r="24" spans="2:43">
      <c r="B24" s="2">
        <f t="shared" si="2"/>
        <v>22</v>
      </c>
      <c r="C24" s="38">
        <v>4</v>
      </c>
      <c r="K24" s="2">
        <f t="shared" si="0"/>
        <v>22</v>
      </c>
      <c r="L24">
        <f>IF($C24=VLOOKUP(L$2,$B$3:$C$32,2,0),1,0)*ModelMatrix!B23</f>
        <v>0</v>
      </c>
      <c r="M24">
        <f>IF($C24=VLOOKUP(M$2,$B$3:$C$32,2,0),1,0)*ModelMatrix!C23</f>
        <v>0</v>
      </c>
      <c r="N24">
        <f>IF($C24=VLOOKUP(N$2,$B$3:$C$32,2,0),1,0)*ModelMatrix!D23</f>
        <v>0</v>
      </c>
      <c r="O24">
        <f>IF($C24=VLOOKUP(O$2,$B$3:$C$32,2,0),1,0)*ModelMatrix!E23</f>
        <v>0</v>
      </c>
      <c r="P24">
        <f>IF($C24=VLOOKUP(P$2,$B$3:$C$32,2,0),1,0)*ModelMatrix!F23</f>
        <v>0</v>
      </c>
      <c r="Q24">
        <f>IF($C24=VLOOKUP(Q$2,$B$3:$C$32,2,0),1,0)*ModelMatrix!G23</f>
        <v>0</v>
      </c>
      <c r="R24">
        <f>IF($C24=VLOOKUP(R$2,$B$3:$C$32,2,0),1,0)*ModelMatrix!H23</f>
        <v>0</v>
      </c>
      <c r="S24">
        <f>IF($C24=VLOOKUP(S$2,$B$3:$C$32,2,0),1,0)*ModelMatrix!I23</f>
        <v>0</v>
      </c>
      <c r="T24">
        <f>IF($C24=VLOOKUP(T$2,$B$3:$C$32,2,0),1,0)*ModelMatrix!J23</f>
        <v>0</v>
      </c>
      <c r="U24">
        <f>IF($C24=VLOOKUP(U$2,$B$3:$C$32,2,0),1,0)*ModelMatrix!K23</f>
        <v>0</v>
      </c>
      <c r="V24">
        <f>IF($C24=VLOOKUP(V$2,$B$3:$C$32,2,0),1,0)*ModelMatrix!L23</f>
        <v>0</v>
      </c>
      <c r="W24">
        <f>IF($C24=VLOOKUP(W$2,$B$3:$C$32,2,0),1,0)*ModelMatrix!M23</f>
        <v>0</v>
      </c>
      <c r="X24">
        <f>IF($C24=VLOOKUP(X$2,$B$3:$C$32,2,0),1,0)*ModelMatrix!N23</f>
        <v>0</v>
      </c>
      <c r="Y24">
        <f>IF($C24=VLOOKUP(Y$2,$B$3:$C$32,2,0),1,0)*ModelMatrix!O23</f>
        <v>0</v>
      </c>
      <c r="Z24">
        <f>IF($C24=VLOOKUP(Z$2,$B$3:$C$32,2,0),1,0)*ModelMatrix!P23</f>
        <v>0</v>
      </c>
      <c r="AA24">
        <f>IF($C24=VLOOKUP(AA$2,$B$3:$C$32,2,0),1,0)*ModelMatrix!Q23</f>
        <v>0</v>
      </c>
      <c r="AB24">
        <f>IF($C24=VLOOKUP(AB$2,$B$3:$C$32,2,0),1,0)*ModelMatrix!R23</f>
        <v>0</v>
      </c>
      <c r="AC24">
        <f>IF($C24=VLOOKUP(AC$2,$B$3:$C$32,2,0),1,0)*ModelMatrix!S23</f>
        <v>0</v>
      </c>
      <c r="AD24">
        <f>IF($C24=VLOOKUP(AD$2,$B$3:$C$32,2,0),1,0)*ModelMatrix!T23</f>
        <v>0</v>
      </c>
      <c r="AE24">
        <f>IF($C24=VLOOKUP(AE$2,$B$3:$C$32,2,0),1,0)*ModelMatrix!U23</f>
        <v>0</v>
      </c>
      <c r="AF24">
        <f>IF($C24=VLOOKUP(AF$2,$B$3:$C$32,2,0),1,0)*ModelMatrix!V23</f>
        <v>0</v>
      </c>
      <c r="AG24">
        <f>IF($C24=VLOOKUP(AG$2,$B$3:$C$32,2,0),1,0)*ModelMatrix!W23</f>
        <v>0</v>
      </c>
      <c r="AH24">
        <f>IF($C24=VLOOKUP(AH$2,$B$3:$C$32,2,0),1,0)*ModelMatrix!X23</f>
        <v>0</v>
      </c>
      <c r="AI24">
        <f>IF($C24=VLOOKUP(AI$2,$B$3:$C$32,2,0),1,0)*ModelMatrix!Y23</f>
        <v>0</v>
      </c>
      <c r="AJ24">
        <f>IF($C24=VLOOKUP(AJ$2,$B$3:$C$32,2,0),1,0)*ModelMatrix!Z23</f>
        <v>0</v>
      </c>
      <c r="AK24">
        <f>IF($C24=VLOOKUP(AK$2,$B$3:$C$32,2,0),1,0)*ModelMatrix!AA23</f>
        <v>0</v>
      </c>
      <c r="AL24">
        <f>IF($C24=VLOOKUP(AL$2,$B$3:$C$32,2,0),1,0)*ModelMatrix!AB23</f>
        <v>0</v>
      </c>
      <c r="AM24">
        <f>IF($C24=VLOOKUP(AM$2,$B$3:$C$32,2,0),1,0)*ModelMatrix!AC23</f>
        <v>0</v>
      </c>
      <c r="AN24">
        <f>IF($C24=VLOOKUP(AN$2,$B$3:$C$32,2,0),1,0)*ModelMatrix!AD23</f>
        <v>0</v>
      </c>
      <c r="AO24">
        <f>IF($C24=VLOOKUP(AO$2,$B$3:$C$32,2,0),1,0)*ModelMatrix!AE23</f>
        <v>0</v>
      </c>
      <c r="AQ24">
        <f t="shared" si="3"/>
        <v>0</v>
      </c>
    </row>
    <row r="25" spans="2:43">
      <c r="B25" s="2">
        <f t="shared" si="2"/>
        <v>23</v>
      </c>
      <c r="C25" s="38">
        <v>3</v>
      </c>
      <c r="K25" s="2">
        <f t="shared" si="0"/>
        <v>23</v>
      </c>
      <c r="L25">
        <f>IF($C25=VLOOKUP(L$2,$B$3:$C$32,2,0),1,0)*ModelMatrix!B24</f>
        <v>0</v>
      </c>
      <c r="M25">
        <f>IF($C25=VLOOKUP(M$2,$B$3:$C$32,2,0),1,0)*ModelMatrix!C24</f>
        <v>0</v>
      </c>
      <c r="N25">
        <f>IF($C25=VLOOKUP(N$2,$B$3:$C$32,2,0),1,0)*ModelMatrix!D24</f>
        <v>0</v>
      </c>
      <c r="O25">
        <f>IF($C25=VLOOKUP(O$2,$B$3:$C$32,2,0),1,0)*ModelMatrix!E24</f>
        <v>0</v>
      </c>
      <c r="P25">
        <f>IF($C25=VLOOKUP(P$2,$B$3:$C$32,2,0),1,0)*ModelMatrix!F24</f>
        <v>0</v>
      </c>
      <c r="Q25">
        <f>IF($C25=VLOOKUP(Q$2,$B$3:$C$32,2,0),1,0)*ModelMatrix!G24</f>
        <v>0</v>
      </c>
      <c r="R25">
        <f>IF($C25=VLOOKUP(R$2,$B$3:$C$32,2,0),1,0)*ModelMatrix!H24</f>
        <v>0</v>
      </c>
      <c r="S25">
        <f>IF($C25=VLOOKUP(S$2,$B$3:$C$32,2,0),1,0)*ModelMatrix!I24</f>
        <v>0</v>
      </c>
      <c r="T25">
        <f>IF($C25=VLOOKUP(T$2,$B$3:$C$32,2,0),1,0)*ModelMatrix!J24</f>
        <v>0</v>
      </c>
      <c r="U25">
        <f>IF($C25=VLOOKUP(U$2,$B$3:$C$32,2,0),1,0)*ModelMatrix!K24</f>
        <v>0</v>
      </c>
      <c r="V25">
        <f>IF($C25=VLOOKUP(V$2,$B$3:$C$32,2,0),1,0)*ModelMatrix!L24</f>
        <v>0</v>
      </c>
      <c r="W25">
        <f>IF($C25=VLOOKUP(W$2,$B$3:$C$32,2,0),1,0)*ModelMatrix!M24</f>
        <v>0</v>
      </c>
      <c r="X25">
        <f>IF($C25=VLOOKUP(X$2,$B$3:$C$32,2,0),1,0)*ModelMatrix!N24</f>
        <v>0</v>
      </c>
      <c r="Y25">
        <f>IF($C25=VLOOKUP(Y$2,$B$3:$C$32,2,0),1,0)*ModelMatrix!O24</f>
        <v>0</v>
      </c>
      <c r="Z25">
        <f>IF($C25=VLOOKUP(Z$2,$B$3:$C$32,2,0),1,0)*ModelMatrix!P24</f>
        <v>0</v>
      </c>
      <c r="AA25">
        <f>IF($C25=VLOOKUP(AA$2,$B$3:$C$32,2,0),1,0)*ModelMatrix!Q24</f>
        <v>7.65</v>
      </c>
      <c r="AB25">
        <f>IF($C25=VLOOKUP(AB$2,$B$3:$C$32,2,0),1,0)*ModelMatrix!R24</f>
        <v>0</v>
      </c>
      <c r="AC25">
        <f>IF($C25=VLOOKUP(AC$2,$B$3:$C$32,2,0),1,0)*ModelMatrix!S24</f>
        <v>0</v>
      </c>
      <c r="AD25">
        <f>IF($C25=VLOOKUP(AD$2,$B$3:$C$32,2,0),1,0)*ModelMatrix!T24</f>
        <v>0</v>
      </c>
      <c r="AE25">
        <f>IF($C25=VLOOKUP(AE$2,$B$3:$C$32,2,0),1,0)*ModelMatrix!U24</f>
        <v>0</v>
      </c>
      <c r="AF25">
        <f>IF($C25=VLOOKUP(AF$2,$B$3:$C$32,2,0),1,0)*ModelMatrix!V24</f>
        <v>0</v>
      </c>
      <c r="AG25">
        <f>IF($C25=VLOOKUP(AG$2,$B$3:$C$32,2,0),1,0)*ModelMatrix!W24</f>
        <v>0</v>
      </c>
      <c r="AH25">
        <f>IF($C25=VLOOKUP(AH$2,$B$3:$C$32,2,0),1,0)*ModelMatrix!X24</f>
        <v>0</v>
      </c>
      <c r="AI25">
        <f>IF($C25=VLOOKUP(AI$2,$B$3:$C$32,2,0),1,0)*ModelMatrix!Y24</f>
        <v>0</v>
      </c>
      <c r="AJ25">
        <f>IF($C25=VLOOKUP(AJ$2,$B$3:$C$32,2,0),1,0)*ModelMatrix!Z24</f>
        <v>0</v>
      </c>
      <c r="AK25">
        <f>IF($C25=VLOOKUP(AK$2,$B$3:$C$32,2,0),1,0)*ModelMatrix!AA24</f>
        <v>0</v>
      </c>
      <c r="AL25">
        <f>IF($C25=VLOOKUP(AL$2,$B$3:$C$32,2,0),1,0)*ModelMatrix!AB24</f>
        <v>0</v>
      </c>
      <c r="AM25">
        <f>IF($C25=VLOOKUP(AM$2,$B$3:$C$32,2,0),1,0)*ModelMatrix!AC24</f>
        <v>0</v>
      </c>
      <c r="AN25">
        <f>IF($C25=VLOOKUP(AN$2,$B$3:$C$32,2,0),1,0)*ModelMatrix!AD24</f>
        <v>0</v>
      </c>
      <c r="AO25">
        <f>IF($C25=VLOOKUP(AO$2,$B$3:$C$32,2,0),1,0)*ModelMatrix!AE24</f>
        <v>0</v>
      </c>
      <c r="AQ25">
        <f t="shared" si="3"/>
        <v>7.65</v>
      </c>
    </row>
    <row r="26" spans="2:43">
      <c r="B26" s="2">
        <f t="shared" si="2"/>
        <v>24</v>
      </c>
      <c r="C26" s="38">
        <v>1</v>
      </c>
      <c r="K26" s="2">
        <f t="shared" si="0"/>
        <v>24</v>
      </c>
      <c r="L26">
        <f>IF($C26=VLOOKUP(L$2,$B$3:$C$32,2,0),1,0)*ModelMatrix!B25</f>
        <v>0</v>
      </c>
      <c r="M26">
        <f>IF($C26=VLOOKUP(M$2,$B$3:$C$32,2,0),1,0)*ModelMatrix!C25</f>
        <v>-11.38</v>
      </c>
      <c r="N26">
        <f>IF($C26=VLOOKUP(N$2,$B$3:$C$32,2,0),1,0)*ModelMatrix!D25</f>
        <v>13.81</v>
      </c>
      <c r="O26">
        <f>IF($C26=VLOOKUP(O$2,$B$3:$C$32,2,0),1,0)*ModelMatrix!E25</f>
        <v>0</v>
      </c>
      <c r="P26">
        <f>IF($C26=VLOOKUP(P$2,$B$3:$C$32,2,0),1,0)*ModelMatrix!F25</f>
        <v>0</v>
      </c>
      <c r="Q26">
        <f>IF($C26=VLOOKUP(Q$2,$B$3:$C$32,2,0),1,0)*ModelMatrix!G25</f>
        <v>0</v>
      </c>
      <c r="R26">
        <f>IF($C26=VLOOKUP(R$2,$B$3:$C$32,2,0),1,0)*ModelMatrix!H25</f>
        <v>0</v>
      </c>
      <c r="S26">
        <f>IF($C26=VLOOKUP(S$2,$B$3:$C$32,2,0),1,0)*ModelMatrix!I25</f>
        <v>7.65</v>
      </c>
      <c r="T26">
        <f>IF($C26=VLOOKUP(T$2,$B$3:$C$32,2,0),1,0)*ModelMatrix!J25</f>
        <v>0</v>
      </c>
      <c r="U26">
        <f>IF($C26=VLOOKUP(U$2,$B$3:$C$32,2,0),1,0)*ModelMatrix!K25</f>
        <v>0</v>
      </c>
      <c r="V26">
        <f>IF($C26=VLOOKUP(V$2,$B$3:$C$32,2,0),1,0)*ModelMatrix!L25</f>
        <v>0</v>
      </c>
      <c r="W26">
        <f>IF($C26=VLOOKUP(W$2,$B$3:$C$32,2,0),1,0)*ModelMatrix!M25</f>
        <v>0</v>
      </c>
      <c r="X26">
        <f>IF($C26=VLOOKUP(X$2,$B$3:$C$32,2,0),1,0)*ModelMatrix!N25</f>
        <v>0</v>
      </c>
      <c r="Y26">
        <f>IF($C26=VLOOKUP(Y$2,$B$3:$C$32,2,0),1,0)*ModelMatrix!O25</f>
        <v>0</v>
      </c>
      <c r="Z26">
        <f>IF($C26=VLOOKUP(Z$2,$B$3:$C$32,2,0),1,0)*ModelMatrix!P25</f>
        <v>0</v>
      </c>
      <c r="AA26">
        <f>IF($C26=VLOOKUP(AA$2,$B$3:$C$32,2,0),1,0)*ModelMatrix!Q25</f>
        <v>0</v>
      </c>
      <c r="AB26">
        <f>IF($C26=VLOOKUP(AB$2,$B$3:$C$32,2,0),1,0)*ModelMatrix!R25</f>
        <v>0</v>
      </c>
      <c r="AC26">
        <f>IF($C26=VLOOKUP(AC$2,$B$3:$C$32,2,0),1,0)*ModelMatrix!S25</f>
        <v>0</v>
      </c>
      <c r="AD26">
        <f>IF($C26=VLOOKUP(AD$2,$B$3:$C$32,2,0),1,0)*ModelMatrix!T25</f>
        <v>0</v>
      </c>
      <c r="AE26">
        <f>IF($C26=VLOOKUP(AE$2,$B$3:$C$32,2,0),1,0)*ModelMatrix!U25</f>
        <v>0</v>
      </c>
      <c r="AF26">
        <f>IF($C26=VLOOKUP(AF$2,$B$3:$C$32,2,0),1,0)*ModelMatrix!V25</f>
        <v>0</v>
      </c>
      <c r="AG26">
        <f>IF($C26=VLOOKUP(AG$2,$B$3:$C$32,2,0),1,0)*ModelMatrix!W25</f>
        <v>0</v>
      </c>
      <c r="AH26">
        <f>IF($C26=VLOOKUP(AH$2,$B$3:$C$32,2,0),1,0)*ModelMatrix!X25</f>
        <v>0</v>
      </c>
      <c r="AI26">
        <f>IF($C26=VLOOKUP(AI$2,$B$3:$C$32,2,0),1,0)*ModelMatrix!Y25</f>
        <v>0</v>
      </c>
      <c r="AJ26">
        <f>IF($C26=VLOOKUP(AJ$2,$B$3:$C$32,2,0),1,0)*ModelMatrix!Z25</f>
        <v>7.65</v>
      </c>
      <c r="AK26">
        <f>IF($C26=VLOOKUP(AK$2,$B$3:$C$32,2,0),1,0)*ModelMatrix!AA25</f>
        <v>0</v>
      </c>
      <c r="AL26">
        <f>IF($C26=VLOOKUP(AL$2,$B$3:$C$32,2,0),1,0)*ModelMatrix!AB25</f>
        <v>0</v>
      </c>
      <c r="AM26">
        <f>IF($C26=VLOOKUP(AM$2,$B$3:$C$32,2,0),1,0)*ModelMatrix!AC25</f>
        <v>0</v>
      </c>
      <c r="AN26">
        <f>IF($C26=VLOOKUP(AN$2,$B$3:$C$32,2,0),1,0)*ModelMatrix!AD25</f>
        <v>0</v>
      </c>
      <c r="AO26">
        <f>IF($C26=VLOOKUP(AO$2,$B$3:$C$32,2,0),1,0)*ModelMatrix!AE25</f>
        <v>0</v>
      </c>
      <c r="AQ26">
        <f t="shared" si="3"/>
        <v>13.81</v>
      </c>
    </row>
    <row r="27" spans="2:43">
      <c r="B27" s="2">
        <f t="shared" si="2"/>
        <v>25</v>
      </c>
      <c r="C27" s="38">
        <v>1</v>
      </c>
      <c r="K27" s="2">
        <f t="shared" si="0"/>
        <v>25</v>
      </c>
      <c r="L27">
        <f>IF($C27=VLOOKUP(L$2,$B$3:$C$32,2,0),1,0)*ModelMatrix!B26</f>
        <v>0</v>
      </c>
      <c r="M27">
        <f>IF($C27=VLOOKUP(M$2,$B$3:$C$32,2,0),1,0)*ModelMatrix!C26</f>
        <v>0</v>
      </c>
      <c r="N27">
        <f>IF($C27=VLOOKUP(N$2,$B$3:$C$32,2,0),1,0)*ModelMatrix!D26</f>
        <v>0</v>
      </c>
      <c r="O27">
        <f>IF($C27=VLOOKUP(O$2,$B$3:$C$32,2,0),1,0)*ModelMatrix!E26</f>
        <v>0</v>
      </c>
      <c r="P27">
        <f>IF($C27=VLOOKUP(P$2,$B$3:$C$32,2,0),1,0)*ModelMatrix!F26</f>
        <v>-0.16</v>
      </c>
      <c r="Q27">
        <f>IF($C27=VLOOKUP(Q$2,$B$3:$C$32,2,0),1,0)*ModelMatrix!G26</f>
        <v>7.65</v>
      </c>
      <c r="R27">
        <f>IF($C27=VLOOKUP(R$2,$B$3:$C$32,2,0),1,0)*ModelMatrix!H26</f>
        <v>-0.16</v>
      </c>
      <c r="S27">
        <f>IF($C27=VLOOKUP(S$2,$B$3:$C$32,2,0),1,0)*ModelMatrix!I26</f>
        <v>0</v>
      </c>
      <c r="T27">
        <f>IF($C27=VLOOKUP(T$2,$B$3:$C$32,2,0),1,0)*ModelMatrix!J26</f>
        <v>0</v>
      </c>
      <c r="U27">
        <f>IF($C27=VLOOKUP(U$2,$B$3:$C$32,2,0),1,0)*ModelMatrix!K26</f>
        <v>0</v>
      </c>
      <c r="V27">
        <f>IF($C27=VLOOKUP(V$2,$B$3:$C$32,2,0),1,0)*ModelMatrix!L26</f>
        <v>0</v>
      </c>
      <c r="W27">
        <f>IF($C27=VLOOKUP(W$2,$B$3:$C$32,2,0),1,0)*ModelMatrix!M26</f>
        <v>0</v>
      </c>
      <c r="X27">
        <f>IF($C27=VLOOKUP(X$2,$B$3:$C$32,2,0),1,0)*ModelMatrix!N26</f>
        <v>0</v>
      </c>
      <c r="Y27">
        <f>IF($C27=VLOOKUP(Y$2,$B$3:$C$32,2,0),1,0)*ModelMatrix!O26</f>
        <v>0</v>
      </c>
      <c r="Z27">
        <f>IF($C27=VLOOKUP(Z$2,$B$3:$C$32,2,0),1,0)*ModelMatrix!P26</f>
        <v>0</v>
      </c>
      <c r="AA27">
        <f>IF($C27=VLOOKUP(AA$2,$B$3:$C$32,2,0),1,0)*ModelMatrix!Q26</f>
        <v>0</v>
      </c>
      <c r="AB27">
        <f>IF($C27=VLOOKUP(AB$2,$B$3:$C$32,2,0),1,0)*ModelMatrix!R26</f>
        <v>0</v>
      </c>
      <c r="AC27">
        <f>IF($C27=VLOOKUP(AC$2,$B$3:$C$32,2,0),1,0)*ModelMatrix!S26</f>
        <v>0</v>
      </c>
      <c r="AD27">
        <f>IF($C27=VLOOKUP(AD$2,$B$3:$C$32,2,0),1,0)*ModelMatrix!T26</f>
        <v>0</v>
      </c>
      <c r="AE27">
        <f>IF($C27=VLOOKUP(AE$2,$B$3:$C$32,2,0),1,0)*ModelMatrix!U26</f>
        <v>0</v>
      </c>
      <c r="AF27">
        <f>IF($C27=VLOOKUP(AF$2,$B$3:$C$32,2,0),1,0)*ModelMatrix!V26</f>
        <v>0</v>
      </c>
      <c r="AG27">
        <f>IF($C27=VLOOKUP(AG$2,$B$3:$C$32,2,0),1,0)*ModelMatrix!W26</f>
        <v>0</v>
      </c>
      <c r="AH27">
        <f>IF($C27=VLOOKUP(AH$2,$B$3:$C$32,2,0),1,0)*ModelMatrix!X26</f>
        <v>0</v>
      </c>
      <c r="AI27">
        <f>IF($C27=VLOOKUP(AI$2,$B$3:$C$32,2,0),1,0)*ModelMatrix!Y26</f>
        <v>13.81</v>
      </c>
      <c r="AJ27">
        <f>IF($C27=VLOOKUP(AJ$2,$B$3:$C$32,2,0),1,0)*ModelMatrix!Z26</f>
        <v>0</v>
      </c>
      <c r="AK27">
        <f>IF($C27=VLOOKUP(AK$2,$B$3:$C$32,2,0),1,0)*ModelMatrix!AA26</f>
        <v>0</v>
      </c>
      <c r="AL27">
        <f>IF($C27=VLOOKUP(AL$2,$B$3:$C$32,2,0),1,0)*ModelMatrix!AB26</f>
        <v>0</v>
      </c>
      <c r="AM27">
        <f>IF($C27=VLOOKUP(AM$2,$B$3:$C$32,2,0),1,0)*ModelMatrix!AC26</f>
        <v>0</v>
      </c>
      <c r="AN27">
        <f>IF($C27=VLOOKUP(AN$2,$B$3:$C$32,2,0),1,0)*ModelMatrix!AD26</f>
        <v>0</v>
      </c>
      <c r="AO27">
        <f>IF($C27=VLOOKUP(AO$2,$B$3:$C$32,2,0),1,0)*ModelMatrix!AE26</f>
        <v>0</v>
      </c>
      <c r="AQ27">
        <f t="shared" si="3"/>
        <v>13.81</v>
      </c>
    </row>
    <row r="28" spans="2:43">
      <c r="B28" s="2">
        <f t="shared" si="2"/>
        <v>26</v>
      </c>
      <c r="C28" s="38">
        <v>4</v>
      </c>
      <c r="K28" s="2">
        <f t="shared" si="0"/>
        <v>26</v>
      </c>
      <c r="L28">
        <f>IF($C28=VLOOKUP(L$2,$B$3:$C$32,2,0),1,0)*ModelMatrix!B27</f>
        <v>0</v>
      </c>
      <c r="M28">
        <f>IF($C28=VLOOKUP(M$2,$B$3:$C$32,2,0),1,0)*ModelMatrix!C27</f>
        <v>0</v>
      </c>
      <c r="N28">
        <f>IF($C28=VLOOKUP(N$2,$B$3:$C$32,2,0),1,0)*ModelMatrix!D27</f>
        <v>0</v>
      </c>
      <c r="O28">
        <f>IF($C28=VLOOKUP(O$2,$B$3:$C$32,2,0),1,0)*ModelMatrix!E27</f>
        <v>0</v>
      </c>
      <c r="P28">
        <f>IF($C28=VLOOKUP(P$2,$B$3:$C$32,2,0),1,0)*ModelMatrix!F27</f>
        <v>0</v>
      </c>
      <c r="Q28">
        <f>IF($C28=VLOOKUP(Q$2,$B$3:$C$32,2,0),1,0)*ModelMatrix!G27</f>
        <v>0</v>
      </c>
      <c r="R28">
        <f>IF($C28=VLOOKUP(R$2,$B$3:$C$32,2,0),1,0)*ModelMatrix!H27</f>
        <v>0</v>
      </c>
      <c r="S28">
        <f>IF($C28=VLOOKUP(S$2,$B$3:$C$32,2,0),1,0)*ModelMatrix!I27</f>
        <v>0</v>
      </c>
      <c r="T28">
        <f>IF($C28=VLOOKUP(T$2,$B$3:$C$32,2,0),1,0)*ModelMatrix!J27</f>
        <v>0</v>
      </c>
      <c r="U28">
        <f>IF($C28=VLOOKUP(U$2,$B$3:$C$32,2,0),1,0)*ModelMatrix!K27</f>
        <v>0</v>
      </c>
      <c r="V28">
        <f>IF($C28=VLOOKUP(V$2,$B$3:$C$32,2,0),1,0)*ModelMatrix!L27</f>
        <v>0</v>
      </c>
      <c r="W28">
        <f>IF($C28=VLOOKUP(W$2,$B$3:$C$32,2,0),1,0)*ModelMatrix!M27</f>
        <v>0</v>
      </c>
      <c r="X28">
        <f>IF($C28=VLOOKUP(X$2,$B$3:$C$32,2,0),1,0)*ModelMatrix!N27</f>
        <v>0</v>
      </c>
      <c r="Y28">
        <f>IF($C28=VLOOKUP(Y$2,$B$3:$C$32,2,0),1,0)*ModelMatrix!O27</f>
        <v>0</v>
      </c>
      <c r="Z28">
        <f>IF($C28=VLOOKUP(Z$2,$B$3:$C$32,2,0),1,0)*ModelMatrix!P27</f>
        <v>0</v>
      </c>
      <c r="AA28">
        <f>IF($C28=VLOOKUP(AA$2,$B$3:$C$32,2,0),1,0)*ModelMatrix!Q27</f>
        <v>0</v>
      </c>
      <c r="AB28">
        <f>IF($C28=VLOOKUP(AB$2,$B$3:$C$32,2,0),1,0)*ModelMatrix!R27</f>
        <v>0</v>
      </c>
      <c r="AC28">
        <f>IF($C28=VLOOKUP(AC$2,$B$3:$C$32,2,0),1,0)*ModelMatrix!S27</f>
        <v>0</v>
      </c>
      <c r="AD28">
        <f>IF($C28=VLOOKUP(AD$2,$B$3:$C$32,2,0),1,0)*ModelMatrix!T27</f>
        <v>0</v>
      </c>
      <c r="AE28">
        <f>IF($C28=VLOOKUP(AE$2,$B$3:$C$32,2,0),1,0)*ModelMatrix!U27</f>
        <v>0</v>
      </c>
      <c r="AF28">
        <f>IF($C28=VLOOKUP(AF$2,$B$3:$C$32,2,0),1,0)*ModelMatrix!V27</f>
        <v>0</v>
      </c>
      <c r="AG28">
        <f>IF($C28=VLOOKUP(AG$2,$B$3:$C$32,2,0),1,0)*ModelMatrix!W27</f>
        <v>-0.16</v>
      </c>
      <c r="AH28">
        <f>IF($C28=VLOOKUP(AH$2,$B$3:$C$32,2,0),1,0)*ModelMatrix!X27</f>
        <v>0</v>
      </c>
      <c r="AI28">
        <f>IF($C28=VLOOKUP(AI$2,$B$3:$C$32,2,0),1,0)*ModelMatrix!Y27</f>
        <v>0</v>
      </c>
      <c r="AJ28">
        <f>IF($C28=VLOOKUP(AJ$2,$B$3:$C$32,2,0),1,0)*ModelMatrix!Z27</f>
        <v>0</v>
      </c>
      <c r="AK28">
        <f>IF($C28=VLOOKUP(AK$2,$B$3:$C$32,2,0),1,0)*ModelMatrix!AA27</f>
        <v>0</v>
      </c>
      <c r="AL28">
        <f>IF($C28=VLOOKUP(AL$2,$B$3:$C$32,2,0),1,0)*ModelMatrix!AB27</f>
        <v>0</v>
      </c>
      <c r="AM28">
        <f>IF($C28=VLOOKUP(AM$2,$B$3:$C$32,2,0),1,0)*ModelMatrix!AC27</f>
        <v>0</v>
      </c>
      <c r="AN28">
        <f>IF($C28=VLOOKUP(AN$2,$B$3:$C$32,2,0),1,0)*ModelMatrix!AD27</f>
        <v>0</v>
      </c>
      <c r="AO28">
        <f>IF($C28=VLOOKUP(AO$2,$B$3:$C$32,2,0),1,0)*ModelMatrix!AE27</f>
        <v>0</v>
      </c>
      <c r="AQ28">
        <f t="shared" si="3"/>
        <v>0</v>
      </c>
    </row>
    <row r="29" spans="2:43">
      <c r="B29" s="2">
        <f t="shared" si="2"/>
        <v>27</v>
      </c>
      <c r="C29" s="38">
        <v>5</v>
      </c>
      <c r="K29" s="2">
        <f t="shared" si="0"/>
        <v>27</v>
      </c>
      <c r="L29">
        <f>IF($C29=VLOOKUP(L$2,$B$3:$C$32,2,0),1,0)*ModelMatrix!B28</f>
        <v>0</v>
      </c>
      <c r="M29">
        <f>IF($C29=VLOOKUP(M$2,$B$3:$C$32,2,0),1,0)*ModelMatrix!C28</f>
        <v>0</v>
      </c>
      <c r="N29">
        <f>IF($C29=VLOOKUP(N$2,$B$3:$C$32,2,0),1,0)*ModelMatrix!D28</f>
        <v>0</v>
      </c>
      <c r="O29">
        <f>IF($C29=VLOOKUP(O$2,$B$3:$C$32,2,0),1,0)*ModelMatrix!E28</f>
        <v>0</v>
      </c>
      <c r="P29">
        <f>IF($C29=VLOOKUP(P$2,$B$3:$C$32,2,0),1,0)*ModelMatrix!F28</f>
        <v>0</v>
      </c>
      <c r="Q29">
        <f>IF($C29=VLOOKUP(Q$2,$B$3:$C$32,2,0),1,0)*ModelMatrix!G28</f>
        <v>0</v>
      </c>
      <c r="R29">
        <f>IF($C29=VLOOKUP(R$2,$B$3:$C$32,2,0),1,0)*ModelMatrix!H28</f>
        <v>0</v>
      </c>
      <c r="S29">
        <f>IF($C29=VLOOKUP(S$2,$B$3:$C$32,2,0),1,0)*ModelMatrix!I28</f>
        <v>0</v>
      </c>
      <c r="T29">
        <f>IF($C29=VLOOKUP(T$2,$B$3:$C$32,2,0),1,0)*ModelMatrix!J28</f>
        <v>0</v>
      </c>
      <c r="U29">
        <f>IF($C29=VLOOKUP(U$2,$B$3:$C$32,2,0),1,0)*ModelMatrix!K28</f>
        <v>0</v>
      </c>
      <c r="V29">
        <f>IF($C29=VLOOKUP(V$2,$B$3:$C$32,2,0),1,0)*ModelMatrix!L28</f>
        <v>0</v>
      </c>
      <c r="W29">
        <f>IF($C29=VLOOKUP(W$2,$B$3:$C$32,2,0),1,0)*ModelMatrix!M28</f>
        <v>0</v>
      </c>
      <c r="X29">
        <f>IF($C29=VLOOKUP(X$2,$B$3:$C$32,2,0),1,0)*ModelMatrix!N28</f>
        <v>0</v>
      </c>
      <c r="Y29">
        <f>IF($C29=VLOOKUP(Y$2,$B$3:$C$32,2,0),1,0)*ModelMatrix!O28</f>
        <v>0</v>
      </c>
      <c r="Z29">
        <f>IF($C29=VLOOKUP(Z$2,$B$3:$C$32,2,0),1,0)*ModelMatrix!P28</f>
        <v>0</v>
      </c>
      <c r="AA29">
        <f>IF($C29=VLOOKUP(AA$2,$B$3:$C$32,2,0),1,0)*ModelMatrix!Q28</f>
        <v>0</v>
      </c>
      <c r="AB29">
        <f>IF($C29=VLOOKUP(AB$2,$B$3:$C$32,2,0),1,0)*ModelMatrix!R28</f>
        <v>0</v>
      </c>
      <c r="AC29">
        <f>IF($C29=VLOOKUP(AC$2,$B$3:$C$32,2,0),1,0)*ModelMatrix!S28</f>
        <v>0</v>
      </c>
      <c r="AD29">
        <f>IF($C29=VLOOKUP(AD$2,$B$3:$C$32,2,0),1,0)*ModelMatrix!T28</f>
        <v>0</v>
      </c>
      <c r="AE29">
        <f>IF($C29=VLOOKUP(AE$2,$B$3:$C$32,2,0),1,0)*ModelMatrix!U28</f>
        <v>0</v>
      </c>
      <c r="AF29">
        <f>IF($C29=VLOOKUP(AF$2,$B$3:$C$32,2,0),1,0)*ModelMatrix!V28</f>
        <v>0</v>
      </c>
      <c r="AG29">
        <f>IF($C29=VLOOKUP(AG$2,$B$3:$C$32,2,0),1,0)*ModelMatrix!W28</f>
        <v>0</v>
      </c>
      <c r="AH29">
        <f>IF($C29=VLOOKUP(AH$2,$B$3:$C$32,2,0),1,0)*ModelMatrix!X28</f>
        <v>0</v>
      </c>
      <c r="AI29">
        <f>IF($C29=VLOOKUP(AI$2,$B$3:$C$32,2,0),1,0)*ModelMatrix!Y28</f>
        <v>0</v>
      </c>
      <c r="AJ29">
        <f>IF($C29=VLOOKUP(AJ$2,$B$3:$C$32,2,0),1,0)*ModelMatrix!Z28</f>
        <v>0</v>
      </c>
      <c r="AK29">
        <f>IF($C29=VLOOKUP(AK$2,$B$3:$C$32,2,0),1,0)*ModelMatrix!AA28</f>
        <v>0</v>
      </c>
      <c r="AL29">
        <f>IF($C29=VLOOKUP(AL$2,$B$3:$C$32,2,0),1,0)*ModelMatrix!AB28</f>
        <v>0</v>
      </c>
      <c r="AM29">
        <f>IF($C29=VLOOKUP(AM$2,$B$3:$C$32,2,0),1,0)*ModelMatrix!AC28</f>
        <v>-0.16</v>
      </c>
      <c r="AN29">
        <f>IF($C29=VLOOKUP(AN$2,$B$3:$C$32,2,0),1,0)*ModelMatrix!AD28</f>
        <v>0</v>
      </c>
      <c r="AO29">
        <f>IF($C29=VLOOKUP(AO$2,$B$3:$C$32,2,0),1,0)*ModelMatrix!AE28</f>
        <v>-0.16</v>
      </c>
      <c r="AQ29">
        <f t="shared" si="3"/>
        <v>0</v>
      </c>
    </row>
    <row r="30" spans="2:43">
      <c r="B30" s="2">
        <f t="shared" si="2"/>
        <v>28</v>
      </c>
      <c r="C30" s="38">
        <v>5</v>
      </c>
      <c r="K30" s="2">
        <f t="shared" si="0"/>
        <v>28</v>
      </c>
      <c r="L30">
        <f>IF($C30=VLOOKUP(L$2,$B$3:$C$32,2,0),1,0)*ModelMatrix!B29</f>
        <v>7.65</v>
      </c>
      <c r="M30">
        <f>IF($C30=VLOOKUP(M$2,$B$3:$C$32,2,0),1,0)*ModelMatrix!C29</f>
        <v>0</v>
      </c>
      <c r="N30">
        <f>IF($C30=VLOOKUP(N$2,$B$3:$C$32,2,0),1,0)*ModelMatrix!D29</f>
        <v>0</v>
      </c>
      <c r="O30">
        <f>IF($C30=VLOOKUP(O$2,$B$3:$C$32,2,0),1,0)*ModelMatrix!E29</f>
        <v>7.65</v>
      </c>
      <c r="P30">
        <f>IF($C30=VLOOKUP(P$2,$B$3:$C$32,2,0),1,0)*ModelMatrix!F29</f>
        <v>0</v>
      </c>
      <c r="Q30">
        <f>IF($C30=VLOOKUP(Q$2,$B$3:$C$32,2,0),1,0)*ModelMatrix!G29</f>
        <v>0</v>
      </c>
      <c r="R30">
        <f>IF($C30=VLOOKUP(R$2,$B$3:$C$32,2,0),1,0)*ModelMatrix!H29</f>
        <v>0</v>
      </c>
      <c r="S30">
        <f>IF($C30=VLOOKUP(S$2,$B$3:$C$32,2,0),1,0)*ModelMatrix!I29</f>
        <v>0</v>
      </c>
      <c r="T30">
        <f>IF($C30=VLOOKUP(T$2,$B$3:$C$32,2,0),1,0)*ModelMatrix!J29</f>
        <v>0</v>
      </c>
      <c r="U30">
        <f>IF($C30=VLOOKUP(U$2,$B$3:$C$32,2,0),1,0)*ModelMatrix!K29</f>
        <v>0</v>
      </c>
      <c r="V30">
        <f>IF($C30=VLOOKUP(V$2,$B$3:$C$32,2,0),1,0)*ModelMatrix!L29</f>
        <v>0</v>
      </c>
      <c r="W30">
        <f>IF($C30=VLOOKUP(W$2,$B$3:$C$32,2,0),1,0)*ModelMatrix!M29</f>
        <v>0</v>
      </c>
      <c r="X30">
        <f>IF($C30=VLOOKUP(X$2,$B$3:$C$32,2,0),1,0)*ModelMatrix!N29</f>
        <v>0</v>
      </c>
      <c r="Y30">
        <f>IF($C30=VLOOKUP(Y$2,$B$3:$C$32,2,0),1,0)*ModelMatrix!O29</f>
        <v>0</v>
      </c>
      <c r="Z30">
        <f>IF($C30=VLOOKUP(Z$2,$B$3:$C$32,2,0),1,0)*ModelMatrix!P29</f>
        <v>0</v>
      </c>
      <c r="AA30">
        <f>IF($C30=VLOOKUP(AA$2,$B$3:$C$32,2,0),1,0)*ModelMatrix!Q29</f>
        <v>0</v>
      </c>
      <c r="AB30">
        <f>IF($C30=VLOOKUP(AB$2,$B$3:$C$32,2,0),1,0)*ModelMatrix!R29</f>
        <v>0</v>
      </c>
      <c r="AC30">
        <f>IF($C30=VLOOKUP(AC$2,$B$3:$C$32,2,0),1,0)*ModelMatrix!S29</f>
        <v>0</v>
      </c>
      <c r="AD30">
        <f>IF($C30=VLOOKUP(AD$2,$B$3:$C$32,2,0),1,0)*ModelMatrix!T29</f>
        <v>0</v>
      </c>
      <c r="AE30">
        <f>IF($C30=VLOOKUP(AE$2,$B$3:$C$32,2,0),1,0)*ModelMatrix!U29</f>
        <v>0</v>
      </c>
      <c r="AF30">
        <f>IF($C30=VLOOKUP(AF$2,$B$3:$C$32,2,0),1,0)*ModelMatrix!V29</f>
        <v>0</v>
      </c>
      <c r="AG30">
        <f>IF($C30=VLOOKUP(AG$2,$B$3:$C$32,2,0),1,0)*ModelMatrix!W29</f>
        <v>0</v>
      </c>
      <c r="AH30">
        <f>IF($C30=VLOOKUP(AH$2,$B$3:$C$32,2,0),1,0)*ModelMatrix!X29</f>
        <v>0</v>
      </c>
      <c r="AI30">
        <f>IF($C30=VLOOKUP(AI$2,$B$3:$C$32,2,0),1,0)*ModelMatrix!Y29</f>
        <v>0</v>
      </c>
      <c r="AJ30">
        <f>IF($C30=VLOOKUP(AJ$2,$B$3:$C$32,2,0),1,0)*ModelMatrix!Z29</f>
        <v>0</v>
      </c>
      <c r="AK30">
        <f>IF($C30=VLOOKUP(AK$2,$B$3:$C$32,2,0),1,0)*ModelMatrix!AA29</f>
        <v>0</v>
      </c>
      <c r="AL30">
        <f>IF($C30=VLOOKUP(AL$2,$B$3:$C$32,2,0),1,0)*ModelMatrix!AB29</f>
        <v>-0.16</v>
      </c>
      <c r="AM30">
        <f>IF($C30=VLOOKUP(AM$2,$B$3:$C$32,2,0),1,0)*ModelMatrix!AC29</f>
        <v>0</v>
      </c>
      <c r="AN30">
        <f>IF($C30=VLOOKUP(AN$2,$B$3:$C$32,2,0),1,0)*ModelMatrix!AD29</f>
        <v>-0.16</v>
      </c>
      <c r="AO30">
        <f>IF($C30=VLOOKUP(AO$2,$B$3:$C$32,2,0),1,0)*ModelMatrix!AE29</f>
        <v>0</v>
      </c>
      <c r="AQ30">
        <f t="shared" si="3"/>
        <v>7.65</v>
      </c>
    </row>
    <row r="31" spans="2:43">
      <c r="B31" s="2">
        <f t="shared" si="2"/>
        <v>29</v>
      </c>
      <c r="C31" s="38">
        <v>5</v>
      </c>
      <c r="K31" s="2">
        <f t="shared" si="0"/>
        <v>29</v>
      </c>
      <c r="L31">
        <f>IF($C31=VLOOKUP(L$2,$B$3:$C$32,2,0),1,0)*ModelMatrix!B30</f>
        <v>0</v>
      </c>
      <c r="M31">
        <f>IF($C31=VLOOKUP(M$2,$B$3:$C$32,2,0),1,0)*ModelMatrix!C30</f>
        <v>0</v>
      </c>
      <c r="N31">
        <f>IF($C31=VLOOKUP(N$2,$B$3:$C$32,2,0),1,0)*ModelMatrix!D30</f>
        <v>0</v>
      </c>
      <c r="O31">
        <f>IF($C31=VLOOKUP(O$2,$B$3:$C$32,2,0),1,0)*ModelMatrix!E30</f>
        <v>0</v>
      </c>
      <c r="P31">
        <f>IF($C31=VLOOKUP(P$2,$B$3:$C$32,2,0),1,0)*ModelMatrix!F30</f>
        <v>0</v>
      </c>
      <c r="Q31">
        <f>IF($C31=VLOOKUP(Q$2,$B$3:$C$32,2,0),1,0)*ModelMatrix!G30</f>
        <v>0</v>
      </c>
      <c r="R31">
        <f>IF($C31=VLOOKUP(R$2,$B$3:$C$32,2,0),1,0)*ModelMatrix!H30</f>
        <v>0</v>
      </c>
      <c r="S31">
        <f>IF($C31=VLOOKUP(S$2,$B$3:$C$32,2,0),1,0)*ModelMatrix!I30</f>
        <v>0</v>
      </c>
      <c r="T31">
        <f>IF($C31=VLOOKUP(T$2,$B$3:$C$32,2,0),1,0)*ModelMatrix!J30</f>
        <v>0</v>
      </c>
      <c r="U31">
        <f>IF($C31=VLOOKUP(U$2,$B$3:$C$32,2,0),1,0)*ModelMatrix!K30</f>
        <v>0</v>
      </c>
      <c r="V31">
        <f>IF($C31=VLOOKUP(V$2,$B$3:$C$32,2,0),1,0)*ModelMatrix!L30</f>
        <v>0</v>
      </c>
      <c r="W31">
        <f>IF($C31=VLOOKUP(W$2,$B$3:$C$32,2,0),1,0)*ModelMatrix!M30</f>
        <v>0</v>
      </c>
      <c r="X31">
        <f>IF($C31=VLOOKUP(X$2,$B$3:$C$32,2,0),1,0)*ModelMatrix!N30</f>
        <v>0</v>
      </c>
      <c r="Y31">
        <f>IF($C31=VLOOKUP(Y$2,$B$3:$C$32,2,0),1,0)*ModelMatrix!O30</f>
        <v>0</v>
      </c>
      <c r="Z31">
        <f>IF($C31=VLOOKUP(Z$2,$B$3:$C$32,2,0),1,0)*ModelMatrix!P30</f>
        <v>0</v>
      </c>
      <c r="AA31">
        <f>IF($C31=VLOOKUP(AA$2,$B$3:$C$32,2,0),1,0)*ModelMatrix!Q30</f>
        <v>0</v>
      </c>
      <c r="AB31">
        <f>IF($C31=VLOOKUP(AB$2,$B$3:$C$32,2,0),1,0)*ModelMatrix!R30</f>
        <v>0</v>
      </c>
      <c r="AC31">
        <f>IF($C31=VLOOKUP(AC$2,$B$3:$C$32,2,0),1,0)*ModelMatrix!S30</f>
        <v>0</v>
      </c>
      <c r="AD31">
        <f>IF($C31=VLOOKUP(AD$2,$B$3:$C$32,2,0),1,0)*ModelMatrix!T30</f>
        <v>0</v>
      </c>
      <c r="AE31">
        <f>IF($C31=VLOOKUP(AE$2,$B$3:$C$32,2,0),1,0)*ModelMatrix!U30</f>
        <v>0</v>
      </c>
      <c r="AF31">
        <f>IF($C31=VLOOKUP(AF$2,$B$3:$C$32,2,0),1,0)*ModelMatrix!V30</f>
        <v>0</v>
      </c>
      <c r="AG31">
        <f>IF($C31=VLOOKUP(AG$2,$B$3:$C$32,2,0),1,0)*ModelMatrix!W30</f>
        <v>0</v>
      </c>
      <c r="AH31">
        <f>IF($C31=VLOOKUP(AH$2,$B$3:$C$32,2,0),1,0)*ModelMatrix!X30</f>
        <v>0</v>
      </c>
      <c r="AI31">
        <f>IF($C31=VLOOKUP(AI$2,$B$3:$C$32,2,0),1,0)*ModelMatrix!Y30</f>
        <v>0</v>
      </c>
      <c r="AJ31">
        <f>IF($C31=VLOOKUP(AJ$2,$B$3:$C$32,2,0),1,0)*ModelMatrix!Z30</f>
        <v>0</v>
      </c>
      <c r="AK31">
        <f>IF($C31=VLOOKUP(AK$2,$B$3:$C$32,2,0),1,0)*ModelMatrix!AA30</f>
        <v>0</v>
      </c>
      <c r="AL31">
        <f>IF($C31=VLOOKUP(AL$2,$B$3:$C$32,2,0),1,0)*ModelMatrix!AB30</f>
        <v>0</v>
      </c>
      <c r="AM31">
        <f>IF($C31=VLOOKUP(AM$2,$B$3:$C$32,2,0),1,0)*ModelMatrix!AC30</f>
        <v>7.65</v>
      </c>
      <c r="AN31">
        <f>IF($C31=VLOOKUP(AN$2,$B$3:$C$32,2,0),1,0)*ModelMatrix!AD30</f>
        <v>0</v>
      </c>
      <c r="AO31">
        <f>IF($C31=VLOOKUP(AO$2,$B$3:$C$32,2,0),1,0)*ModelMatrix!AE30</f>
        <v>-0.16</v>
      </c>
      <c r="AQ31">
        <f t="shared" si="3"/>
        <v>7.65</v>
      </c>
    </row>
    <row r="32" spans="2:43" ht="15.75" thickBot="1">
      <c r="B32" s="2">
        <f t="shared" si="2"/>
        <v>30</v>
      </c>
      <c r="C32" s="39">
        <v>5</v>
      </c>
      <c r="K32" s="2">
        <f t="shared" si="0"/>
        <v>30</v>
      </c>
      <c r="L32">
        <f>IF($C32=VLOOKUP(L$2,$B$3:$C$32,2,0),1,0)*ModelMatrix!B31</f>
        <v>13.81</v>
      </c>
      <c r="M32">
        <f>IF($C32=VLOOKUP(M$2,$B$3:$C$32,2,0),1,0)*ModelMatrix!C31</f>
        <v>0</v>
      </c>
      <c r="N32">
        <f>IF($C32=VLOOKUP(N$2,$B$3:$C$32,2,0),1,0)*ModelMatrix!D31</f>
        <v>0</v>
      </c>
      <c r="O32">
        <f>IF($C32=VLOOKUP(O$2,$B$3:$C$32,2,0),1,0)*ModelMatrix!E31</f>
        <v>13.81</v>
      </c>
      <c r="P32">
        <f>IF($C32=VLOOKUP(P$2,$B$3:$C$32,2,0),1,0)*ModelMatrix!F31</f>
        <v>0</v>
      </c>
      <c r="Q32">
        <f>IF($C32=VLOOKUP(Q$2,$B$3:$C$32,2,0),1,0)*ModelMatrix!G31</f>
        <v>0</v>
      </c>
      <c r="R32">
        <f>IF($C32=VLOOKUP(R$2,$B$3:$C$32,2,0),1,0)*ModelMatrix!H31</f>
        <v>0</v>
      </c>
      <c r="S32">
        <f>IF($C32=VLOOKUP(S$2,$B$3:$C$32,2,0),1,0)*ModelMatrix!I31</f>
        <v>0</v>
      </c>
      <c r="T32">
        <f>IF($C32=VLOOKUP(T$2,$B$3:$C$32,2,0),1,0)*ModelMatrix!J31</f>
        <v>0</v>
      </c>
      <c r="U32">
        <f>IF($C32=VLOOKUP(U$2,$B$3:$C$32,2,0),1,0)*ModelMatrix!K31</f>
        <v>0</v>
      </c>
      <c r="V32">
        <f>IF($C32=VLOOKUP(V$2,$B$3:$C$32,2,0),1,0)*ModelMatrix!L31</f>
        <v>0</v>
      </c>
      <c r="W32">
        <f>IF($C32=VLOOKUP(W$2,$B$3:$C$32,2,0),1,0)*ModelMatrix!M31</f>
        <v>0</v>
      </c>
      <c r="X32">
        <f>IF($C32=VLOOKUP(X$2,$B$3:$C$32,2,0),1,0)*ModelMatrix!N31</f>
        <v>0</v>
      </c>
      <c r="Y32">
        <f>IF($C32=VLOOKUP(Y$2,$B$3:$C$32,2,0),1,0)*ModelMatrix!O31</f>
        <v>0</v>
      </c>
      <c r="Z32">
        <f>IF($C32=VLOOKUP(Z$2,$B$3:$C$32,2,0),1,0)*ModelMatrix!P31</f>
        <v>0</v>
      </c>
      <c r="AA32">
        <f>IF($C32=VLOOKUP(AA$2,$B$3:$C$32,2,0),1,0)*ModelMatrix!Q31</f>
        <v>0</v>
      </c>
      <c r="AB32">
        <f>IF($C32=VLOOKUP(AB$2,$B$3:$C$32,2,0),1,0)*ModelMatrix!R31</f>
        <v>0</v>
      </c>
      <c r="AC32">
        <f>IF($C32=VLOOKUP(AC$2,$B$3:$C$32,2,0),1,0)*ModelMatrix!S31</f>
        <v>0</v>
      </c>
      <c r="AD32">
        <f>IF($C32=VLOOKUP(AD$2,$B$3:$C$32,2,0),1,0)*ModelMatrix!T31</f>
        <v>0</v>
      </c>
      <c r="AE32">
        <f>IF($C32=VLOOKUP(AE$2,$B$3:$C$32,2,0),1,0)*ModelMatrix!U31</f>
        <v>0</v>
      </c>
      <c r="AF32">
        <f>IF($C32=VLOOKUP(AF$2,$B$3:$C$32,2,0),1,0)*ModelMatrix!V31</f>
        <v>0</v>
      </c>
      <c r="AG32">
        <f>IF($C32=VLOOKUP(AG$2,$B$3:$C$32,2,0),1,0)*ModelMatrix!W31</f>
        <v>0</v>
      </c>
      <c r="AH32">
        <f>IF($C32=VLOOKUP(AH$2,$B$3:$C$32,2,0),1,0)*ModelMatrix!X31</f>
        <v>0</v>
      </c>
      <c r="AI32">
        <f>IF($C32=VLOOKUP(AI$2,$B$3:$C$32,2,0),1,0)*ModelMatrix!Y31</f>
        <v>0</v>
      </c>
      <c r="AJ32">
        <f>IF($C32=VLOOKUP(AJ$2,$B$3:$C$32,2,0),1,0)*ModelMatrix!Z31</f>
        <v>0</v>
      </c>
      <c r="AK32">
        <f>IF($C32=VLOOKUP(AK$2,$B$3:$C$32,2,0),1,0)*ModelMatrix!AA31</f>
        <v>0</v>
      </c>
      <c r="AL32">
        <f>IF($C32=VLOOKUP(AL$2,$B$3:$C$32,2,0),1,0)*ModelMatrix!AB31</f>
        <v>-11.38</v>
      </c>
      <c r="AM32">
        <f>IF($C32=VLOOKUP(AM$2,$B$3:$C$32,2,0),1,0)*ModelMatrix!AC31</f>
        <v>0</v>
      </c>
      <c r="AN32">
        <f>IF($C32=VLOOKUP(AN$2,$B$3:$C$32,2,0),1,0)*ModelMatrix!AD31</f>
        <v>7.65</v>
      </c>
      <c r="AO32">
        <f>IF($C32=VLOOKUP(AO$2,$B$3:$C$32,2,0),1,0)*ModelMatrix!AE31</f>
        <v>0</v>
      </c>
      <c r="AQ32">
        <f t="shared" si="3"/>
        <v>13.81</v>
      </c>
    </row>
    <row r="33" spans="2:43" ht="15.75" thickBot="1"/>
    <row r="34" spans="2:43" ht="15.75" thickBot="1">
      <c r="B34" t="s">
        <v>294</v>
      </c>
      <c r="C34" s="35">
        <f>AQ34+SUM(H3:I7)</f>
        <v>208.44000000000005</v>
      </c>
      <c r="AQ34" s="34">
        <f>SUM(AQ3:AQ32)</f>
        <v>208.44000000000005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Contestants"/>
  <dimension ref="A1:M5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/>
  <cols>
    <col min="1" max="9" width="9.140625" style="2"/>
    <col min="10" max="10" width="11.85546875" style="2" bestFit="1" customWidth="1"/>
    <col min="11" max="12" width="9.140625" style="2"/>
    <col min="13" max="13" width="15.42578125" style="2" bestFit="1" customWidth="1"/>
  </cols>
  <sheetData>
    <row r="1" spans="1:13">
      <c r="A1" s="2" t="s">
        <v>217</v>
      </c>
      <c r="B1" s="2" t="s">
        <v>218</v>
      </c>
      <c r="C1" s="2" t="s">
        <v>219</v>
      </c>
      <c r="D1" s="2" t="s">
        <v>220</v>
      </c>
      <c r="E1" s="2" t="s">
        <v>221</v>
      </c>
      <c r="F1" s="2" t="s">
        <v>222</v>
      </c>
      <c r="G1" s="2" t="s">
        <v>223</v>
      </c>
      <c r="H1" s="2" t="s">
        <v>224</v>
      </c>
      <c r="I1" s="2" t="s">
        <v>225</v>
      </c>
      <c r="J1" s="2" t="s">
        <v>226</v>
      </c>
      <c r="K1" s="2" t="s">
        <v>227</v>
      </c>
      <c r="L1" s="2" t="s">
        <v>228</v>
      </c>
      <c r="M1" s="2" t="s">
        <v>229</v>
      </c>
    </row>
    <row r="2" spans="1:13">
      <c r="A2" s="2">
        <v>1</v>
      </c>
      <c r="B2" s="2">
        <f>IF('Cruise(1)'!J3&lt;1,2,'Cruise(1)'!J3)</f>
        <v>2</v>
      </c>
      <c r="C2" s="2">
        <f>'Cruise(1)'!K3</f>
        <v>2</v>
      </c>
      <c r="D2" s="2">
        <f>'Cruise(1)'!L3</f>
        <v>3</v>
      </c>
      <c r="E2" s="2">
        <f>'Cruise(1)'!M3</f>
        <v>4</v>
      </c>
      <c r="F2" s="2">
        <f>'Cruise(1)'!N3</f>
        <v>2</v>
      </c>
      <c r="G2" s="2">
        <f>'Cruise(1)'!O3</f>
        <v>5</v>
      </c>
      <c r="H2" s="2">
        <f>'Cruise(1)'!P3</f>
        <v>2</v>
      </c>
      <c r="I2" s="2">
        <f>'Cruise(1)'!Q3</f>
        <v>3</v>
      </c>
      <c r="J2" s="2">
        <f>'Cruise(1)'!R3</f>
        <v>5</v>
      </c>
      <c r="K2" s="2">
        <f>'Cruise(1)'!S3</f>
        <v>4</v>
      </c>
      <c r="L2" s="2">
        <f>'Cruise(1)'!T3</f>
        <v>4</v>
      </c>
      <c r="M2" s="2">
        <f>'Cruise(1)'!U3</f>
        <v>3</v>
      </c>
    </row>
    <row r="3" spans="1:13">
      <c r="A3" s="2">
        <f>A2+1</f>
        <v>2</v>
      </c>
      <c r="B3" s="2">
        <f>IF('Cruise(1)'!J4&lt;1,2,'Cruise(1)'!J4)</f>
        <v>2</v>
      </c>
      <c r="C3" s="2">
        <f>'Cruise(1)'!K4</f>
        <v>3</v>
      </c>
      <c r="D3" s="2">
        <f>'Cruise(1)'!L4</f>
        <v>3</v>
      </c>
      <c r="E3" s="2">
        <f>'Cruise(1)'!M4</f>
        <v>5</v>
      </c>
      <c r="F3" s="2">
        <f>'Cruise(1)'!N4</f>
        <v>2</v>
      </c>
      <c r="G3" s="2">
        <f>'Cruise(1)'!O4</f>
        <v>1</v>
      </c>
      <c r="H3" s="2">
        <f>'Cruise(1)'!P4</f>
        <v>1</v>
      </c>
      <c r="I3" s="2">
        <f>'Cruise(1)'!Q4</f>
        <v>1</v>
      </c>
      <c r="J3" s="2">
        <f>'Cruise(1)'!R4</f>
        <v>1</v>
      </c>
      <c r="K3" s="2">
        <f>'Cruise(1)'!S4</f>
        <v>1</v>
      </c>
      <c r="L3" s="2">
        <f>'Cruise(1)'!T4</f>
        <v>1</v>
      </c>
      <c r="M3" s="2">
        <f>'Cruise(1)'!U4</f>
        <v>1</v>
      </c>
    </row>
    <row r="4" spans="1:13">
      <c r="A4" s="2">
        <f>A3+1</f>
        <v>3</v>
      </c>
      <c r="B4" s="2">
        <f>IF('Cruise(1)'!J5&lt;1,2,'Cruise(1)'!J5)</f>
        <v>2</v>
      </c>
      <c r="C4" s="2">
        <f>'Cruise(1)'!K5</f>
        <v>3</v>
      </c>
      <c r="D4" s="2">
        <f>'Cruise(1)'!L5</f>
        <v>3</v>
      </c>
      <c r="E4" s="2">
        <f>'Cruise(1)'!M5</f>
        <v>4</v>
      </c>
      <c r="F4" s="2">
        <f>'Cruise(1)'!N5</f>
        <v>4</v>
      </c>
      <c r="G4" s="2">
        <f>'Cruise(1)'!O5</f>
        <v>5</v>
      </c>
      <c r="H4" s="2">
        <f>'Cruise(1)'!P5</f>
        <v>1</v>
      </c>
      <c r="I4" s="2">
        <f>'Cruise(1)'!Q5</f>
        <v>4</v>
      </c>
      <c r="J4" s="2">
        <f>'Cruise(1)'!R5</f>
        <v>5</v>
      </c>
      <c r="K4" s="2">
        <f>'Cruise(1)'!S5</f>
        <v>3</v>
      </c>
      <c r="L4" s="2">
        <f>'Cruise(1)'!T5</f>
        <v>4</v>
      </c>
      <c r="M4" s="2">
        <f>'Cruise(1)'!U5</f>
        <v>3</v>
      </c>
    </row>
    <row r="5" spans="1:13">
      <c r="A5" s="2">
        <f t="shared" ref="A5:A57" si="0">A4+1</f>
        <v>4</v>
      </c>
      <c r="B5" s="2">
        <f>IF('Cruise(1)'!J6&lt;1,2,'Cruise(1)'!J6)</f>
        <v>2</v>
      </c>
      <c r="C5" s="2">
        <f>'Cruise(1)'!K6</f>
        <v>3</v>
      </c>
      <c r="D5" s="2">
        <f>'Cruise(1)'!L6</f>
        <v>3</v>
      </c>
      <c r="E5" s="2">
        <f>'Cruise(1)'!M6</f>
        <v>3</v>
      </c>
      <c r="F5" s="2">
        <f>'Cruise(1)'!N6</f>
        <v>4</v>
      </c>
      <c r="G5" s="2">
        <f>'Cruise(1)'!O6</f>
        <v>6</v>
      </c>
      <c r="H5" s="2">
        <f>'Cruise(1)'!P6</f>
        <v>2</v>
      </c>
      <c r="I5" s="2">
        <f>'Cruise(1)'!Q6</f>
        <v>5</v>
      </c>
      <c r="J5" s="2">
        <f>'Cruise(1)'!R6</f>
        <v>4</v>
      </c>
      <c r="K5" s="2">
        <f>'Cruise(1)'!S6</f>
        <v>4</v>
      </c>
      <c r="L5" s="2">
        <f>'Cruise(1)'!T6</f>
        <v>3</v>
      </c>
      <c r="M5" s="2">
        <f>'Cruise(1)'!U6</f>
        <v>2</v>
      </c>
    </row>
    <row r="6" spans="1:13">
      <c r="A6" s="2">
        <f t="shared" si="0"/>
        <v>5</v>
      </c>
      <c r="B6" s="2">
        <f>IF('Cruise(1)'!J7&lt;1,2,'Cruise(1)'!J7)</f>
        <v>1</v>
      </c>
      <c r="C6" s="2">
        <f>'Cruise(1)'!K7</f>
        <v>3</v>
      </c>
      <c r="D6" s="2">
        <f>'Cruise(1)'!L7</f>
        <v>3</v>
      </c>
      <c r="E6" s="2">
        <f>'Cruise(1)'!M7</f>
        <v>2</v>
      </c>
      <c r="F6" s="2">
        <f>'Cruise(1)'!N7</f>
        <v>5</v>
      </c>
      <c r="G6" s="2">
        <f>'Cruise(1)'!O7</f>
        <v>1</v>
      </c>
      <c r="H6" s="2">
        <f>'Cruise(1)'!P7</f>
        <v>1</v>
      </c>
      <c r="I6" s="2">
        <f>'Cruise(1)'!Q7</f>
        <v>3</v>
      </c>
      <c r="J6" s="2">
        <f>'Cruise(1)'!R7</f>
        <v>3</v>
      </c>
      <c r="K6" s="2">
        <f>'Cruise(1)'!S7</f>
        <v>2</v>
      </c>
      <c r="L6" s="2">
        <f>'Cruise(1)'!T7</f>
        <v>5</v>
      </c>
      <c r="M6" s="2">
        <f>'Cruise(1)'!U7</f>
        <v>2</v>
      </c>
    </row>
    <row r="7" spans="1:13">
      <c r="A7" s="2">
        <f t="shared" si="0"/>
        <v>6</v>
      </c>
      <c r="B7" s="2">
        <f>IF('Cruise(1)'!J8&lt;1,2,'Cruise(1)'!J8)</f>
        <v>1</v>
      </c>
      <c r="C7" s="2">
        <f>'Cruise(1)'!K8</f>
        <v>3</v>
      </c>
      <c r="D7" s="2">
        <f>'Cruise(1)'!L8</f>
        <v>3</v>
      </c>
      <c r="E7" s="2">
        <f>'Cruise(1)'!M8</f>
        <v>3</v>
      </c>
      <c r="F7" s="2">
        <f>'Cruise(1)'!N8</f>
        <v>5</v>
      </c>
      <c r="G7" s="2">
        <f>'Cruise(1)'!O8</f>
        <v>5</v>
      </c>
      <c r="H7" s="2">
        <f>'Cruise(1)'!P8</f>
        <v>6</v>
      </c>
      <c r="I7" s="2">
        <f>'Cruise(1)'!Q8</f>
        <v>3</v>
      </c>
      <c r="J7" s="2">
        <f>'Cruise(1)'!R8</f>
        <v>4</v>
      </c>
      <c r="K7" s="2">
        <f>'Cruise(1)'!S8</f>
        <v>4</v>
      </c>
      <c r="L7" s="2">
        <f>'Cruise(1)'!T8</f>
        <v>5</v>
      </c>
      <c r="M7" s="2">
        <f>'Cruise(1)'!U8</f>
        <v>4</v>
      </c>
    </row>
    <row r="8" spans="1:13">
      <c r="A8" s="2">
        <f t="shared" si="0"/>
        <v>7</v>
      </c>
      <c r="B8" s="2">
        <f>IF('Cruise(1)'!J9&lt;1,2,'Cruise(1)'!J9)</f>
        <v>1</v>
      </c>
      <c r="C8" s="2">
        <f>'Cruise(1)'!K9</f>
        <v>5</v>
      </c>
      <c r="D8" s="2">
        <f>'Cruise(1)'!L9</f>
        <v>3</v>
      </c>
      <c r="E8" s="2">
        <f>'Cruise(1)'!M9</f>
        <v>5</v>
      </c>
      <c r="F8" s="2">
        <f>'Cruise(1)'!N9</f>
        <v>4</v>
      </c>
      <c r="G8" s="2">
        <f>'Cruise(1)'!O9</f>
        <v>5</v>
      </c>
      <c r="H8" s="2">
        <f>'Cruise(1)'!P9</f>
        <v>1</v>
      </c>
      <c r="I8" s="2">
        <f>'Cruise(1)'!Q9</f>
        <v>1</v>
      </c>
      <c r="J8" s="2">
        <f>'Cruise(1)'!R9</f>
        <v>2</v>
      </c>
      <c r="K8" s="2">
        <f>'Cruise(1)'!S9</f>
        <v>6</v>
      </c>
      <c r="L8" s="2">
        <f>'Cruise(1)'!T9</f>
        <v>3</v>
      </c>
      <c r="M8" s="2">
        <f>'Cruise(1)'!U9</f>
        <v>4</v>
      </c>
    </row>
    <row r="9" spans="1:13">
      <c r="A9" s="2">
        <f t="shared" si="0"/>
        <v>8</v>
      </c>
      <c r="B9" s="2">
        <f>IF('Cruise(1)'!J10&lt;1,2,'Cruise(1)'!J10)</f>
        <v>2</v>
      </c>
      <c r="C9" s="2">
        <f>'Cruise(1)'!K10</f>
        <v>2</v>
      </c>
      <c r="D9" s="2">
        <f>'Cruise(1)'!L10</f>
        <v>3</v>
      </c>
      <c r="E9" s="2">
        <f>'Cruise(1)'!M10</f>
        <v>3</v>
      </c>
      <c r="F9" s="2">
        <f>'Cruise(1)'!N10</f>
        <v>4</v>
      </c>
      <c r="G9" s="2">
        <f>'Cruise(1)'!O10</f>
        <v>3</v>
      </c>
      <c r="H9" s="2">
        <f>'Cruise(1)'!P10</f>
        <v>3</v>
      </c>
      <c r="I9" s="2">
        <f>'Cruise(1)'!Q10</f>
        <v>4</v>
      </c>
      <c r="J9" s="2">
        <f>'Cruise(1)'!R10</f>
        <v>4</v>
      </c>
      <c r="K9" s="2">
        <f>'Cruise(1)'!S10</f>
        <v>4</v>
      </c>
      <c r="L9" s="2">
        <f>'Cruise(1)'!T10</f>
        <v>5</v>
      </c>
      <c r="M9" s="2">
        <f>'Cruise(1)'!U10</f>
        <v>2</v>
      </c>
    </row>
    <row r="10" spans="1:13">
      <c r="A10" s="2">
        <f t="shared" si="0"/>
        <v>9</v>
      </c>
      <c r="B10" s="2">
        <f>IF('Cruise(1)'!J11&lt;1,2,'Cruise(1)'!J11)</f>
        <v>1</v>
      </c>
      <c r="C10" s="2">
        <f>'Cruise(1)'!K11</f>
        <v>3</v>
      </c>
      <c r="D10" s="2">
        <f>'Cruise(1)'!L11</f>
        <v>3</v>
      </c>
      <c r="E10" s="2">
        <f>'Cruise(1)'!M11</f>
        <v>5</v>
      </c>
      <c r="F10" s="2">
        <f>'Cruise(1)'!N11</f>
        <v>5</v>
      </c>
      <c r="G10" s="2">
        <f>'Cruise(1)'!O11</f>
        <v>4</v>
      </c>
      <c r="H10" s="2">
        <f>'Cruise(1)'!P11</f>
        <v>4</v>
      </c>
      <c r="I10" s="2">
        <f>'Cruise(1)'!Q11</f>
        <v>3</v>
      </c>
      <c r="J10" s="2">
        <f>'Cruise(1)'!R11</f>
        <v>4</v>
      </c>
      <c r="K10" s="2">
        <f>'Cruise(1)'!S11</f>
        <v>4</v>
      </c>
      <c r="L10" s="2">
        <f>'Cruise(1)'!T11</f>
        <v>4</v>
      </c>
      <c r="M10" s="2">
        <f>'Cruise(1)'!U11</f>
        <v>3</v>
      </c>
    </row>
    <row r="11" spans="1:13">
      <c r="A11" s="2">
        <f t="shared" si="0"/>
        <v>10</v>
      </c>
      <c r="B11" s="2">
        <f>IF('Cruise(1)'!J12&lt;1,2,'Cruise(1)'!J12)</f>
        <v>1</v>
      </c>
      <c r="C11" s="2">
        <f>'Cruise(1)'!K12</f>
        <v>3</v>
      </c>
      <c r="D11" s="2">
        <f>'Cruise(1)'!L12</f>
        <v>3</v>
      </c>
      <c r="E11" s="2">
        <f>'Cruise(1)'!M12</f>
        <v>2</v>
      </c>
      <c r="F11" s="2">
        <f>'Cruise(1)'!N12</f>
        <v>4</v>
      </c>
      <c r="G11" s="2">
        <f>'Cruise(1)'!O12</f>
        <v>5</v>
      </c>
      <c r="H11" s="2">
        <f>'Cruise(1)'!P12</f>
        <v>3</v>
      </c>
      <c r="I11" s="2">
        <f>'Cruise(1)'!Q12</f>
        <v>3</v>
      </c>
      <c r="J11" s="2">
        <f>'Cruise(1)'!R12</f>
        <v>4</v>
      </c>
      <c r="K11" s="2">
        <f>'Cruise(1)'!S12</f>
        <v>2</v>
      </c>
      <c r="L11" s="2">
        <f>'Cruise(1)'!T12</f>
        <v>3</v>
      </c>
      <c r="M11" s="2">
        <f>'Cruise(1)'!U12</f>
        <v>3</v>
      </c>
    </row>
    <row r="12" spans="1:13">
      <c r="A12" s="2">
        <f t="shared" si="0"/>
        <v>11</v>
      </c>
      <c r="B12" s="2">
        <f>IF('Cruise(1)'!J13&lt;1,2,'Cruise(1)'!J13)</f>
        <v>1</v>
      </c>
      <c r="C12" s="2">
        <f>'Cruise(1)'!K13</f>
        <v>3</v>
      </c>
      <c r="D12" s="2">
        <f>'Cruise(1)'!L13</f>
        <v>1</v>
      </c>
      <c r="E12" s="2">
        <f>'Cruise(1)'!M13</f>
        <v>4</v>
      </c>
      <c r="F12" s="2">
        <f>'Cruise(1)'!N13</f>
        <v>6</v>
      </c>
      <c r="G12" s="2">
        <f>'Cruise(1)'!O13</f>
        <v>6</v>
      </c>
      <c r="H12" s="2">
        <f>'Cruise(1)'!P13</f>
        <v>3</v>
      </c>
      <c r="I12" s="2">
        <f>'Cruise(1)'!Q13</f>
        <v>1</v>
      </c>
      <c r="J12" s="2">
        <f>'Cruise(1)'!R13</f>
        <v>5</v>
      </c>
      <c r="K12" s="2">
        <f>'Cruise(1)'!S13</f>
        <v>3</v>
      </c>
      <c r="L12" s="2">
        <f>'Cruise(1)'!T13</f>
        <v>4</v>
      </c>
      <c r="M12" s="2">
        <f>'Cruise(1)'!U13</f>
        <v>1</v>
      </c>
    </row>
    <row r="13" spans="1:13">
      <c r="A13" s="2">
        <f t="shared" si="0"/>
        <v>12</v>
      </c>
      <c r="B13" s="2">
        <f>IF('Cruise(1)'!J14&lt;1,2,'Cruise(1)'!J14)</f>
        <v>1</v>
      </c>
      <c r="C13" s="2">
        <f>'Cruise(1)'!K14</f>
        <v>3</v>
      </c>
      <c r="D13" s="2">
        <f>'Cruise(1)'!L14</f>
        <v>3</v>
      </c>
      <c r="E13" s="2">
        <f>'Cruise(1)'!M14</f>
        <v>5</v>
      </c>
      <c r="F13" s="2">
        <f>'Cruise(1)'!N14</f>
        <v>6</v>
      </c>
      <c r="G13" s="2">
        <f>'Cruise(1)'!O14</f>
        <v>3</v>
      </c>
      <c r="H13" s="2">
        <f>'Cruise(1)'!P14</f>
        <v>3</v>
      </c>
      <c r="I13" s="2">
        <f>'Cruise(1)'!Q14</f>
        <v>3</v>
      </c>
      <c r="J13" s="2">
        <f>'Cruise(1)'!R14</f>
        <v>3</v>
      </c>
      <c r="K13" s="2">
        <f>'Cruise(1)'!S14</f>
        <v>3</v>
      </c>
      <c r="L13" s="2">
        <f>'Cruise(1)'!T14</f>
        <v>2</v>
      </c>
      <c r="M13" s="2">
        <f>'Cruise(1)'!U14</f>
        <v>5</v>
      </c>
    </row>
    <row r="14" spans="1:13">
      <c r="A14" s="2">
        <f t="shared" si="0"/>
        <v>13</v>
      </c>
      <c r="B14" s="2">
        <f>IF('Cruise(1)'!J15&lt;1,2,'Cruise(1)'!J15)</f>
        <v>1</v>
      </c>
      <c r="C14" s="2">
        <f>'Cruise(1)'!K15</f>
        <v>3</v>
      </c>
      <c r="D14" s="2">
        <f>'Cruise(1)'!L15</f>
        <v>3</v>
      </c>
      <c r="E14" s="2">
        <f>'Cruise(1)'!M15</f>
        <v>4</v>
      </c>
      <c r="F14" s="2">
        <f>'Cruise(1)'!N15</f>
        <v>5</v>
      </c>
      <c r="G14" s="2">
        <f>'Cruise(1)'!O15</f>
        <v>5</v>
      </c>
      <c r="H14" s="2">
        <f>'Cruise(1)'!P15</f>
        <v>6</v>
      </c>
      <c r="I14" s="2">
        <f>'Cruise(1)'!Q15</f>
        <v>5</v>
      </c>
      <c r="J14" s="2">
        <f>'Cruise(1)'!R15</f>
        <v>4</v>
      </c>
      <c r="K14" s="2">
        <f>'Cruise(1)'!S15</f>
        <v>3</v>
      </c>
      <c r="L14" s="2">
        <f>'Cruise(1)'!T15</f>
        <v>4</v>
      </c>
      <c r="M14" s="2">
        <f>'Cruise(1)'!U15</f>
        <v>5</v>
      </c>
    </row>
    <row r="15" spans="1:13">
      <c r="A15" s="2">
        <f t="shared" si="0"/>
        <v>14</v>
      </c>
      <c r="B15" s="2">
        <f>IF('Cruise(1)'!J16&lt;1,2,'Cruise(1)'!J16)</f>
        <v>1</v>
      </c>
      <c r="C15" s="2">
        <f>'Cruise(1)'!K16</f>
        <v>4</v>
      </c>
      <c r="D15" s="2">
        <f>'Cruise(1)'!L16</f>
        <v>2</v>
      </c>
      <c r="E15" s="2">
        <f>'Cruise(1)'!M16</f>
        <v>3</v>
      </c>
      <c r="F15" s="2">
        <f>'Cruise(1)'!N16</f>
        <v>5</v>
      </c>
      <c r="G15" s="2">
        <f>'Cruise(1)'!O16</f>
        <v>5</v>
      </c>
      <c r="H15" s="2">
        <f>'Cruise(1)'!P16</f>
        <v>4</v>
      </c>
      <c r="I15" s="2">
        <f>'Cruise(1)'!Q16</f>
        <v>4</v>
      </c>
      <c r="J15" s="2">
        <f>'Cruise(1)'!R16</f>
        <v>5</v>
      </c>
      <c r="K15" s="2">
        <f>'Cruise(1)'!S16</f>
        <v>3</v>
      </c>
      <c r="L15" s="2">
        <f>'Cruise(1)'!T16</f>
        <v>1</v>
      </c>
      <c r="M15" s="2">
        <f>'Cruise(1)'!U16</f>
        <v>5</v>
      </c>
    </row>
    <row r="16" spans="1:13">
      <c r="A16" s="2">
        <f t="shared" si="0"/>
        <v>15</v>
      </c>
      <c r="B16" s="2">
        <f>IF('Cruise(1)'!J17&lt;1,2,'Cruise(1)'!J17)</f>
        <v>2</v>
      </c>
      <c r="C16" s="2">
        <f>'Cruise(1)'!K17</f>
        <v>1</v>
      </c>
      <c r="D16" s="2">
        <f>'Cruise(1)'!L17</f>
        <v>2</v>
      </c>
      <c r="E16" s="2">
        <f>'Cruise(1)'!M17</f>
        <v>3</v>
      </c>
      <c r="F16" s="2">
        <f>'Cruise(1)'!N17</f>
        <v>5</v>
      </c>
      <c r="G16" s="2">
        <f>'Cruise(1)'!O17</f>
        <v>4</v>
      </c>
      <c r="H16" s="2">
        <f>'Cruise(1)'!P17</f>
        <v>2</v>
      </c>
      <c r="I16" s="2">
        <f>'Cruise(1)'!Q17</f>
        <v>6</v>
      </c>
      <c r="J16" s="2">
        <f>'Cruise(1)'!R17</f>
        <v>6</v>
      </c>
      <c r="K16" s="2">
        <f>'Cruise(1)'!S17</f>
        <v>5</v>
      </c>
      <c r="L16" s="2">
        <f>'Cruise(1)'!T17</f>
        <v>4</v>
      </c>
      <c r="M16" s="2">
        <f>'Cruise(1)'!U17</f>
        <v>3</v>
      </c>
    </row>
    <row r="17" spans="1:13">
      <c r="A17" s="2">
        <f t="shared" si="0"/>
        <v>16</v>
      </c>
      <c r="B17" s="2">
        <f>IF('Cruise(1)'!J18&lt;1,2,'Cruise(1)'!J18)</f>
        <v>1</v>
      </c>
      <c r="C17" s="2">
        <f>'Cruise(1)'!K18</f>
        <v>2</v>
      </c>
      <c r="D17" s="2">
        <f>'Cruise(1)'!L18</f>
        <v>3</v>
      </c>
      <c r="E17" s="2">
        <f>'Cruise(1)'!M18</f>
        <v>5</v>
      </c>
      <c r="F17" s="2">
        <f>'Cruise(1)'!N18</f>
        <v>5</v>
      </c>
      <c r="G17" s="2">
        <f>'Cruise(1)'!O18</f>
        <v>6</v>
      </c>
      <c r="H17" s="2">
        <f>'Cruise(1)'!P18</f>
        <v>6</v>
      </c>
      <c r="I17" s="2">
        <f>'Cruise(1)'!Q18</f>
        <v>5</v>
      </c>
      <c r="J17" s="2">
        <f>'Cruise(1)'!R18</f>
        <v>5</v>
      </c>
      <c r="K17" s="2">
        <f>'Cruise(1)'!S18</f>
        <v>4</v>
      </c>
      <c r="L17" s="2">
        <f>'Cruise(1)'!T18</f>
        <v>2</v>
      </c>
      <c r="M17" s="2">
        <f>'Cruise(1)'!U18</f>
        <v>2</v>
      </c>
    </row>
    <row r="18" spans="1:13">
      <c r="A18" s="2">
        <f t="shared" si="0"/>
        <v>17</v>
      </c>
      <c r="B18" s="2">
        <f>IF('Cruise(1)'!J19&lt;1,2,'Cruise(1)'!J19)</f>
        <v>1</v>
      </c>
      <c r="C18" s="2">
        <f>'Cruise(1)'!K19</f>
        <v>4</v>
      </c>
      <c r="D18" s="2">
        <f>'Cruise(1)'!L19</f>
        <v>3</v>
      </c>
      <c r="E18" s="2">
        <f>'Cruise(1)'!M19</f>
        <v>3</v>
      </c>
      <c r="F18" s="2">
        <f>'Cruise(1)'!N19</f>
        <v>6</v>
      </c>
      <c r="G18" s="2">
        <f>'Cruise(1)'!O19</f>
        <v>5</v>
      </c>
      <c r="H18" s="2">
        <f>'Cruise(1)'!P19</f>
        <v>2</v>
      </c>
      <c r="I18" s="2">
        <f>'Cruise(1)'!Q19</f>
        <v>1</v>
      </c>
      <c r="J18" s="2">
        <f>'Cruise(1)'!R19</f>
        <v>4</v>
      </c>
      <c r="K18" s="2">
        <f>'Cruise(1)'!S19</f>
        <v>5</v>
      </c>
      <c r="L18" s="2">
        <f>'Cruise(1)'!T19</f>
        <v>3</v>
      </c>
      <c r="M18" s="2">
        <f>'Cruise(1)'!U19</f>
        <v>1</v>
      </c>
    </row>
    <row r="19" spans="1:13">
      <c r="A19" s="2">
        <f t="shared" si="0"/>
        <v>18</v>
      </c>
      <c r="B19" s="2">
        <f>IF('Cruise(1)'!J20&lt;1,2,'Cruise(1)'!J20)</f>
        <v>2</v>
      </c>
      <c r="C19" s="2">
        <f>'Cruise(1)'!K20</f>
        <v>3</v>
      </c>
      <c r="D19" s="2">
        <f>'Cruise(1)'!L20</f>
        <v>3</v>
      </c>
      <c r="E19" s="2">
        <f>'Cruise(1)'!M20</f>
        <v>2</v>
      </c>
      <c r="F19" s="2">
        <f>'Cruise(1)'!N20</f>
        <v>4</v>
      </c>
      <c r="G19" s="2">
        <f>'Cruise(1)'!O20</f>
        <v>5</v>
      </c>
      <c r="H19" s="2">
        <f>'Cruise(1)'!P20</f>
        <v>1</v>
      </c>
      <c r="I19" s="2">
        <f>'Cruise(1)'!Q20</f>
        <v>2</v>
      </c>
      <c r="J19" s="2">
        <f>'Cruise(1)'!R20</f>
        <v>5</v>
      </c>
      <c r="K19" s="2">
        <f>'Cruise(1)'!S20</f>
        <v>4</v>
      </c>
      <c r="L19" s="2">
        <f>'Cruise(1)'!T20</f>
        <v>3</v>
      </c>
      <c r="M19" s="2">
        <f>'Cruise(1)'!U20</f>
        <v>1</v>
      </c>
    </row>
    <row r="20" spans="1:13">
      <c r="A20" s="2">
        <f t="shared" si="0"/>
        <v>19</v>
      </c>
      <c r="B20" s="2">
        <f>IF('Cruise(1)'!J21&lt;1,2,'Cruise(1)'!J21)</f>
        <v>2</v>
      </c>
      <c r="C20" s="2">
        <f>'Cruise(1)'!K21</f>
        <v>4</v>
      </c>
      <c r="D20" s="2">
        <f>'Cruise(1)'!L21</f>
        <v>2</v>
      </c>
      <c r="E20" s="2">
        <f>'Cruise(1)'!M21</f>
        <v>2</v>
      </c>
      <c r="F20" s="2">
        <f>'Cruise(1)'!N21</f>
        <v>5</v>
      </c>
      <c r="G20" s="2">
        <f>'Cruise(1)'!O21</f>
        <v>2</v>
      </c>
      <c r="H20" s="2">
        <f>'Cruise(1)'!P21</f>
        <v>6</v>
      </c>
      <c r="I20" s="2">
        <f>'Cruise(1)'!Q21</f>
        <v>2</v>
      </c>
      <c r="J20" s="2">
        <f>'Cruise(1)'!R21</f>
        <v>6</v>
      </c>
      <c r="K20" s="2">
        <f>'Cruise(1)'!S21</f>
        <v>2</v>
      </c>
      <c r="L20" s="2">
        <f>'Cruise(1)'!T21</f>
        <v>6</v>
      </c>
      <c r="M20" s="2">
        <f>'Cruise(1)'!U21</f>
        <v>7</v>
      </c>
    </row>
    <row r="21" spans="1:13">
      <c r="A21" s="2">
        <f t="shared" si="0"/>
        <v>20</v>
      </c>
      <c r="B21" s="2">
        <f>IF('Cruise(1)'!J22&lt;1,2,'Cruise(1)'!J22)</f>
        <v>2</v>
      </c>
      <c r="C21" s="2">
        <f>'Cruise(1)'!K22</f>
        <v>1</v>
      </c>
      <c r="D21" s="2">
        <f>'Cruise(1)'!L22</f>
        <v>2</v>
      </c>
      <c r="E21" s="2">
        <f>'Cruise(1)'!M22</f>
        <v>6</v>
      </c>
      <c r="F21" s="2">
        <f>'Cruise(1)'!N22</f>
        <v>4</v>
      </c>
      <c r="G21" s="2">
        <f>'Cruise(1)'!O22</f>
        <v>5</v>
      </c>
      <c r="H21" s="2">
        <f>'Cruise(1)'!P22</f>
        <v>5</v>
      </c>
      <c r="I21" s="2">
        <f>'Cruise(1)'!Q22</f>
        <v>4</v>
      </c>
      <c r="J21" s="2">
        <f>'Cruise(1)'!R22</f>
        <v>4</v>
      </c>
      <c r="K21" s="2">
        <f>'Cruise(1)'!S22</f>
        <v>6</v>
      </c>
      <c r="L21" s="2">
        <f>'Cruise(1)'!T22</f>
        <v>3</v>
      </c>
      <c r="M21" s="2">
        <f>'Cruise(1)'!U22</f>
        <v>5</v>
      </c>
    </row>
    <row r="22" spans="1:13">
      <c r="A22" s="2">
        <f t="shared" si="0"/>
        <v>21</v>
      </c>
      <c r="B22" s="2">
        <f>IF('Cruise(1)'!J23&lt;1,2,'Cruise(1)'!J23)</f>
        <v>2</v>
      </c>
      <c r="C22" s="2">
        <f>'Cruise(1)'!K23</f>
        <v>1</v>
      </c>
      <c r="D22" s="2">
        <f>'Cruise(1)'!L23</f>
        <v>2</v>
      </c>
      <c r="E22" s="2">
        <f>'Cruise(1)'!M23</f>
        <v>4</v>
      </c>
      <c r="F22" s="2">
        <f>'Cruise(1)'!N23</f>
        <v>5</v>
      </c>
      <c r="G22" s="2">
        <f>'Cruise(1)'!O23</f>
        <v>4</v>
      </c>
      <c r="H22" s="2">
        <f>'Cruise(1)'!P23</f>
        <v>3</v>
      </c>
      <c r="I22" s="2">
        <f>'Cruise(1)'!Q23</f>
        <v>5</v>
      </c>
      <c r="J22" s="2">
        <f>'Cruise(1)'!R23</f>
        <v>5</v>
      </c>
      <c r="K22" s="2">
        <f>'Cruise(1)'!S23</f>
        <v>4</v>
      </c>
      <c r="L22" s="2">
        <f>'Cruise(1)'!T23</f>
        <v>5</v>
      </c>
      <c r="M22" s="2">
        <f>'Cruise(1)'!U23</f>
        <v>1</v>
      </c>
    </row>
    <row r="23" spans="1:13">
      <c r="A23" s="2">
        <f t="shared" si="0"/>
        <v>22</v>
      </c>
      <c r="B23" s="2">
        <f>IF('Cruise(1)'!J24&lt;1,2,'Cruise(1)'!J24)</f>
        <v>2</v>
      </c>
      <c r="C23" s="2">
        <f>'Cruise(1)'!K24</f>
        <v>3</v>
      </c>
      <c r="D23" s="2">
        <f>'Cruise(1)'!L24</f>
        <v>2</v>
      </c>
      <c r="E23" s="2">
        <f>'Cruise(1)'!M24</f>
        <v>5</v>
      </c>
      <c r="F23" s="2">
        <f>'Cruise(1)'!N24</f>
        <v>5</v>
      </c>
      <c r="G23" s="2">
        <f>'Cruise(1)'!O24</f>
        <v>5</v>
      </c>
      <c r="H23" s="2">
        <f>'Cruise(1)'!P24</f>
        <v>5</v>
      </c>
      <c r="I23" s="2">
        <f>'Cruise(1)'!Q24</f>
        <v>1</v>
      </c>
      <c r="J23" s="2">
        <f>'Cruise(1)'!R24</f>
        <v>3</v>
      </c>
      <c r="K23" s="2">
        <f>'Cruise(1)'!S24</f>
        <v>2</v>
      </c>
      <c r="L23" s="2">
        <f>'Cruise(1)'!T24</f>
        <v>2</v>
      </c>
      <c r="M23" s="2">
        <f>'Cruise(1)'!U24</f>
        <v>2</v>
      </c>
    </row>
    <row r="24" spans="1:13">
      <c r="A24" s="2">
        <f t="shared" si="0"/>
        <v>23</v>
      </c>
      <c r="B24" s="2">
        <f>IF('Cruise(1)'!J25&lt;1,2,'Cruise(1)'!J25)</f>
        <v>2</v>
      </c>
      <c r="C24" s="2">
        <f>'Cruise(1)'!K25</f>
        <v>1</v>
      </c>
      <c r="D24" s="2">
        <f>'Cruise(1)'!L25</f>
        <v>2</v>
      </c>
      <c r="E24" s="2">
        <f>'Cruise(1)'!M25</f>
        <v>5</v>
      </c>
      <c r="F24" s="2">
        <f>'Cruise(1)'!N25</f>
        <v>3</v>
      </c>
      <c r="G24" s="2">
        <f>'Cruise(1)'!O25</f>
        <v>2</v>
      </c>
      <c r="H24" s="2">
        <f>'Cruise(1)'!P25</f>
        <v>2</v>
      </c>
      <c r="I24" s="2">
        <f>'Cruise(1)'!Q25</f>
        <v>3</v>
      </c>
      <c r="J24" s="2">
        <f>'Cruise(1)'!R25</f>
        <v>4</v>
      </c>
      <c r="K24" s="2">
        <f>'Cruise(1)'!S25</f>
        <v>3</v>
      </c>
      <c r="L24" s="2">
        <f>'Cruise(1)'!T25</f>
        <v>4</v>
      </c>
      <c r="M24" s="2">
        <f>'Cruise(1)'!U25</f>
        <v>3</v>
      </c>
    </row>
    <row r="25" spans="1:13">
      <c r="A25" s="2">
        <f t="shared" si="0"/>
        <v>24</v>
      </c>
      <c r="B25" s="2">
        <f>IF('Cruise(1)'!J26&lt;1,2,'Cruise(1)'!J26)</f>
        <v>1</v>
      </c>
      <c r="C25" s="2">
        <f>'Cruise(1)'!K26</f>
        <v>3</v>
      </c>
      <c r="D25" s="2">
        <f>'Cruise(1)'!L26</f>
        <v>2</v>
      </c>
      <c r="E25" s="2">
        <f>'Cruise(1)'!M26</f>
        <v>4</v>
      </c>
      <c r="F25" s="2">
        <f>'Cruise(1)'!N26</f>
        <v>5</v>
      </c>
      <c r="G25" s="2">
        <f>'Cruise(1)'!O26</f>
        <v>4</v>
      </c>
      <c r="H25" s="2">
        <f>'Cruise(1)'!P26</f>
        <v>5</v>
      </c>
      <c r="I25" s="2">
        <f>'Cruise(1)'!Q26</f>
        <v>5</v>
      </c>
      <c r="J25" s="2">
        <f>'Cruise(1)'!R26</f>
        <v>5</v>
      </c>
      <c r="K25" s="2">
        <f>'Cruise(1)'!S26</f>
        <v>5</v>
      </c>
      <c r="L25" s="2">
        <f>'Cruise(1)'!T26</f>
        <v>5</v>
      </c>
      <c r="M25" s="2">
        <f>'Cruise(1)'!U26</f>
        <v>3</v>
      </c>
    </row>
    <row r="26" spans="1:13">
      <c r="A26" s="2">
        <f t="shared" si="0"/>
        <v>25</v>
      </c>
      <c r="B26" s="2">
        <f>IF('Cruise(1)'!J27&lt;1,2,'Cruise(1)'!J27)</f>
        <v>2</v>
      </c>
      <c r="C26" s="2">
        <f>'Cruise(1)'!K27</f>
        <v>3</v>
      </c>
      <c r="D26" s="2">
        <f>'Cruise(1)'!L27</f>
        <v>4</v>
      </c>
      <c r="E26" s="2">
        <f>'Cruise(1)'!M27</f>
        <v>4</v>
      </c>
      <c r="F26" s="2">
        <f>'Cruise(1)'!N27</f>
        <v>5</v>
      </c>
      <c r="G26" s="2">
        <f>'Cruise(1)'!O27</f>
        <v>3</v>
      </c>
      <c r="H26" s="2">
        <f>'Cruise(1)'!P27</f>
        <v>5</v>
      </c>
      <c r="I26" s="2">
        <f>'Cruise(1)'!Q27</f>
        <v>3</v>
      </c>
      <c r="J26" s="2">
        <f>'Cruise(1)'!R27</f>
        <v>5</v>
      </c>
      <c r="K26" s="2">
        <f>'Cruise(1)'!S27</f>
        <v>5</v>
      </c>
      <c r="L26" s="2">
        <f>'Cruise(1)'!T27</f>
        <v>4</v>
      </c>
      <c r="M26" s="2">
        <f>'Cruise(1)'!U27</f>
        <v>4</v>
      </c>
    </row>
    <row r="27" spans="1:13">
      <c r="A27" s="2">
        <f t="shared" si="0"/>
        <v>26</v>
      </c>
      <c r="B27" s="2">
        <f>IF('Cruise(1)'!J28&lt;1,2,'Cruise(1)'!J28)</f>
        <v>1</v>
      </c>
      <c r="C27" s="2">
        <f>'Cruise(1)'!K28</f>
        <v>3</v>
      </c>
      <c r="D27" s="2">
        <f>'Cruise(1)'!L28</f>
        <v>2</v>
      </c>
      <c r="E27" s="2">
        <f>'Cruise(1)'!M28</f>
        <v>5</v>
      </c>
      <c r="F27" s="2">
        <f>'Cruise(1)'!N28</f>
        <v>3</v>
      </c>
      <c r="G27" s="2">
        <f>'Cruise(1)'!O28</f>
        <v>1</v>
      </c>
      <c r="H27" s="2">
        <f>'Cruise(1)'!P28</f>
        <v>6</v>
      </c>
      <c r="I27" s="2">
        <f>'Cruise(1)'!Q28</f>
        <v>2</v>
      </c>
      <c r="J27" s="2">
        <f>'Cruise(1)'!R28</f>
        <v>5</v>
      </c>
      <c r="K27" s="2">
        <f>'Cruise(1)'!S28</f>
        <v>4</v>
      </c>
      <c r="L27" s="2">
        <f>'Cruise(1)'!T28</f>
        <v>6</v>
      </c>
      <c r="M27" s="2">
        <f>'Cruise(1)'!U28</f>
        <v>1</v>
      </c>
    </row>
    <row r="28" spans="1:13">
      <c r="A28" s="2">
        <f t="shared" si="0"/>
        <v>27</v>
      </c>
      <c r="B28" s="2">
        <f>IF('Cruise(1)'!J29&lt;1,2,'Cruise(1)'!J29)</f>
        <v>2</v>
      </c>
      <c r="C28" s="2">
        <f>'Cruise(1)'!K29</f>
        <v>3</v>
      </c>
      <c r="D28" s="2">
        <f>'Cruise(1)'!L29</f>
        <v>4</v>
      </c>
      <c r="E28" s="2">
        <f>'Cruise(1)'!M29</f>
        <v>2</v>
      </c>
      <c r="F28" s="2">
        <f>'Cruise(1)'!N29</f>
        <v>5</v>
      </c>
      <c r="G28" s="2">
        <f>'Cruise(1)'!O29</f>
        <v>1</v>
      </c>
      <c r="H28" s="2">
        <f>'Cruise(1)'!P29</f>
        <v>1</v>
      </c>
      <c r="I28" s="2">
        <f>'Cruise(1)'!Q29</f>
        <v>2</v>
      </c>
      <c r="J28" s="2">
        <f>'Cruise(1)'!R29</f>
        <v>2</v>
      </c>
      <c r="K28" s="2">
        <f>'Cruise(1)'!S29</f>
        <v>3</v>
      </c>
      <c r="L28" s="2">
        <f>'Cruise(1)'!T29</f>
        <v>2</v>
      </c>
      <c r="M28" s="2">
        <f>'Cruise(1)'!U29</f>
        <v>2</v>
      </c>
    </row>
    <row r="29" spans="1:13">
      <c r="A29" s="2">
        <f t="shared" si="0"/>
        <v>28</v>
      </c>
      <c r="B29" s="2">
        <f>IF('Cruise(1)'!J30&lt;1,2,'Cruise(1)'!J30)</f>
        <v>1</v>
      </c>
      <c r="C29" s="2">
        <f>'Cruise(1)'!K30</f>
        <v>3</v>
      </c>
      <c r="D29" s="2">
        <f>'Cruise(1)'!L30</f>
        <v>2</v>
      </c>
      <c r="E29" s="2">
        <f>'Cruise(1)'!M30</f>
        <v>4</v>
      </c>
      <c r="F29" s="2">
        <f>'Cruise(1)'!N30</f>
        <v>5</v>
      </c>
      <c r="G29" s="2">
        <f>'Cruise(1)'!O30</f>
        <v>6</v>
      </c>
      <c r="H29" s="2">
        <f>'Cruise(1)'!P30</f>
        <v>5</v>
      </c>
      <c r="I29" s="2">
        <f>'Cruise(1)'!Q30</f>
        <v>1</v>
      </c>
      <c r="J29" s="2">
        <f>'Cruise(1)'!R30</f>
        <v>4</v>
      </c>
      <c r="K29" s="2">
        <f>'Cruise(1)'!S30</f>
        <v>1</v>
      </c>
      <c r="L29" s="2">
        <f>'Cruise(1)'!T30</f>
        <v>4</v>
      </c>
      <c r="M29" s="2">
        <f>'Cruise(1)'!U30</f>
        <v>3</v>
      </c>
    </row>
    <row r="30" spans="1:13">
      <c r="A30" s="2">
        <f t="shared" si="0"/>
        <v>29</v>
      </c>
      <c r="B30" s="2">
        <f>IF('Cruise(1)'!J31&lt;1,2,'Cruise(1)'!J31)</f>
        <v>2</v>
      </c>
      <c r="C30" s="2">
        <f>'Cruise(1)'!K31</f>
        <v>3</v>
      </c>
      <c r="D30" s="2">
        <f>'Cruise(1)'!L31</f>
        <v>3</v>
      </c>
      <c r="E30" s="2">
        <f>'Cruise(1)'!M31</f>
        <v>5</v>
      </c>
      <c r="F30" s="2">
        <f>'Cruise(1)'!N31</f>
        <v>4</v>
      </c>
      <c r="G30" s="2">
        <f>'Cruise(1)'!O31</f>
        <v>3</v>
      </c>
      <c r="H30" s="2">
        <f>'Cruise(1)'!P31</f>
        <v>2</v>
      </c>
      <c r="I30" s="2">
        <f>'Cruise(1)'!Q31</f>
        <v>5</v>
      </c>
      <c r="J30" s="2">
        <f>'Cruise(1)'!R31</f>
        <v>6</v>
      </c>
      <c r="K30" s="2">
        <f>'Cruise(1)'!S31</f>
        <v>6</v>
      </c>
      <c r="L30" s="2">
        <f>'Cruise(1)'!T31</f>
        <v>5</v>
      </c>
      <c r="M30" s="2">
        <f>'Cruise(1)'!U31</f>
        <v>2</v>
      </c>
    </row>
    <row r="31" spans="1:13">
      <c r="A31" s="2">
        <f t="shared" si="0"/>
        <v>30</v>
      </c>
      <c r="B31" s="2">
        <f>IF('Cruise(1)'!J32&lt;1,2,'Cruise(1)'!J32)</f>
        <v>1</v>
      </c>
      <c r="C31" s="2">
        <f>'Cruise(1)'!K32</f>
        <v>2</v>
      </c>
      <c r="D31" s="2">
        <f>'Cruise(1)'!L32</f>
        <v>2</v>
      </c>
      <c r="E31" s="2">
        <f>'Cruise(1)'!M32</f>
        <v>4</v>
      </c>
      <c r="F31" s="2">
        <f>'Cruise(1)'!N32</f>
        <v>3</v>
      </c>
      <c r="G31" s="2">
        <f>'Cruise(1)'!O32</f>
        <v>4</v>
      </c>
      <c r="H31" s="2">
        <f>'Cruise(1)'!P32</f>
        <v>4</v>
      </c>
      <c r="I31" s="2">
        <f>'Cruise(1)'!Q32</f>
        <v>3</v>
      </c>
      <c r="J31" s="2">
        <f>'Cruise(1)'!R32</f>
        <v>4</v>
      </c>
      <c r="K31" s="2">
        <f>'Cruise(1)'!S32</f>
        <v>5</v>
      </c>
      <c r="L31" s="2">
        <f>'Cruise(1)'!T32</f>
        <v>3</v>
      </c>
      <c r="M31" s="2">
        <f>'Cruise(1)'!U32</f>
        <v>2</v>
      </c>
    </row>
    <row r="32" spans="1:13">
      <c r="A32" s="2">
        <f t="shared" si="0"/>
        <v>31</v>
      </c>
      <c r="B32" s="2">
        <f>IF('Cruise(1)'!J33&lt;1,2,'Cruise(1)'!J33)</f>
        <v>2</v>
      </c>
      <c r="C32" s="2">
        <f>'Cruise(1)'!K33</f>
        <v>2</v>
      </c>
      <c r="D32" s="2">
        <f>'Cruise(1)'!L33</f>
        <v>3</v>
      </c>
      <c r="E32" s="2">
        <f>'Cruise(1)'!M33</f>
        <v>3</v>
      </c>
      <c r="F32" s="2">
        <f>'Cruise(1)'!N33</f>
        <v>3</v>
      </c>
      <c r="G32" s="2">
        <f>'Cruise(1)'!O33</f>
        <v>5</v>
      </c>
      <c r="H32" s="2">
        <f>'Cruise(1)'!P33</f>
        <v>3</v>
      </c>
      <c r="I32" s="2">
        <f>'Cruise(1)'!Q33</f>
        <v>3</v>
      </c>
      <c r="J32" s="2">
        <f>'Cruise(1)'!R33</f>
        <v>6</v>
      </c>
      <c r="K32" s="2">
        <f>'Cruise(1)'!S33</f>
        <v>5</v>
      </c>
      <c r="L32" s="2">
        <f>'Cruise(1)'!T33</f>
        <v>3</v>
      </c>
      <c r="M32" s="2">
        <f>'Cruise(1)'!U33</f>
        <v>2</v>
      </c>
    </row>
    <row r="33" spans="1:13">
      <c r="A33" s="2">
        <f t="shared" si="0"/>
        <v>32</v>
      </c>
      <c r="B33" s="2">
        <f>IF('Cruise(1)'!J34&lt;1,2,'Cruise(1)'!J34)</f>
        <v>2</v>
      </c>
      <c r="C33" s="2">
        <f>'Cruise(1)'!K34</f>
        <v>2</v>
      </c>
      <c r="D33" s="2">
        <f>'Cruise(1)'!L34</f>
        <v>2</v>
      </c>
      <c r="E33" s="2">
        <f>'Cruise(1)'!M34</f>
        <v>3</v>
      </c>
      <c r="F33" s="2">
        <f>'Cruise(1)'!N34</f>
        <v>4</v>
      </c>
      <c r="G33" s="2">
        <f>'Cruise(1)'!O34</f>
        <v>3</v>
      </c>
      <c r="H33" s="2">
        <f>'Cruise(1)'!P34</f>
        <v>2</v>
      </c>
      <c r="I33" s="2">
        <f>'Cruise(1)'!Q34</f>
        <v>3</v>
      </c>
      <c r="J33" s="2">
        <f>'Cruise(1)'!R34</f>
        <v>2</v>
      </c>
      <c r="K33" s="2">
        <f>'Cruise(1)'!S34</f>
        <v>3</v>
      </c>
      <c r="L33" s="2">
        <f>'Cruise(1)'!T34</f>
        <v>3</v>
      </c>
      <c r="M33" s="2">
        <f>'Cruise(1)'!U34</f>
        <v>1</v>
      </c>
    </row>
    <row r="34" spans="1:13">
      <c r="A34" s="2">
        <f t="shared" si="0"/>
        <v>33</v>
      </c>
      <c r="B34" s="2">
        <f>IF('Cruise(1)'!J35&lt;1,2,'Cruise(1)'!J35)</f>
        <v>2</v>
      </c>
      <c r="C34" s="2">
        <f>'Cruise(1)'!K35</f>
        <v>2</v>
      </c>
      <c r="D34" s="2">
        <f>'Cruise(1)'!L35</f>
        <v>3</v>
      </c>
      <c r="E34" s="2">
        <f>'Cruise(1)'!M35</f>
        <v>5</v>
      </c>
      <c r="F34" s="2">
        <f>'Cruise(1)'!N35</f>
        <v>4</v>
      </c>
      <c r="G34" s="2">
        <f>'Cruise(1)'!O35</f>
        <v>3</v>
      </c>
      <c r="H34" s="2">
        <f>'Cruise(1)'!P35</f>
        <v>3</v>
      </c>
      <c r="I34" s="2">
        <f>'Cruise(1)'!Q35</f>
        <v>5</v>
      </c>
      <c r="J34" s="2">
        <f>'Cruise(1)'!R35</f>
        <v>6</v>
      </c>
      <c r="K34" s="2">
        <f>'Cruise(1)'!S35</f>
        <v>5</v>
      </c>
      <c r="L34" s="2">
        <f>'Cruise(1)'!T35</f>
        <v>6</v>
      </c>
      <c r="M34" s="2">
        <f>'Cruise(1)'!U35</f>
        <v>5</v>
      </c>
    </row>
    <row r="35" spans="1:13">
      <c r="A35" s="2">
        <f t="shared" si="0"/>
        <v>34</v>
      </c>
      <c r="B35" s="2">
        <f>IF('Cruise(1)'!J36&lt;1,2,'Cruise(1)'!J36)</f>
        <v>2</v>
      </c>
      <c r="C35" s="2">
        <f>'Cruise(1)'!K36</f>
        <v>2</v>
      </c>
      <c r="D35" s="2">
        <f>'Cruise(1)'!L36</f>
        <v>2</v>
      </c>
      <c r="E35" s="2">
        <f>'Cruise(1)'!M36</f>
        <v>2</v>
      </c>
      <c r="F35" s="2">
        <f>'Cruise(1)'!N36</f>
        <v>5</v>
      </c>
      <c r="G35" s="2">
        <f>'Cruise(1)'!O36</f>
        <v>5</v>
      </c>
      <c r="H35" s="2">
        <f>'Cruise(1)'!P36</f>
        <v>6</v>
      </c>
      <c r="I35" s="2">
        <f>'Cruise(1)'!Q36</f>
        <v>3</v>
      </c>
      <c r="J35" s="2">
        <f>'Cruise(1)'!R36</f>
        <v>6</v>
      </c>
      <c r="K35" s="2">
        <f>'Cruise(1)'!S36</f>
        <v>5</v>
      </c>
      <c r="L35" s="2">
        <f>'Cruise(1)'!T36</f>
        <v>5</v>
      </c>
      <c r="M35" s="2">
        <f>'Cruise(1)'!U36</f>
        <v>3</v>
      </c>
    </row>
    <row r="36" spans="1:13">
      <c r="A36" s="2">
        <f t="shared" si="0"/>
        <v>35</v>
      </c>
      <c r="B36" s="2">
        <f>IF('Cruise(1)'!J37&lt;1,2,'Cruise(1)'!J37)</f>
        <v>2</v>
      </c>
      <c r="C36" s="2">
        <f>'Cruise(1)'!K37</f>
        <v>3</v>
      </c>
      <c r="D36" s="2">
        <f>'Cruise(1)'!L37</f>
        <v>3</v>
      </c>
      <c r="E36" s="2">
        <f>'Cruise(1)'!M37</f>
        <v>5</v>
      </c>
      <c r="F36" s="2">
        <f>'Cruise(1)'!N37</f>
        <v>5</v>
      </c>
      <c r="G36" s="2">
        <f>'Cruise(1)'!O37</f>
        <v>6</v>
      </c>
      <c r="H36" s="2">
        <f>'Cruise(1)'!P37</f>
        <v>5</v>
      </c>
      <c r="I36" s="2">
        <f>'Cruise(1)'!Q37</f>
        <v>4</v>
      </c>
      <c r="J36" s="2">
        <f>'Cruise(1)'!R37</f>
        <v>6</v>
      </c>
      <c r="K36" s="2">
        <f>'Cruise(1)'!S37</f>
        <v>6</v>
      </c>
      <c r="L36" s="2">
        <f>'Cruise(1)'!T37</f>
        <v>6</v>
      </c>
      <c r="M36" s="2">
        <f>'Cruise(1)'!U37</f>
        <v>3</v>
      </c>
    </row>
    <row r="37" spans="1:13">
      <c r="A37" s="2">
        <f t="shared" si="0"/>
        <v>36</v>
      </c>
      <c r="B37" s="2">
        <f>IF('Cruise(1)'!J38&lt;1,2,'Cruise(1)'!J38)</f>
        <v>2</v>
      </c>
      <c r="C37" s="2">
        <f>'Cruise(1)'!K38</f>
        <v>3</v>
      </c>
      <c r="D37" s="2">
        <f>'Cruise(1)'!L38</f>
        <v>2</v>
      </c>
      <c r="E37" s="2">
        <f>'Cruise(1)'!M38</f>
        <v>5</v>
      </c>
      <c r="F37" s="2">
        <f>'Cruise(1)'!N38</f>
        <v>3</v>
      </c>
      <c r="G37" s="2">
        <f>'Cruise(1)'!O38</f>
        <v>3</v>
      </c>
      <c r="H37" s="2">
        <f>'Cruise(1)'!P38</f>
        <v>1</v>
      </c>
      <c r="I37" s="2">
        <f>'Cruise(1)'!Q38</f>
        <v>4</v>
      </c>
      <c r="J37" s="2">
        <f>'Cruise(1)'!R38</f>
        <v>4</v>
      </c>
      <c r="K37" s="2">
        <f>'Cruise(1)'!S38</f>
        <v>3</v>
      </c>
      <c r="L37" s="2">
        <f>'Cruise(1)'!T38</f>
        <v>2</v>
      </c>
      <c r="M37" s="2">
        <f>'Cruise(1)'!U38</f>
        <v>2</v>
      </c>
    </row>
    <row r="38" spans="1:13">
      <c r="A38" s="2">
        <f t="shared" si="0"/>
        <v>37</v>
      </c>
      <c r="B38" s="2">
        <f>IF('Cruise(1)'!J39&lt;1,2,'Cruise(1)'!J39)</f>
        <v>1</v>
      </c>
      <c r="C38" s="2">
        <f>'Cruise(1)'!K39</f>
        <v>3</v>
      </c>
      <c r="D38" s="2">
        <f>'Cruise(1)'!L39</f>
        <v>2</v>
      </c>
      <c r="E38" s="2">
        <f>'Cruise(1)'!M39</f>
        <v>3</v>
      </c>
      <c r="F38" s="2">
        <f>'Cruise(1)'!N39</f>
        <v>5</v>
      </c>
      <c r="G38" s="2">
        <f>'Cruise(1)'!O39</f>
        <v>4</v>
      </c>
      <c r="H38" s="2">
        <f>'Cruise(1)'!P39</f>
        <v>5</v>
      </c>
      <c r="I38" s="2">
        <f>'Cruise(1)'!Q39</f>
        <v>2</v>
      </c>
      <c r="J38" s="2">
        <f>'Cruise(1)'!R39</f>
        <v>3</v>
      </c>
      <c r="K38" s="2">
        <f>'Cruise(1)'!S39</f>
        <v>2</v>
      </c>
      <c r="L38" s="2">
        <f>'Cruise(1)'!T39</f>
        <v>3</v>
      </c>
      <c r="M38" s="2">
        <f>'Cruise(1)'!U39</f>
        <v>4</v>
      </c>
    </row>
    <row r="39" spans="1:13">
      <c r="A39" s="2">
        <f t="shared" si="0"/>
        <v>38</v>
      </c>
      <c r="B39" s="2">
        <f>IF('Cruise(1)'!J40&lt;1,2,'Cruise(1)'!J40)</f>
        <v>2</v>
      </c>
      <c r="C39" s="2">
        <f>'Cruise(1)'!K40</f>
        <v>3</v>
      </c>
      <c r="D39" s="2">
        <f>'Cruise(1)'!L40</f>
        <v>2</v>
      </c>
      <c r="E39" s="2">
        <f>'Cruise(1)'!M40</f>
        <v>5</v>
      </c>
      <c r="F39" s="2">
        <f>'Cruise(1)'!N40</f>
        <v>5</v>
      </c>
      <c r="G39" s="2">
        <f>'Cruise(1)'!O40</f>
        <v>5</v>
      </c>
      <c r="H39" s="2">
        <f>'Cruise(1)'!P40</f>
        <v>5</v>
      </c>
      <c r="I39" s="2">
        <f>'Cruise(1)'!Q40</f>
        <v>5</v>
      </c>
      <c r="J39" s="2">
        <f>'Cruise(1)'!R40</f>
        <v>5</v>
      </c>
      <c r="K39" s="2">
        <f>'Cruise(1)'!S40</f>
        <v>4</v>
      </c>
      <c r="L39" s="2">
        <f>'Cruise(1)'!T40</f>
        <v>3</v>
      </c>
      <c r="M39" s="2">
        <f>'Cruise(1)'!U40</f>
        <v>3</v>
      </c>
    </row>
    <row r="40" spans="1:13">
      <c r="A40" s="2">
        <f t="shared" si="0"/>
        <v>39</v>
      </c>
      <c r="B40" s="2">
        <f>IF('Cruise(1)'!J41&lt;1,2,'Cruise(1)'!J41)</f>
        <v>1</v>
      </c>
      <c r="C40" s="2">
        <f>'Cruise(1)'!K41</f>
        <v>4</v>
      </c>
      <c r="D40" s="2">
        <f>'Cruise(1)'!L41</f>
        <v>2</v>
      </c>
      <c r="E40" s="2">
        <f>'Cruise(1)'!M41</f>
        <v>3</v>
      </c>
      <c r="F40" s="2">
        <f>'Cruise(1)'!N41</f>
        <v>4</v>
      </c>
      <c r="G40" s="2">
        <f>'Cruise(1)'!O41</f>
        <v>5</v>
      </c>
      <c r="H40" s="2">
        <f>'Cruise(1)'!P41</f>
        <v>5</v>
      </c>
      <c r="I40" s="2">
        <f>'Cruise(1)'!Q41</f>
        <v>3</v>
      </c>
      <c r="J40" s="2">
        <f>'Cruise(1)'!R41</f>
        <v>4</v>
      </c>
      <c r="K40" s="2">
        <f>'Cruise(1)'!S41</f>
        <v>4</v>
      </c>
      <c r="L40" s="2">
        <f>'Cruise(1)'!T41</f>
        <v>6</v>
      </c>
      <c r="M40" s="2">
        <f>'Cruise(1)'!U41</f>
        <v>1</v>
      </c>
    </row>
    <row r="41" spans="1:13">
      <c r="A41" s="2">
        <f t="shared" si="0"/>
        <v>40</v>
      </c>
      <c r="B41" s="2">
        <f>IF('Cruise(1)'!J42&lt;1,2,'Cruise(1)'!J42)</f>
        <v>1</v>
      </c>
      <c r="C41" s="2">
        <f>'Cruise(1)'!K42</f>
        <v>5</v>
      </c>
      <c r="D41" s="2">
        <f>'Cruise(1)'!L42</f>
        <v>2</v>
      </c>
      <c r="E41" s="2">
        <f>'Cruise(1)'!M42</f>
        <v>5</v>
      </c>
      <c r="F41" s="2">
        <f>'Cruise(1)'!N42</f>
        <v>4</v>
      </c>
      <c r="G41" s="2">
        <f>'Cruise(1)'!O42</f>
        <v>5</v>
      </c>
      <c r="H41" s="2">
        <f>'Cruise(1)'!P42</f>
        <v>5</v>
      </c>
      <c r="I41" s="2">
        <f>'Cruise(1)'!Q42</f>
        <v>5</v>
      </c>
      <c r="J41" s="2">
        <f>'Cruise(1)'!R42</f>
        <v>5</v>
      </c>
      <c r="K41" s="2">
        <f>'Cruise(1)'!S42</f>
        <v>6</v>
      </c>
      <c r="L41" s="2">
        <f>'Cruise(1)'!T42</f>
        <v>5</v>
      </c>
      <c r="M41" s="2">
        <f>'Cruise(1)'!U42</f>
        <v>6</v>
      </c>
    </row>
    <row r="42" spans="1:13">
      <c r="A42" s="2">
        <f t="shared" si="0"/>
        <v>41</v>
      </c>
      <c r="B42" s="2">
        <f>IF('Cruise(1)'!J43&lt;1,2,'Cruise(1)'!J43)</f>
        <v>1</v>
      </c>
      <c r="C42" s="2">
        <f>'Cruise(1)'!K43</f>
        <v>2</v>
      </c>
      <c r="D42" s="2">
        <f>'Cruise(1)'!L43</f>
        <v>3</v>
      </c>
      <c r="E42" s="2">
        <f>'Cruise(1)'!M43</f>
        <v>3</v>
      </c>
      <c r="F42" s="2">
        <f>'Cruise(1)'!N43</f>
        <v>4</v>
      </c>
      <c r="G42" s="2">
        <f>'Cruise(1)'!O43</f>
        <v>5</v>
      </c>
      <c r="H42" s="2">
        <f>'Cruise(1)'!P43</f>
        <v>4</v>
      </c>
      <c r="I42" s="2">
        <f>'Cruise(1)'!Q43</f>
        <v>4</v>
      </c>
      <c r="J42" s="2">
        <f>'Cruise(1)'!R43</f>
        <v>4</v>
      </c>
      <c r="K42" s="2">
        <f>'Cruise(1)'!S43</f>
        <v>1</v>
      </c>
      <c r="L42" s="2">
        <f>'Cruise(1)'!T43</f>
        <v>4</v>
      </c>
      <c r="M42" s="2">
        <f>'Cruise(1)'!U43</f>
        <v>1</v>
      </c>
    </row>
    <row r="43" spans="1:13">
      <c r="A43" s="2">
        <f t="shared" si="0"/>
        <v>42</v>
      </c>
      <c r="B43" s="2">
        <f>IF('Cruise(1)'!J44&lt;1,2,'Cruise(1)'!J44)</f>
        <v>1</v>
      </c>
      <c r="C43" s="2">
        <f>'Cruise(1)'!K44</f>
        <v>3</v>
      </c>
      <c r="D43" s="2">
        <f>'Cruise(1)'!L44</f>
        <v>3</v>
      </c>
      <c r="E43" s="2">
        <f>'Cruise(1)'!M44</f>
        <v>4</v>
      </c>
      <c r="F43" s="2">
        <f>'Cruise(1)'!N44</f>
        <v>3</v>
      </c>
      <c r="G43" s="2">
        <f>'Cruise(1)'!O44</f>
        <v>6</v>
      </c>
      <c r="H43" s="2">
        <f>'Cruise(1)'!P44</f>
        <v>5</v>
      </c>
      <c r="I43" s="2">
        <f>'Cruise(1)'!Q44</f>
        <v>2</v>
      </c>
      <c r="J43" s="2">
        <f>'Cruise(1)'!R44</f>
        <v>3</v>
      </c>
      <c r="K43" s="2">
        <f>'Cruise(1)'!S44</f>
        <v>3</v>
      </c>
      <c r="L43" s="2">
        <f>'Cruise(1)'!T44</f>
        <v>1</v>
      </c>
      <c r="M43" s="2">
        <f>'Cruise(1)'!U44</f>
        <v>1</v>
      </c>
    </row>
    <row r="44" spans="1:13">
      <c r="A44" s="2">
        <f t="shared" si="0"/>
        <v>43</v>
      </c>
      <c r="B44" s="2">
        <f>IF('Cruise(1)'!J45&lt;1,2,'Cruise(1)'!J45)</f>
        <v>1</v>
      </c>
      <c r="C44" s="2">
        <f>'Cruise(1)'!K45</f>
        <v>3</v>
      </c>
      <c r="D44" s="2">
        <f>'Cruise(1)'!L45</f>
        <v>2</v>
      </c>
      <c r="E44" s="2">
        <f>'Cruise(1)'!M45</f>
        <v>4</v>
      </c>
      <c r="F44" s="2">
        <f>'Cruise(1)'!N45</f>
        <v>4</v>
      </c>
      <c r="G44" s="2">
        <f>'Cruise(1)'!O45</f>
        <v>6</v>
      </c>
      <c r="H44" s="2">
        <f>'Cruise(1)'!P45</f>
        <v>6</v>
      </c>
      <c r="I44" s="2">
        <f>'Cruise(1)'!Q45</f>
        <v>0</v>
      </c>
      <c r="J44" s="2">
        <f>'Cruise(1)'!R45</f>
        <v>0</v>
      </c>
      <c r="K44" s="2">
        <f>'Cruise(1)'!S45</f>
        <v>0</v>
      </c>
      <c r="L44" s="2">
        <f>'Cruise(1)'!T45</f>
        <v>0</v>
      </c>
      <c r="M44" s="2">
        <f>'Cruise(1)'!U45</f>
        <v>2</v>
      </c>
    </row>
    <row r="45" spans="1:13">
      <c r="A45" s="2">
        <f t="shared" si="0"/>
        <v>44</v>
      </c>
      <c r="B45" s="2">
        <f>IF('Cruise(1)'!J46&lt;1,2,'Cruise(1)'!J46)</f>
        <v>1</v>
      </c>
      <c r="C45" s="2">
        <f>'Cruise(1)'!K46</f>
        <v>3</v>
      </c>
      <c r="D45" s="2">
        <f>'Cruise(1)'!L46</f>
        <v>2</v>
      </c>
      <c r="E45" s="2">
        <f>'Cruise(1)'!M46</f>
        <v>3</v>
      </c>
      <c r="F45" s="2">
        <f>'Cruise(1)'!N46</f>
        <v>4</v>
      </c>
      <c r="G45" s="2">
        <f>'Cruise(1)'!O46</f>
        <v>5</v>
      </c>
      <c r="H45" s="2">
        <f>'Cruise(1)'!P46</f>
        <v>6</v>
      </c>
      <c r="I45" s="2">
        <f>'Cruise(1)'!Q46</f>
        <v>5</v>
      </c>
      <c r="J45" s="2">
        <f>'Cruise(1)'!R46</f>
        <v>5</v>
      </c>
      <c r="K45" s="2">
        <f>'Cruise(1)'!S46</f>
        <v>4</v>
      </c>
      <c r="L45" s="2">
        <f>'Cruise(1)'!T46</f>
        <v>5</v>
      </c>
      <c r="M45" s="2">
        <f>'Cruise(1)'!U46</f>
        <v>4</v>
      </c>
    </row>
    <row r="46" spans="1:13">
      <c r="A46" s="2">
        <f t="shared" si="0"/>
        <v>45</v>
      </c>
      <c r="B46" s="2">
        <f>IF('Cruise(1)'!J47&lt;1,2,'Cruise(1)'!J47)</f>
        <v>1</v>
      </c>
      <c r="C46" s="2">
        <f>'Cruise(1)'!K47</f>
        <v>3</v>
      </c>
      <c r="D46" s="2">
        <f>'Cruise(1)'!L47</f>
        <v>4</v>
      </c>
      <c r="E46" s="2">
        <f>'Cruise(1)'!M47</f>
        <v>3</v>
      </c>
      <c r="F46" s="2">
        <f>'Cruise(1)'!N47</f>
        <v>3</v>
      </c>
      <c r="G46" s="2">
        <f>'Cruise(1)'!O47</f>
        <v>4</v>
      </c>
      <c r="H46" s="2">
        <f>'Cruise(1)'!P47</f>
        <v>5</v>
      </c>
      <c r="I46" s="2">
        <f>'Cruise(1)'!Q47</f>
        <v>2</v>
      </c>
      <c r="J46" s="2">
        <f>'Cruise(1)'!R47</f>
        <v>2</v>
      </c>
      <c r="K46" s="2">
        <f>'Cruise(1)'!S47</f>
        <v>2</v>
      </c>
      <c r="L46" s="2">
        <f>'Cruise(1)'!T47</f>
        <v>2</v>
      </c>
      <c r="M46" s="2">
        <f>'Cruise(1)'!U47</f>
        <v>3</v>
      </c>
    </row>
    <row r="47" spans="1:13">
      <c r="A47" s="2">
        <f t="shared" si="0"/>
        <v>46</v>
      </c>
      <c r="B47" s="2">
        <f>IF('Cruise(1)'!J48&lt;1,2,'Cruise(1)'!J48)</f>
        <v>2</v>
      </c>
      <c r="C47" s="2">
        <f>'Cruise(1)'!K48</f>
        <v>2</v>
      </c>
      <c r="D47" s="2">
        <f>'Cruise(1)'!L48</f>
        <v>3</v>
      </c>
      <c r="E47" s="2">
        <f>'Cruise(1)'!M48</f>
        <v>3</v>
      </c>
      <c r="F47" s="2">
        <f>'Cruise(1)'!N48</f>
        <v>3</v>
      </c>
      <c r="G47" s="2">
        <f>'Cruise(1)'!O48</f>
        <v>3</v>
      </c>
      <c r="H47" s="2">
        <f>'Cruise(1)'!P48</f>
        <v>1</v>
      </c>
      <c r="I47" s="2">
        <f>'Cruise(1)'!Q48</f>
        <v>4</v>
      </c>
      <c r="J47" s="2">
        <f>'Cruise(1)'!R48</f>
        <v>4</v>
      </c>
      <c r="K47" s="2">
        <f>'Cruise(1)'!S48</f>
        <v>5</v>
      </c>
      <c r="L47" s="2">
        <f>'Cruise(1)'!T48</f>
        <v>3</v>
      </c>
      <c r="M47" s="2">
        <f>'Cruise(1)'!U48</f>
        <v>2</v>
      </c>
    </row>
    <row r="48" spans="1:13">
      <c r="A48" s="2">
        <f t="shared" si="0"/>
        <v>47</v>
      </c>
      <c r="B48" s="2">
        <f>IF('Cruise(1)'!J49&lt;1,2,'Cruise(1)'!J49)</f>
        <v>2</v>
      </c>
      <c r="C48" s="2">
        <f>'Cruise(1)'!K49</f>
        <v>4</v>
      </c>
      <c r="D48" s="2">
        <f>'Cruise(1)'!L49</f>
        <v>2</v>
      </c>
      <c r="E48" s="2">
        <f>'Cruise(1)'!M49</f>
        <v>2</v>
      </c>
      <c r="F48" s="2">
        <f>'Cruise(1)'!N49</f>
        <v>3</v>
      </c>
      <c r="G48" s="2">
        <f>'Cruise(1)'!O49</f>
        <v>5</v>
      </c>
      <c r="H48" s="2">
        <f>'Cruise(1)'!P49</f>
        <v>6</v>
      </c>
      <c r="I48" s="2">
        <f>'Cruise(1)'!Q49</f>
        <v>6</v>
      </c>
      <c r="J48" s="2">
        <f>'Cruise(1)'!R49</f>
        <v>5</v>
      </c>
      <c r="K48" s="2">
        <f>'Cruise(1)'!S49</f>
        <v>4</v>
      </c>
      <c r="L48" s="2">
        <f>'Cruise(1)'!T49</f>
        <v>5</v>
      </c>
      <c r="M48" s="2">
        <f>'Cruise(1)'!U49</f>
        <v>1</v>
      </c>
    </row>
    <row r="49" spans="1:13">
      <c r="A49" s="2">
        <f t="shared" si="0"/>
        <v>48</v>
      </c>
      <c r="B49" s="2">
        <f>IF('Cruise(1)'!J50&lt;1,2,'Cruise(1)'!J50)</f>
        <v>2</v>
      </c>
      <c r="C49" s="2">
        <f>'Cruise(1)'!K50</f>
        <v>3</v>
      </c>
      <c r="D49" s="2">
        <f>'Cruise(1)'!L50</f>
        <v>2</v>
      </c>
      <c r="E49" s="2">
        <f>'Cruise(1)'!M50</f>
        <v>4</v>
      </c>
      <c r="F49" s="2">
        <f>'Cruise(1)'!N50</f>
        <v>5</v>
      </c>
      <c r="G49" s="2">
        <f>'Cruise(1)'!O50</f>
        <v>3</v>
      </c>
      <c r="H49" s="2">
        <f>'Cruise(1)'!P50</f>
        <v>4</v>
      </c>
      <c r="I49" s="2">
        <f>'Cruise(1)'!Q50</f>
        <v>3</v>
      </c>
      <c r="J49" s="2">
        <f>'Cruise(1)'!R50</f>
        <v>4</v>
      </c>
      <c r="K49" s="2">
        <f>'Cruise(1)'!S50</f>
        <v>3</v>
      </c>
      <c r="L49" s="2">
        <f>'Cruise(1)'!T50</f>
        <v>3</v>
      </c>
      <c r="M49" s="2">
        <f>'Cruise(1)'!U50</f>
        <v>1</v>
      </c>
    </row>
    <row r="50" spans="1:13">
      <c r="A50" s="2">
        <f t="shared" si="0"/>
        <v>49</v>
      </c>
      <c r="B50" s="2">
        <f>IF('Cruise(1)'!J51&lt;1,2,'Cruise(1)'!J51)</f>
        <v>1</v>
      </c>
      <c r="C50" s="2">
        <f>'Cruise(1)'!K51</f>
        <v>4</v>
      </c>
      <c r="D50" s="2">
        <f>'Cruise(1)'!L51</f>
        <v>2</v>
      </c>
      <c r="E50" s="2">
        <f>'Cruise(1)'!M51</f>
        <v>4</v>
      </c>
      <c r="F50" s="2">
        <f>'Cruise(1)'!N51</f>
        <v>4</v>
      </c>
      <c r="G50" s="2">
        <f>'Cruise(1)'!O51</f>
        <v>4</v>
      </c>
      <c r="H50" s="2">
        <f>'Cruise(1)'!P51</f>
        <v>5</v>
      </c>
      <c r="I50" s="2">
        <f>'Cruise(1)'!Q51</f>
        <v>4</v>
      </c>
      <c r="J50" s="2">
        <f>'Cruise(1)'!R51</f>
        <v>5</v>
      </c>
      <c r="K50" s="2">
        <f>'Cruise(1)'!S51</f>
        <v>4</v>
      </c>
      <c r="L50" s="2">
        <f>'Cruise(1)'!T51</f>
        <v>4</v>
      </c>
      <c r="M50" s="2">
        <f>'Cruise(1)'!U51</f>
        <v>4</v>
      </c>
    </row>
    <row r="51" spans="1:13">
      <c r="A51" s="2">
        <f t="shared" si="0"/>
        <v>50</v>
      </c>
      <c r="B51" s="2">
        <f>IF('Cruise(1)'!J52&lt;1,2,'Cruise(1)'!J52)</f>
        <v>1</v>
      </c>
      <c r="C51" s="2">
        <f>'Cruise(1)'!K52</f>
        <v>4</v>
      </c>
      <c r="D51" s="2">
        <f>'Cruise(1)'!L52</f>
        <v>3</v>
      </c>
      <c r="E51" s="2">
        <f>'Cruise(1)'!M52</f>
        <v>2</v>
      </c>
      <c r="F51" s="2">
        <f>'Cruise(1)'!N52</f>
        <v>4</v>
      </c>
      <c r="G51" s="2">
        <f>'Cruise(1)'!O52</f>
        <v>3</v>
      </c>
      <c r="H51" s="2">
        <f>'Cruise(1)'!P52</f>
        <v>4</v>
      </c>
      <c r="I51" s="2">
        <f>'Cruise(1)'!Q52</f>
        <v>4</v>
      </c>
      <c r="J51" s="2">
        <f>'Cruise(1)'!R52</f>
        <v>4</v>
      </c>
      <c r="K51" s="2">
        <f>'Cruise(1)'!S52</f>
        <v>4</v>
      </c>
      <c r="L51" s="2">
        <f>'Cruise(1)'!T52</f>
        <v>5</v>
      </c>
      <c r="M51" s="2">
        <f>'Cruise(1)'!U52</f>
        <v>3</v>
      </c>
    </row>
    <row r="52" spans="1:13">
      <c r="A52" s="2">
        <f t="shared" si="0"/>
        <v>51</v>
      </c>
      <c r="B52" s="2">
        <f>IF('Cruise(1)'!J53&lt;1,2,'Cruise(1)'!J53)</f>
        <v>1</v>
      </c>
      <c r="C52" s="2">
        <f>'Cruise(1)'!K53</f>
        <v>4</v>
      </c>
      <c r="D52" s="2">
        <f>'Cruise(1)'!L53</f>
        <v>4</v>
      </c>
      <c r="E52" s="2">
        <f>'Cruise(1)'!M53</f>
        <v>3</v>
      </c>
      <c r="F52" s="2">
        <f>'Cruise(1)'!N53</f>
        <v>4</v>
      </c>
      <c r="G52" s="2">
        <f>'Cruise(1)'!O53</f>
        <v>4</v>
      </c>
      <c r="H52" s="2">
        <f>'Cruise(1)'!P53</f>
        <v>2</v>
      </c>
      <c r="I52" s="2">
        <f>'Cruise(1)'!Q53</f>
        <v>5</v>
      </c>
      <c r="J52" s="2">
        <f>'Cruise(1)'!R53</f>
        <v>6</v>
      </c>
      <c r="K52" s="2">
        <f>'Cruise(1)'!S53</f>
        <v>6</v>
      </c>
      <c r="L52" s="2">
        <f>'Cruise(1)'!T53</f>
        <v>6</v>
      </c>
      <c r="M52" s="2">
        <f>'Cruise(1)'!U53</f>
        <v>1</v>
      </c>
    </row>
    <row r="53" spans="1:13">
      <c r="A53" s="2">
        <f t="shared" si="0"/>
        <v>52</v>
      </c>
      <c r="B53" s="2">
        <f>IF('Cruise(1)'!J54&lt;1,2,'Cruise(1)'!J54)</f>
        <v>2</v>
      </c>
      <c r="C53" s="2">
        <f>'Cruise(1)'!K54</f>
        <v>2</v>
      </c>
      <c r="D53" s="2">
        <f>'Cruise(1)'!L54</f>
        <v>2</v>
      </c>
      <c r="E53" s="2">
        <f>'Cruise(1)'!M54</f>
        <v>3</v>
      </c>
      <c r="F53" s="2">
        <f>'Cruise(1)'!N54</f>
        <v>1</v>
      </c>
      <c r="G53" s="2">
        <f>'Cruise(1)'!O54</f>
        <v>4</v>
      </c>
      <c r="H53" s="2">
        <f>'Cruise(1)'!P54</f>
        <v>2</v>
      </c>
      <c r="I53" s="2">
        <f>'Cruise(1)'!Q54</f>
        <v>3</v>
      </c>
      <c r="J53" s="2">
        <f>'Cruise(1)'!R54</f>
        <v>4</v>
      </c>
      <c r="K53" s="2">
        <f>'Cruise(1)'!S54</f>
        <v>3</v>
      </c>
      <c r="L53" s="2">
        <f>'Cruise(1)'!T54</f>
        <v>1</v>
      </c>
      <c r="M53" s="2">
        <f>'Cruise(1)'!U54</f>
        <v>1</v>
      </c>
    </row>
    <row r="54" spans="1:13">
      <c r="A54" s="2">
        <f t="shared" si="0"/>
        <v>53</v>
      </c>
      <c r="B54" s="2">
        <f>IF('Cruise(1)'!J55&lt;1,2,'Cruise(1)'!J55)</f>
        <v>1</v>
      </c>
      <c r="C54" s="2">
        <f>'Cruise(1)'!K55</f>
        <v>3</v>
      </c>
      <c r="D54" s="2">
        <f>'Cruise(1)'!L55</f>
        <v>3</v>
      </c>
      <c r="E54" s="2">
        <f>'Cruise(1)'!M55</f>
        <v>2</v>
      </c>
      <c r="F54" s="2">
        <f>'Cruise(1)'!N55</f>
        <v>2</v>
      </c>
      <c r="G54" s="2">
        <f>'Cruise(1)'!O55</f>
        <v>4</v>
      </c>
      <c r="H54" s="2">
        <f>'Cruise(1)'!P55</f>
        <v>5</v>
      </c>
      <c r="I54" s="2">
        <f>'Cruise(1)'!Q55</f>
        <v>3</v>
      </c>
      <c r="J54" s="2">
        <f>'Cruise(1)'!R55</f>
        <v>3</v>
      </c>
      <c r="K54" s="2">
        <f>'Cruise(1)'!S55</f>
        <v>1</v>
      </c>
      <c r="L54" s="2">
        <f>'Cruise(1)'!T55</f>
        <v>2</v>
      </c>
      <c r="M54" s="2">
        <f>'Cruise(1)'!U55</f>
        <v>3</v>
      </c>
    </row>
    <row r="55" spans="1:13">
      <c r="A55" s="2">
        <f t="shared" si="0"/>
        <v>54</v>
      </c>
      <c r="B55" s="2">
        <f>IF('Cruise(1)'!J56&lt;1,2,'Cruise(1)'!J56)</f>
        <v>1</v>
      </c>
      <c r="C55" s="2">
        <f>'Cruise(1)'!K56</f>
        <v>3</v>
      </c>
      <c r="D55" s="2">
        <f>'Cruise(1)'!L56</f>
        <v>3</v>
      </c>
      <c r="E55" s="2">
        <f>'Cruise(1)'!M56</f>
        <v>3</v>
      </c>
      <c r="F55" s="2">
        <f>'Cruise(1)'!N56</f>
        <v>3</v>
      </c>
      <c r="G55" s="2">
        <f>'Cruise(1)'!O56</f>
        <v>4</v>
      </c>
      <c r="H55" s="2">
        <f>'Cruise(1)'!P56</f>
        <v>4</v>
      </c>
      <c r="I55" s="2">
        <f>'Cruise(1)'!Q56</f>
        <v>3</v>
      </c>
      <c r="J55" s="2">
        <f>'Cruise(1)'!R56</f>
        <v>4</v>
      </c>
      <c r="K55" s="2">
        <f>'Cruise(1)'!S56</f>
        <v>3</v>
      </c>
      <c r="L55" s="2">
        <f>'Cruise(1)'!T56</f>
        <v>4</v>
      </c>
      <c r="M55" s="2">
        <f>'Cruise(1)'!U56</f>
        <v>2</v>
      </c>
    </row>
    <row r="56" spans="1:13">
      <c r="A56" s="2">
        <f t="shared" si="0"/>
        <v>55</v>
      </c>
      <c r="B56" s="2">
        <f>IF('Cruise(1)'!J57&lt;1,2,'Cruise(1)'!J57)</f>
        <v>2</v>
      </c>
      <c r="C56" s="2">
        <f>'Cruise(1)'!K57</f>
        <v>0</v>
      </c>
      <c r="D56" s="2">
        <f>'Cruise(1)'!L57</f>
        <v>0</v>
      </c>
      <c r="E56" s="2">
        <f>'Cruise(1)'!M57</f>
        <v>0</v>
      </c>
      <c r="F56" s="2">
        <f>'Cruise(1)'!N57</f>
        <v>0</v>
      </c>
      <c r="G56" s="2">
        <f>'Cruise(1)'!O57</f>
        <v>0</v>
      </c>
      <c r="H56" s="2">
        <f>'Cruise(1)'!P57</f>
        <v>0</v>
      </c>
      <c r="I56" s="2">
        <f>'Cruise(1)'!Q57</f>
        <v>0</v>
      </c>
      <c r="J56" s="2">
        <f>'Cruise(1)'!R57</f>
        <v>0</v>
      </c>
      <c r="K56" s="2">
        <f>'Cruise(1)'!S57</f>
        <v>0</v>
      </c>
      <c r="L56" s="2">
        <f>'Cruise(1)'!T57</f>
        <v>0</v>
      </c>
      <c r="M56" s="2">
        <f>'Cruise(1)'!U57</f>
        <v>0</v>
      </c>
    </row>
    <row r="57" spans="1:13">
      <c r="A57" s="2">
        <f t="shared" si="0"/>
        <v>56</v>
      </c>
      <c r="B57" s="2">
        <f>IF('Cruise(1)'!J58&lt;1,2,'Cruise(1)'!J58)</f>
        <v>2</v>
      </c>
      <c r="C57" s="2">
        <f>'Cruise(1)'!K58</f>
        <v>0</v>
      </c>
      <c r="D57" s="2">
        <f>'Cruise(1)'!L58</f>
        <v>0</v>
      </c>
      <c r="E57" s="2">
        <f>'Cruise(1)'!M58</f>
        <v>0</v>
      </c>
      <c r="F57" s="2">
        <f>'Cruise(1)'!N58</f>
        <v>0</v>
      </c>
      <c r="G57" s="2">
        <f>'Cruise(1)'!O58</f>
        <v>0</v>
      </c>
      <c r="H57" s="2">
        <f>'Cruise(1)'!P58</f>
        <v>0</v>
      </c>
      <c r="I57" s="2">
        <f>'Cruise(1)'!Q58</f>
        <v>0</v>
      </c>
      <c r="J57" s="2">
        <f>'Cruise(1)'!R58</f>
        <v>0</v>
      </c>
      <c r="K57" s="2">
        <f>'Cruise(1)'!S58</f>
        <v>0</v>
      </c>
      <c r="L57" s="2">
        <f>'Cruise(1)'!T58</f>
        <v>0</v>
      </c>
      <c r="M57" s="2">
        <f>'Cruise(1)'!U58</f>
        <v>0</v>
      </c>
    </row>
  </sheetData>
  <phoneticPr fontId="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J5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/>
  <cols>
    <col min="1" max="1" width="18.7109375" bestFit="1" customWidth="1"/>
    <col min="3" max="8" width="9.140625" style="4"/>
    <col min="9" max="13" width="9.140625" style="2"/>
    <col min="14" max="14" width="11.28515625" style="2" bestFit="1" customWidth="1"/>
    <col min="15" max="17" width="9.140625" style="2"/>
    <col min="18" max="18" width="12.140625" bestFit="1" customWidth="1"/>
    <col min="24" max="29" width="9.140625" style="2"/>
    <col min="30" max="36" width="9.140625" style="4"/>
  </cols>
  <sheetData>
    <row r="1" spans="1:36">
      <c r="A1" t="s">
        <v>217</v>
      </c>
      <c r="B1" t="s">
        <v>218</v>
      </c>
      <c r="C1" s="5" t="s">
        <v>220</v>
      </c>
      <c r="D1" s="5" t="s">
        <v>219</v>
      </c>
      <c r="E1" s="5" t="s">
        <v>230</v>
      </c>
      <c r="F1" s="5" t="s">
        <v>222</v>
      </c>
      <c r="G1" s="5" t="s">
        <v>231</v>
      </c>
      <c r="H1" s="5" t="s">
        <v>229</v>
      </c>
      <c r="I1" s="6" t="s">
        <v>232</v>
      </c>
      <c r="J1" s="6" t="s">
        <v>233</v>
      </c>
      <c r="K1" s="6" t="s">
        <v>234</v>
      </c>
      <c r="L1" s="6" t="s">
        <v>235</v>
      </c>
      <c r="M1" s="6" t="s">
        <v>236</v>
      </c>
      <c r="N1" s="6" t="s">
        <v>238</v>
      </c>
      <c r="O1" s="6" t="s">
        <v>237</v>
      </c>
      <c r="P1" s="6" t="s">
        <v>239</v>
      </c>
      <c r="Q1" s="6" t="s">
        <v>240</v>
      </c>
      <c r="R1" s="6" t="s">
        <v>241</v>
      </c>
      <c r="S1" s="2" t="s">
        <v>242</v>
      </c>
      <c r="T1" s="2" t="s">
        <v>243</v>
      </c>
      <c r="U1" s="6" t="s">
        <v>244</v>
      </c>
      <c r="V1" s="6" t="s">
        <v>245</v>
      </c>
      <c r="W1" s="6" t="s">
        <v>246</v>
      </c>
      <c r="X1" s="6" t="s">
        <v>247</v>
      </c>
      <c r="Y1" s="6" t="s">
        <v>248</v>
      </c>
      <c r="Z1" s="6" t="s">
        <v>249</v>
      </c>
      <c r="AA1" s="6" t="s">
        <v>250</v>
      </c>
      <c r="AB1" s="6" t="s">
        <v>251</v>
      </c>
      <c r="AC1" s="6" t="s">
        <v>252</v>
      </c>
      <c r="AD1" s="5" t="s">
        <v>223</v>
      </c>
      <c r="AE1" s="5" t="s">
        <v>224</v>
      </c>
      <c r="AF1" s="5" t="s">
        <v>225</v>
      </c>
      <c r="AG1" s="5" t="s">
        <v>226</v>
      </c>
      <c r="AH1" s="5" t="s">
        <v>227</v>
      </c>
      <c r="AI1" s="5" t="s">
        <v>228</v>
      </c>
      <c r="AJ1" s="5" t="s">
        <v>229</v>
      </c>
    </row>
    <row r="2" spans="1:36">
      <c r="A2">
        <f>Characteristics!A2</f>
        <v>1</v>
      </c>
      <c r="B2">
        <f>IF('Cruise(1)'!AB3&lt;1,1,'Cruise(1)'!AB3)</f>
        <v>1</v>
      </c>
      <c r="C2" s="4">
        <f>'Cruise(1)'!V3</f>
        <v>1</v>
      </c>
      <c r="D2" s="4">
        <f>'Cruise(1)'!W3</f>
        <v>3</v>
      </c>
      <c r="E2" s="4">
        <f>'Cruise(1)'!X3</f>
        <v>4</v>
      </c>
      <c r="F2" s="4">
        <f>'Cruise(1)'!Y3</f>
        <v>2</v>
      </c>
      <c r="G2" s="4">
        <f>'Cruise(1)'!Z3</f>
        <v>6</v>
      </c>
      <c r="H2" s="4">
        <f>'Cruise(1)'!AA3</f>
        <v>5</v>
      </c>
      <c r="I2" s="2">
        <f>'Cruise(1)'!AC3</f>
        <v>0</v>
      </c>
      <c r="J2" s="2">
        <f>'Cruise(1)'!AD3</f>
        <v>0</v>
      </c>
      <c r="K2" s="2">
        <f>'Cruise(1)'!AE3</f>
        <v>0</v>
      </c>
      <c r="L2" s="2">
        <f>'Cruise(1)'!AF3</f>
        <v>0</v>
      </c>
      <c r="M2" s="2">
        <f>'Cruise(1)'!AG3</f>
        <v>0</v>
      </c>
      <c r="N2" s="2">
        <f>'Cruise(1)'!AH3</f>
        <v>0</v>
      </c>
      <c r="O2" s="2">
        <f>'Cruise(1)'!AI3</f>
        <v>0</v>
      </c>
      <c r="P2" s="2">
        <f>'Cruise(1)'!AJ3</f>
        <v>0</v>
      </c>
      <c r="Q2" s="2">
        <f>'Cruise(1)'!AK3</f>
        <v>0</v>
      </c>
      <c r="R2" s="2">
        <f>'Cruise(1)'!AL3</f>
        <v>0</v>
      </c>
      <c r="S2" s="2">
        <f>'Cruise(1)'!AM3</f>
        <v>0</v>
      </c>
      <c r="T2" s="2">
        <f>'Cruise(1)'!AN3</f>
        <v>0</v>
      </c>
      <c r="U2" s="2">
        <f>'Cruise(1)'!AO3</f>
        <v>0</v>
      </c>
      <c r="V2" s="2">
        <f>'Cruise(1)'!AP3</f>
        <v>0</v>
      </c>
      <c r="W2" s="2">
        <f>'Cruise(1)'!AQ3</f>
        <v>0</v>
      </c>
      <c r="X2" s="2">
        <f t="shared" ref="X2:AC2" si="0">R2</f>
        <v>0</v>
      </c>
      <c r="Y2" s="2">
        <f t="shared" si="0"/>
        <v>0</v>
      </c>
      <c r="Z2" s="2">
        <f t="shared" si="0"/>
        <v>0</v>
      </c>
      <c r="AA2" s="2">
        <f t="shared" si="0"/>
        <v>0</v>
      </c>
      <c r="AB2" s="2">
        <f t="shared" si="0"/>
        <v>0</v>
      </c>
      <c r="AC2" s="2">
        <f t="shared" si="0"/>
        <v>0</v>
      </c>
      <c r="AD2" s="5">
        <f>'Cruise(1)'!AX3</f>
        <v>0</v>
      </c>
      <c r="AE2" s="5">
        <f>'Cruise(1)'!AY3</f>
        <v>0</v>
      </c>
      <c r="AF2" s="5">
        <f>'Cruise(1)'!AZ3</f>
        <v>0</v>
      </c>
      <c r="AG2" s="5">
        <f>'Cruise(1)'!BA3</f>
        <v>0</v>
      </c>
      <c r="AH2" s="5">
        <f>'Cruise(1)'!BB3</f>
        <v>0</v>
      </c>
      <c r="AI2" s="5">
        <f>'Cruise(1)'!BC3</f>
        <v>0</v>
      </c>
      <c r="AJ2" s="5">
        <f>'Cruise(1)'!BD3</f>
        <v>0</v>
      </c>
    </row>
    <row r="3" spans="1:36">
      <c r="A3">
        <f>Characteristics!A3</f>
        <v>2</v>
      </c>
      <c r="B3">
        <f>IF('Cruise(1)'!AB4&lt;1,1,'Cruise(1)'!AB4)</f>
        <v>1</v>
      </c>
      <c r="C3" s="4">
        <f>'Cruise(1)'!V4</f>
        <v>1</v>
      </c>
      <c r="D3" s="4">
        <f>'Cruise(1)'!W4</f>
        <v>2</v>
      </c>
      <c r="E3" s="4">
        <f>'Cruise(1)'!X4</f>
        <v>3</v>
      </c>
      <c r="F3" s="4">
        <f>'Cruise(1)'!Y4</f>
        <v>5</v>
      </c>
      <c r="G3" s="4">
        <f>'Cruise(1)'!Z4</f>
        <v>6</v>
      </c>
      <c r="H3" s="4">
        <f>'Cruise(1)'!AA4</f>
        <v>4</v>
      </c>
      <c r="I3" s="2">
        <f>'Cruise(1)'!AC4</f>
        <v>0</v>
      </c>
      <c r="J3" s="2">
        <f>'Cruise(1)'!AD4</f>
        <v>1</v>
      </c>
      <c r="K3" s="2">
        <f>'Cruise(1)'!AE4</f>
        <v>1</v>
      </c>
      <c r="L3" s="2">
        <f>'Cruise(1)'!AF4</f>
        <v>0</v>
      </c>
      <c r="M3" s="2">
        <f>'Cruise(1)'!AG4</f>
        <v>0</v>
      </c>
      <c r="N3" s="2">
        <f>'Cruise(1)'!AH4</f>
        <v>0</v>
      </c>
      <c r="O3" s="2">
        <f>'Cruise(1)'!AI4</f>
        <v>0</v>
      </c>
      <c r="P3" s="2">
        <f>'Cruise(1)'!AJ4</f>
        <v>0</v>
      </c>
      <c r="Q3" s="2">
        <f>'Cruise(1)'!AK4</f>
        <v>1</v>
      </c>
      <c r="R3" s="2">
        <f>'Cruise(1)'!AL4</f>
        <v>0</v>
      </c>
      <c r="S3" s="2">
        <f>'Cruise(1)'!AM4</f>
        <v>0</v>
      </c>
      <c r="T3" s="2">
        <f>'Cruise(1)'!AN4</f>
        <v>1</v>
      </c>
      <c r="U3" s="2">
        <f>'Cruise(1)'!AO4</f>
        <v>0</v>
      </c>
      <c r="V3" s="2">
        <f>'Cruise(1)'!AP4</f>
        <v>0</v>
      </c>
      <c r="W3" s="2">
        <f>'Cruise(1)'!AQ4</f>
        <v>0</v>
      </c>
      <c r="X3" s="2">
        <f t="shared" ref="X3:X57" si="1">R3</f>
        <v>0</v>
      </c>
      <c r="Y3" s="2">
        <f t="shared" ref="Y3:Y57" si="2">S3</f>
        <v>0</v>
      </c>
      <c r="Z3" s="2">
        <f t="shared" ref="Z3:Z57" si="3">T3</f>
        <v>1</v>
      </c>
      <c r="AA3" s="2">
        <f t="shared" ref="AA3:AA57" si="4">U3</f>
        <v>0</v>
      </c>
      <c r="AB3" s="2">
        <f t="shared" ref="AB3:AB57" si="5">V3</f>
        <v>0</v>
      </c>
      <c r="AC3" s="2">
        <f t="shared" ref="AC3:AC57" si="6">W3</f>
        <v>0</v>
      </c>
      <c r="AD3" s="5">
        <f>'Cruise(1)'!AX4</f>
        <v>1</v>
      </c>
      <c r="AE3" s="5">
        <f>'Cruise(1)'!AY4</f>
        <v>1</v>
      </c>
      <c r="AF3" s="5">
        <f>'Cruise(1)'!AZ4</f>
        <v>1</v>
      </c>
      <c r="AG3" s="5">
        <f>'Cruise(1)'!BA4</f>
        <v>1</v>
      </c>
      <c r="AH3" s="5">
        <f>'Cruise(1)'!BB4</f>
        <v>1</v>
      </c>
      <c r="AI3" s="5">
        <f>'Cruise(1)'!BC4</f>
        <v>1</v>
      </c>
      <c r="AJ3" s="5">
        <f>'Cruise(1)'!BD4</f>
        <v>1</v>
      </c>
    </row>
    <row r="4" spans="1:36">
      <c r="A4">
        <f>Characteristics!A4</f>
        <v>3</v>
      </c>
      <c r="B4">
        <f>IF('Cruise(1)'!AB5&lt;1,1,'Cruise(1)'!AB5)</f>
        <v>1</v>
      </c>
      <c r="C4" s="4">
        <f>'Cruise(1)'!V5</f>
        <v>2</v>
      </c>
      <c r="D4" s="4">
        <f>'Cruise(1)'!W5</f>
        <v>3</v>
      </c>
      <c r="E4" s="4">
        <f>'Cruise(1)'!X5</f>
        <v>4</v>
      </c>
      <c r="F4" s="4">
        <f>'Cruise(1)'!Y5</f>
        <v>6</v>
      </c>
      <c r="G4" s="4">
        <f>'Cruise(1)'!Z5</f>
        <v>1</v>
      </c>
      <c r="H4" s="4">
        <f>'Cruise(1)'!AA5</f>
        <v>5</v>
      </c>
      <c r="I4" s="2">
        <f>'Cruise(1)'!AC5</f>
        <v>1</v>
      </c>
      <c r="J4" s="2">
        <f>'Cruise(1)'!AD5</f>
        <v>1</v>
      </c>
      <c r="K4" s="2">
        <f>'Cruise(1)'!AE5</f>
        <v>1</v>
      </c>
      <c r="L4" s="2">
        <f>'Cruise(1)'!AF5</f>
        <v>0</v>
      </c>
      <c r="M4" s="2">
        <f>'Cruise(1)'!AG5</f>
        <v>0</v>
      </c>
      <c r="N4" s="2">
        <f>'Cruise(1)'!AH5</f>
        <v>0</v>
      </c>
      <c r="O4" s="2">
        <f>'Cruise(1)'!AI5</f>
        <v>1</v>
      </c>
      <c r="P4" s="2">
        <f>'Cruise(1)'!AJ5</f>
        <v>1</v>
      </c>
      <c r="Q4" s="2">
        <f>'Cruise(1)'!AK5</f>
        <v>1</v>
      </c>
      <c r="R4" s="2">
        <f>'Cruise(1)'!AL5</f>
        <v>0</v>
      </c>
      <c r="S4" s="2">
        <f>'Cruise(1)'!AM5</f>
        <v>0</v>
      </c>
      <c r="T4" s="2">
        <f>'Cruise(1)'!AN5</f>
        <v>1</v>
      </c>
      <c r="U4" s="2">
        <f>'Cruise(1)'!AO5</f>
        <v>1</v>
      </c>
      <c r="V4" s="2">
        <f>'Cruise(1)'!AP5</f>
        <v>1</v>
      </c>
      <c r="W4" s="2">
        <f>'Cruise(1)'!AQ5</f>
        <v>0</v>
      </c>
      <c r="X4" s="2">
        <f t="shared" si="1"/>
        <v>0</v>
      </c>
      <c r="Y4" s="2">
        <f t="shared" si="2"/>
        <v>0</v>
      </c>
      <c r="Z4" s="2">
        <f t="shared" si="3"/>
        <v>1</v>
      </c>
      <c r="AA4" s="2">
        <f t="shared" si="4"/>
        <v>1</v>
      </c>
      <c r="AB4" s="2">
        <f t="shared" si="5"/>
        <v>1</v>
      </c>
      <c r="AC4" s="2">
        <f t="shared" si="6"/>
        <v>0</v>
      </c>
      <c r="AD4" s="5">
        <f>'Cruise(1)'!AX5</f>
        <v>4</v>
      </c>
      <c r="AE4" s="5">
        <f>'Cruise(1)'!AY5</f>
        <v>1</v>
      </c>
      <c r="AF4" s="5">
        <f>'Cruise(1)'!AZ5</f>
        <v>4</v>
      </c>
      <c r="AG4" s="5">
        <f>'Cruise(1)'!BA5</f>
        <v>5</v>
      </c>
      <c r="AH4" s="5">
        <f>'Cruise(1)'!BB5</f>
        <v>3</v>
      </c>
      <c r="AI4" s="5">
        <f>'Cruise(1)'!BC5</f>
        <v>3</v>
      </c>
      <c r="AJ4" s="5">
        <f>'Cruise(1)'!BD5</f>
        <v>2</v>
      </c>
    </row>
    <row r="5" spans="1:36">
      <c r="A5">
        <f>Characteristics!A5</f>
        <v>4</v>
      </c>
      <c r="B5">
        <f>IF('Cruise(1)'!AB6&lt;1,1,'Cruise(1)'!AB6)</f>
        <v>1</v>
      </c>
      <c r="C5" s="4">
        <f>'Cruise(1)'!V6</f>
        <v>1</v>
      </c>
      <c r="D5" s="4">
        <f>'Cruise(1)'!W6</f>
        <v>3</v>
      </c>
      <c r="E5" s="4">
        <f>'Cruise(1)'!X6</f>
        <v>4</v>
      </c>
      <c r="F5" s="4">
        <f>'Cruise(1)'!Y6</f>
        <v>2</v>
      </c>
      <c r="G5" s="4">
        <f>'Cruise(1)'!Z6</f>
        <v>5</v>
      </c>
      <c r="H5" s="4">
        <f>'Cruise(1)'!AA6</f>
        <v>6</v>
      </c>
      <c r="I5" s="2">
        <f>'Cruise(1)'!AC6</f>
        <v>0</v>
      </c>
      <c r="J5" s="2">
        <f>'Cruise(1)'!AD6</f>
        <v>0</v>
      </c>
      <c r="K5" s="2">
        <f>'Cruise(1)'!AE6</f>
        <v>0</v>
      </c>
      <c r="L5" s="2">
        <f>'Cruise(1)'!AF6</f>
        <v>0</v>
      </c>
      <c r="M5" s="2">
        <f>'Cruise(1)'!AG6</f>
        <v>0</v>
      </c>
      <c r="N5" s="2">
        <f>'Cruise(1)'!AH6</f>
        <v>0</v>
      </c>
      <c r="O5" s="2">
        <f>'Cruise(1)'!AI6</f>
        <v>0</v>
      </c>
      <c r="P5" s="2">
        <f>'Cruise(1)'!AJ6</f>
        <v>0</v>
      </c>
      <c r="Q5" s="2">
        <f>'Cruise(1)'!AK6</f>
        <v>0</v>
      </c>
      <c r="R5" s="2">
        <f>'Cruise(1)'!AL6</f>
        <v>0</v>
      </c>
      <c r="S5" s="2">
        <f>'Cruise(1)'!AM6</f>
        <v>0</v>
      </c>
      <c r="T5" s="2">
        <f>'Cruise(1)'!AN6</f>
        <v>0</v>
      </c>
      <c r="U5" s="2">
        <f>'Cruise(1)'!AO6</f>
        <v>0</v>
      </c>
      <c r="V5" s="2">
        <f>'Cruise(1)'!AP6</f>
        <v>0</v>
      </c>
      <c r="W5" s="2">
        <f>'Cruise(1)'!AQ6</f>
        <v>0</v>
      </c>
      <c r="X5" s="2">
        <f t="shared" si="1"/>
        <v>0</v>
      </c>
      <c r="Y5" s="2">
        <f t="shared" si="2"/>
        <v>0</v>
      </c>
      <c r="Z5" s="2">
        <f t="shared" si="3"/>
        <v>0</v>
      </c>
      <c r="AA5" s="2">
        <f t="shared" si="4"/>
        <v>0</v>
      </c>
      <c r="AB5" s="2">
        <f t="shared" si="5"/>
        <v>0</v>
      </c>
      <c r="AC5" s="2">
        <f t="shared" si="6"/>
        <v>0</v>
      </c>
      <c r="AD5" s="5">
        <f>'Cruise(1)'!AX6</f>
        <v>0</v>
      </c>
      <c r="AE5" s="5">
        <f>'Cruise(1)'!AY6</f>
        <v>0</v>
      </c>
      <c r="AF5" s="5">
        <f>'Cruise(1)'!AZ6</f>
        <v>0</v>
      </c>
      <c r="AG5" s="5">
        <f>'Cruise(1)'!BA6</f>
        <v>0</v>
      </c>
      <c r="AH5" s="5">
        <f>'Cruise(1)'!BB6</f>
        <v>0</v>
      </c>
      <c r="AI5" s="5">
        <f>'Cruise(1)'!BC6</f>
        <v>0</v>
      </c>
      <c r="AJ5" s="5">
        <f>'Cruise(1)'!BD6</f>
        <v>0</v>
      </c>
    </row>
    <row r="6" spans="1:36">
      <c r="A6">
        <f>Characteristics!A6</f>
        <v>5</v>
      </c>
      <c r="B6">
        <f>IF('Cruise(1)'!AB7&lt;1,1,'Cruise(1)'!AB7)</f>
        <v>2</v>
      </c>
      <c r="C6" s="4">
        <f>'Cruise(1)'!V7</f>
        <v>5</v>
      </c>
      <c r="D6" s="4">
        <f>'Cruise(1)'!W7</f>
        <v>2</v>
      </c>
      <c r="E6" s="4">
        <f>'Cruise(1)'!X7</f>
        <v>3</v>
      </c>
      <c r="F6" s="4">
        <f>'Cruise(1)'!Y7</f>
        <v>4</v>
      </c>
      <c r="G6" s="4">
        <f>'Cruise(1)'!Z7</f>
        <v>1</v>
      </c>
      <c r="H6" s="4">
        <f>'Cruise(1)'!AA7</f>
        <v>6</v>
      </c>
      <c r="I6" s="2">
        <f>'Cruise(1)'!AC7</f>
        <v>1</v>
      </c>
      <c r="J6" s="2">
        <f>'Cruise(1)'!AD7</f>
        <v>1</v>
      </c>
      <c r="K6" s="2">
        <f>'Cruise(1)'!AE7</f>
        <v>0</v>
      </c>
      <c r="L6" s="2">
        <f>'Cruise(1)'!AF7</f>
        <v>0</v>
      </c>
      <c r="M6" s="2">
        <f>'Cruise(1)'!AG7</f>
        <v>0</v>
      </c>
      <c r="N6" s="2">
        <f>'Cruise(1)'!AH7</f>
        <v>0</v>
      </c>
      <c r="O6" s="2">
        <f>'Cruise(1)'!AI7</f>
        <v>1</v>
      </c>
      <c r="P6" s="2">
        <f>'Cruise(1)'!AJ7</f>
        <v>1</v>
      </c>
      <c r="Q6" s="2">
        <f>'Cruise(1)'!AK7</f>
        <v>0</v>
      </c>
      <c r="R6" s="2">
        <f>'Cruise(1)'!AL7</f>
        <v>0</v>
      </c>
      <c r="S6" s="2">
        <f>'Cruise(1)'!AM7</f>
        <v>0</v>
      </c>
      <c r="T6" s="2">
        <f>'Cruise(1)'!AN7</f>
        <v>0</v>
      </c>
      <c r="U6" s="2">
        <f>'Cruise(1)'!AO7</f>
        <v>1</v>
      </c>
      <c r="V6" s="2">
        <f>'Cruise(1)'!AP7</f>
        <v>0</v>
      </c>
      <c r="W6" s="2">
        <f>'Cruise(1)'!AQ7</f>
        <v>0</v>
      </c>
      <c r="X6" s="2">
        <f t="shared" si="1"/>
        <v>0</v>
      </c>
      <c r="Y6" s="2">
        <f t="shared" si="2"/>
        <v>0</v>
      </c>
      <c r="Z6" s="2">
        <f t="shared" si="3"/>
        <v>0</v>
      </c>
      <c r="AA6" s="2">
        <f t="shared" si="4"/>
        <v>1</v>
      </c>
      <c r="AB6" s="2">
        <f t="shared" si="5"/>
        <v>0</v>
      </c>
      <c r="AC6" s="2">
        <f t="shared" si="6"/>
        <v>0</v>
      </c>
      <c r="AD6" s="5">
        <f>'Cruise(1)'!AX7</f>
        <v>1</v>
      </c>
      <c r="AE6" s="5">
        <f>'Cruise(1)'!AY7</f>
        <v>1</v>
      </c>
      <c r="AF6" s="5">
        <f>'Cruise(1)'!AZ7</f>
        <v>3</v>
      </c>
      <c r="AG6" s="5">
        <f>'Cruise(1)'!BA7</f>
        <v>3</v>
      </c>
      <c r="AH6" s="5">
        <f>'Cruise(1)'!BB7</f>
        <v>2</v>
      </c>
      <c r="AI6" s="5">
        <f>'Cruise(1)'!BC7</f>
        <v>3</v>
      </c>
      <c r="AJ6" s="5">
        <f>'Cruise(1)'!BD7</f>
        <v>2</v>
      </c>
    </row>
    <row r="7" spans="1:36">
      <c r="A7">
        <f>Characteristics!A7</f>
        <v>6</v>
      </c>
      <c r="B7">
        <f>IF('Cruise(1)'!AB8&lt;1,1,'Cruise(1)'!AB8)</f>
        <v>2</v>
      </c>
      <c r="C7" s="4">
        <f>'Cruise(1)'!V8</f>
        <v>3</v>
      </c>
      <c r="D7" s="4">
        <f>'Cruise(1)'!W8</f>
        <v>4</v>
      </c>
      <c r="E7" s="4">
        <f>'Cruise(1)'!X8</f>
        <v>5</v>
      </c>
      <c r="F7" s="4">
        <f>'Cruise(1)'!Y8</f>
        <v>6</v>
      </c>
      <c r="G7" s="4">
        <f>'Cruise(1)'!Z8</f>
        <v>1</v>
      </c>
      <c r="H7" s="4">
        <f>'Cruise(1)'!AA8</f>
        <v>2</v>
      </c>
      <c r="I7" s="2">
        <f>'Cruise(1)'!AC8</f>
        <v>0</v>
      </c>
      <c r="J7" s="2">
        <f>'Cruise(1)'!AD8</f>
        <v>1</v>
      </c>
      <c r="K7" s="2">
        <f>'Cruise(1)'!AE8</f>
        <v>1</v>
      </c>
      <c r="L7" s="2">
        <f>'Cruise(1)'!AF8</f>
        <v>0</v>
      </c>
      <c r="M7" s="2">
        <f>'Cruise(1)'!AG8</f>
        <v>0</v>
      </c>
      <c r="N7" s="2">
        <f>'Cruise(1)'!AH8</f>
        <v>0</v>
      </c>
      <c r="O7" s="2">
        <f>'Cruise(1)'!AI8</f>
        <v>1</v>
      </c>
      <c r="P7" s="2">
        <f>'Cruise(1)'!AJ8</f>
        <v>1</v>
      </c>
      <c r="Q7" s="2">
        <f>'Cruise(1)'!AK8</f>
        <v>1</v>
      </c>
      <c r="R7" s="2">
        <f>'Cruise(1)'!AL8</f>
        <v>0</v>
      </c>
      <c r="S7" s="2">
        <f>'Cruise(1)'!AM8</f>
        <v>0</v>
      </c>
      <c r="T7" s="2">
        <f>'Cruise(1)'!AN8</f>
        <v>0</v>
      </c>
      <c r="U7" s="2">
        <f>'Cruise(1)'!AO8</f>
        <v>1</v>
      </c>
      <c r="V7" s="2">
        <f>'Cruise(1)'!AP8</f>
        <v>0</v>
      </c>
      <c r="W7" s="2">
        <f>'Cruise(1)'!AQ8</f>
        <v>0</v>
      </c>
      <c r="X7" s="2">
        <f t="shared" si="1"/>
        <v>0</v>
      </c>
      <c r="Y7" s="2">
        <f t="shared" si="2"/>
        <v>0</v>
      </c>
      <c r="Z7" s="2">
        <f t="shared" si="3"/>
        <v>0</v>
      </c>
      <c r="AA7" s="2">
        <f t="shared" si="4"/>
        <v>1</v>
      </c>
      <c r="AB7" s="2">
        <f t="shared" si="5"/>
        <v>0</v>
      </c>
      <c r="AC7" s="2">
        <f t="shared" si="6"/>
        <v>0</v>
      </c>
      <c r="AD7" s="5">
        <f>'Cruise(1)'!AX8</f>
        <v>5</v>
      </c>
      <c r="AE7" s="5">
        <f>'Cruise(1)'!AY8</f>
        <v>4</v>
      </c>
      <c r="AF7" s="5">
        <f>'Cruise(1)'!AZ8</f>
        <v>3</v>
      </c>
      <c r="AG7" s="5">
        <f>'Cruise(1)'!BA8</f>
        <v>4</v>
      </c>
      <c r="AH7" s="5">
        <f>'Cruise(1)'!BB8</f>
        <v>3</v>
      </c>
      <c r="AI7" s="5">
        <f>'Cruise(1)'!BC8</f>
        <v>4</v>
      </c>
      <c r="AJ7" s="5">
        <f>'Cruise(1)'!BD8</f>
        <v>3</v>
      </c>
    </row>
    <row r="8" spans="1:36">
      <c r="A8">
        <f>Characteristics!A8</f>
        <v>7</v>
      </c>
      <c r="B8">
        <f>IF('Cruise(1)'!AB9&lt;1,1,'Cruise(1)'!AB9)</f>
        <v>2</v>
      </c>
      <c r="C8" s="4">
        <f>'Cruise(1)'!V9</f>
        <v>5</v>
      </c>
      <c r="D8" s="4">
        <f>'Cruise(1)'!W9</f>
        <v>4</v>
      </c>
      <c r="E8" s="4">
        <f>'Cruise(1)'!X9</f>
        <v>2</v>
      </c>
      <c r="F8" s="4">
        <f>'Cruise(1)'!Y9</f>
        <v>6</v>
      </c>
      <c r="G8" s="4">
        <f>'Cruise(1)'!Z9</f>
        <v>3</v>
      </c>
      <c r="H8" s="4">
        <f>'Cruise(1)'!AA9</f>
        <v>1</v>
      </c>
      <c r="I8" s="2">
        <f>'Cruise(1)'!AC9</f>
        <v>0</v>
      </c>
      <c r="J8" s="2">
        <f>'Cruise(1)'!AD9</f>
        <v>0</v>
      </c>
      <c r="K8" s="2">
        <f>'Cruise(1)'!AE9</f>
        <v>1</v>
      </c>
      <c r="L8" s="2">
        <f>'Cruise(1)'!AF9</f>
        <v>1</v>
      </c>
      <c r="M8" s="2">
        <f>'Cruise(1)'!AG9</f>
        <v>1</v>
      </c>
      <c r="N8" s="2">
        <f>'Cruise(1)'!AH9</f>
        <v>0</v>
      </c>
      <c r="O8" s="2">
        <f>'Cruise(1)'!AI9</f>
        <v>1</v>
      </c>
      <c r="P8" s="2">
        <f>'Cruise(1)'!AJ9</f>
        <v>1</v>
      </c>
      <c r="Q8" s="2">
        <f>'Cruise(1)'!AK9</f>
        <v>1</v>
      </c>
      <c r="R8" s="2">
        <f>'Cruise(1)'!AL9</f>
        <v>0</v>
      </c>
      <c r="S8" s="2">
        <f>'Cruise(1)'!AM9</f>
        <v>0</v>
      </c>
      <c r="T8" s="2">
        <f>'Cruise(1)'!AN9</f>
        <v>0</v>
      </c>
      <c r="U8" s="2">
        <f>'Cruise(1)'!AO9</f>
        <v>1</v>
      </c>
      <c r="V8" s="2">
        <f>'Cruise(1)'!AP9</f>
        <v>1</v>
      </c>
      <c r="W8" s="2">
        <f>'Cruise(1)'!AQ9</f>
        <v>0</v>
      </c>
      <c r="X8" s="2">
        <f t="shared" si="1"/>
        <v>0</v>
      </c>
      <c r="Y8" s="2">
        <f t="shared" si="2"/>
        <v>0</v>
      </c>
      <c r="Z8" s="2">
        <f t="shared" si="3"/>
        <v>0</v>
      </c>
      <c r="AA8" s="2">
        <f t="shared" si="4"/>
        <v>1</v>
      </c>
      <c r="AB8" s="2">
        <f t="shared" si="5"/>
        <v>1</v>
      </c>
      <c r="AC8" s="2">
        <f t="shared" si="6"/>
        <v>0</v>
      </c>
      <c r="AD8" s="5">
        <f>'Cruise(1)'!AX9</f>
        <v>5</v>
      </c>
      <c r="AE8" s="5">
        <f>'Cruise(1)'!AY9</f>
        <v>1</v>
      </c>
      <c r="AF8" s="5">
        <f>'Cruise(1)'!AZ9</f>
        <v>3</v>
      </c>
      <c r="AG8" s="5">
        <f>'Cruise(1)'!BA9</f>
        <v>2</v>
      </c>
      <c r="AH8" s="5">
        <f>'Cruise(1)'!BB9</f>
        <v>6</v>
      </c>
      <c r="AI8" s="5">
        <f>'Cruise(1)'!BC9</f>
        <v>4</v>
      </c>
      <c r="AJ8" s="5">
        <f>'Cruise(1)'!BD9</f>
        <v>4</v>
      </c>
    </row>
    <row r="9" spans="1:36">
      <c r="A9">
        <f>Characteristics!A9</f>
        <v>8</v>
      </c>
      <c r="B9">
        <f>IF('Cruise(1)'!AB10&lt;1,1,'Cruise(1)'!AB10)</f>
        <v>1</v>
      </c>
      <c r="C9" s="4">
        <f>'Cruise(1)'!V10</f>
        <v>2</v>
      </c>
      <c r="D9" s="4">
        <f>'Cruise(1)'!W10</f>
        <v>1</v>
      </c>
      <c r="E9" s="4">
        <f>'Cruise(1)'!X10</f>
        <v>6</v>
      </c>
      <c r="F9" s="4">
        <f>'Cruise(1)'!Y10</f>
        <v>4</v>
      </c>
      <c r="G9" s="4">
        <f>'Cruise(1)'!Z10</f>
        <v>3</v>
      </c>
      <c r="H9" s="4">
        <f>'Cruise(1)'!AA10</f>
        <v>5</v>
      </c>
      <c r="I9" s="2">
        <f>'Cruise(1)'!AC10</f>
        <v>0</v>
      </c>
      <c r="J9" s="2">
        <f>'Cruise(1)'!AD10</f>
        <v>1</v>
      </c>
      <c r="K9" s="2">
        <f>'Cruise(1)'!AE10</f>
        <v>1</v>
      </c>
      <c r="L9" s="2">
        <f>'Cruise(1)'!AF10</f>
        <v>0</v>
      </c>
      <c r="M9" s="2">
        <f>'Cruise(1)'!AG10</f>
        <v>0</v>
      </c>
      <c r="N9" s="2">
        <f>'Cruise(1)'!AH10</f>
        <v>0</v>
      </c>
      <c r="O9" s="2">
        <f>'Cruise(1)'!AI10</f>
        <v>1</v>
      </c>
      <c r="P9" s="2">
        <f>'Cruise(1)'!AJ10</f>
        <v>1</v>
      </c>
      <c r="Q9" s="2">
        <f>'Cruise(1)'!AK10</f>
        <v>1</v>
      </c>
      <c r="R9" s="2">
        <f>'Cruise(1)'!AL10</f>
        <v>0</v>
      </c>
      <c r="S9" s="2">
        <f>'Cruise(1)'!AM10</f>
        <v>1</v>
      </c>
      <c r="T9" s="2">
        <f>'Cruise(1)'!AN10</f>
        <v>1</v>
      </c>
      <c r="U9" s="2">
        <f>'Cruise(1)'!AO10</f>
        <v>1</v>
      </c>
      <c r="V9" s="2">
        <f>'Cruise(1)'!AP10</f>
        <v>0</v>
      </c>
      <c r="W9" s="2">
        <f>'Cruise(1)'!AQ10</f>
        <v>0</v>
      </c>
      <c r="X9" s="2">
        <f t="shared" si="1"/>
        <v>0</v>
      </c>
      <c r="Y9" s="2">
        <f t="shared" si="2"/>
        <v>1</v>
      </c>
      <c r="Z9" s="2">
        <f t="shared" si="3"/>
        <v>1</v>
      </c>
      <c r="AA9" s="2">
        <f t="shared" si="4"/>
        <v>1</v>
      </c>
      <c r="AB9" s="2">
        <f t="shared" si="5"/>
        <v>0</v>
      </c>
      <c r="AC9" s="2">
        <f t="shared" si="6"/>
        <v>0</v>
      </c>
      <c r="AD9" s="5">
        <f>'Cruise(1)'!AX10</f>
        <v>3</v>
      </c>
      <c r="AE9" s="5">
        <f>'Cruise(1)'!AY10</f>
        <v>4</v>
      </c>
      <c r="AF9" s="5">
        <f>'Cruise(1)'!AZ10</f>
        <v>3</v>
      </c>
      <c r="AG9" s="5">
        <f>'Cruise(1)'!BA10</f>
        <v>4</v>
      </c>
      <c r="AH9" s="5">
        <f>'Cruise(1)'!BB10</f>
        <v>4</v>
      </c>
      <c r="AI9" s="5">
        <f>'Cruise(1)'!BC10</f>
        <v>5</v>
      </c>
      <c r="AJ9" s="5">
        <f>'Cruise(1)'!BD10</f>
        <v>3</v>
      </c>
    </row>
    <row r="10" spans="1:36">
      <c r="A10">
        <f>Characteristics!A10</f>
        <v>9</v>
      </c>
      <c r="B10">
        <f>IF('Cruise(1)'!AB11&lt;1,1,'Cruise(1)'!AB11)</f>
        <v>2</v>
      </c>
      <c r="C10" s="4">
        <f>'Cruise(1)'!V11</f>
        <v>4</v>
      </c>
      <c r="D10" s="4">
        <f>'Cruise(1)'!W11</f>
        <v>1</v>
      </c>
      <c r="E10" s="4">
        <f>'Cruise(1)'!X11</f>
        <v>5</v>
      </c>
      <c r="F10" s="4">
        <f>'Cruise(1)'!Y11</f>
        <v>6</v>
      </c>
      <c r="G10" s="4">
        <f>'Cruise(1)'!Z11</f>
        <v>3</v>
      </c>
      <c r="H10" s="4">
        <f>'Cruise(1)'!AA11</f>
        <v>2</v>
      </c>
      <c r="I10" s="2">
        <f>'Cruise(1)'!AC11</f>
        <v>0</v>
      </c>
      <c r="J10" s="2">
        <f>'Cruise(1)'!AD11</f>
        <v>1</v>
      </c>
      <c r="K10" s="2">
        <f>'Cruise(1)'!AE11</f>
        <v>0</v>
      </c>
      <c r="L10" s="2">
        <f>'Cruise(1)'!AF11</f>
        <v>0</v>
      </c>
      <c r="M10" s="2">
        <f>'Cruise(1)'!AG11</f>
        <v>0</v>
      </c>
      <c r="N10" s="2">
        <f>'Cruise(1)'!AH11</f>
        <v>0</v>
      </c>
      <c r="O10" s="2">
        <f>'Cruise(1)'!AI11</f>
        <v>1</v>
      </c>
      <c r="P10" s="2">
        <f>'Cruise(1)'!AJ11</f>
        <v>0</v>
      </c>
      <c r="Q10" s="2">
        <f>'Cruise(1)'!AK11</f>
        <v>0</v>
      </c>
      <c r="R10" s="2">
        <f>'Cruise(1)'!AL11</f>
        <v>0</v>
      </c>
      <c r="S10" s="2">
        <f>'Cruise(1)'!AM11</f>
        <v>0</v>
      </c>
      <c r="T10" s="2">
        <f>'Cruise(1)'!AN11</f>
        <v>0</v>
      </c>
      <c r="U10" s="2">
        <f>'Cruise(1)'!AO11</f>
        <v>1</v>
      </c>
      <c r="V10" s="2">
        <f>'Cruise(1)'!AP11</f>
        <v>0</v>
      </c>
      <c r="W10" s="2">
        <f>'Cruise(1)'!AQ11</f>
        <v>0</v>
      </c>
      <c r="X10" s="2">
        <f t="shared" si="1"/>
        <v>0</v>
      </c>
      <c r="Y10" s="2">
        <f t="shared" si="2"/>
        <v>0</v>
      </c>
      <c r="Z10" s="2">
        <f t="shared" si="3"/>
        <v>0</v>
      </c>
      <c r="AA10" s="2">
        <f t="shared" si="4"/>
        <v>1</v>
      </c>
      <c r="AB10" s="2">
        <f t="shared" si="5"/>
        <v>0</v>
      </c>
      <c r="AC10" s="2">
        <f t="shared" si="6"/>
        <v>0</v>
      </c>
      <c r="AD10" s="5">
        <f>'Cruise(1)'!AX11</f>
        <v>4</v>
      </c>
      <c r="AE10" s="5">
        <f>'Cruise(1)'!AY11</f>
        <v>3</v>
      </c>
      <c r="AF10" s="5">
        <f>'Cruise(1)'!AZ11</f>
        <v>5</v>
      </c>
      <c r="AG10" s="5">
        <f>'Cruise(1)'!BA11</f>
        <v>4</v>
      </c>
      <c r="AH10" s="5">
        <f>'Cruise(1)'!BB11</f>
        <v>4</v>
      </c>
      <c r="AI10" s="5">
        <f>'Cruise(1)'!BC11</f>
        <v>3</v>
      </c>
      <c r="AJ10" s="5">
        <f>'Cruise(1)'!BD11</f>
        <v>4</v>
      </c>
    </row>
    <row r="11" spans="1:36">
      <c r="A11">
        <f>Characteristics!A11</f>
        <v>10</v>
      </c>
      <c r="B11">
        <f>IF('Cruise(1)'!AB12&lt;1,1,'Cruise(1)'!AB12)</f>
        <v>2</v>
      </c>
      <c r="C11" s="4">
        <f>'Cruise(1)'!V12</f>
        <v>1</v>
      </c>
      <c r="D11" s="4">
        <f>'Cruise(1)'!W12</f>
        <v>2</v>
      </c>
      <c r="E11" s="4">
        <f>'Cruise(1)'!X12</f>
        <v>5</v>
      </c>
      <c r="F11" s="4">
        <f>'Cruise(1)'!Y12</f>
        <v>6</v>
      </c>
      <c r="G11" s="4">
        <f>'Cruise(1)'!Z12</f>
        <v>3</v>
      </c>
      <c r="H11" s="4">
        <f>'Cruise(1)'!AA12</f>
        <v>4</v>
      </c>
      <c r="I11" s="2">
        <f>'Cruise(1)'!AC12</f>
        <v>0</v>
      </c>
      <c r="J11" s="2">
        <f>'Cruise(1)'!AD12</f>
        <v>1</v>
      </c>
      <c r="K11" s="2">
        <f>'Cruise(1)'!AE12</f>
        <v>0</v>
      </c>
      <c r="L11" s="2">
        <f>'Cruise(1)'!AF12</f>
        <v>0</v>
      </c>
      <c r="M11" s="2">
        <f>'Cruise(1)'!AG12</f>
        <v>0</v>
      </c>
      <c r="N11" s="2">
        <f>'Cruise(1)'!AH12</f>
        <v>0</v>
      </c>
      <c r="O11" s="2">
        <f>'Cruise(1)'!AI12</f>
        <v>1</v>
      </c>
      <c r="P11" s="2">
        <f>'Cruise(1)'!AJ12</f>
        <v>1</v>
      </c>
      <c r="Q11" s="2">
        <f>'Cruise(1)'!AK12</f>
        <v>1</v>
      </c>
      <c r="R11" s="2">
        <f>'Cruise(1)'!AL12</f>
        <v>0</v>
      </c>
      <c r="S11" s="2">
        <f>'Cruise(1)'!AM12</f>
        <v>0</v>
      </c>
      <c r="T11" s="2">
        <f>'Cruise(1)'!AN12</f>
        <v>1</v>
      </c>
      <c r="U11" s="2">
        <f>'Cruise(1)'!AO12</f>
        <v>1</v>
      </c>
      <c r="V11" s="2">
        <f>'Cruise(1)'!AP12</f>
        <v>0</v>
      </c>
      <c r="W11" s="2">
        <f>'Cruise(1)'!AQ12</f>
        <v>0</v>
      </c>
      <c r="X11" s="2">
        <f t="shared" si="1"/>
        <v>0</v>
      </c>
      <c r="Y11" s="2">
        <f t="shared" si="2"/>
        <v>0</v>
      </c>
      <c r="Z11" s="2">
        <f t="shared" si="3"/>
        <v>1</v>
      </c>
      <c r="AA11" s="2">
        <f t="shared" si="4"/>
        <v>1</v>
      </c>
      <c r="AB11" s="2">
        <f t="shared" si="5"/>
        <v>0</v>
      </c>
      <c r="AC11" s="2">
        <f t="shared" si="6"/>
        <v>0</v>
      </c>
      <c r="AD11" s="5">
        <f>'Cruise(1)'!AX12</f>
        <v>3</v>
      </c>
      <c r="AE11" s="5">
        <f>'Cruise(1)'!AY12</f>
        <v>2</v>
      </c>
      <c r="AF11" s="5">
        <f>'Cruise(1)'!AZ12</f>
        <v>4</v>
      </c>
      <c r="AG11" s="5">
        <f>'Cruise(1)'!BA12</f>
        <v>5</v>
      </c>
      <c r="AH11" s="5">
        <f>'Cruise(1)'!BB12</f>
        <v>4</v>
      </c>
      <c r="AI11" s="5">
        <f>'Cruise(1)'!BC12</f>
        <v>3</v>
      </c>
      <c r="AJ11" s="5">
        <f>'Cruise(1)'!BD12</f>
        <v>3</v>
      </c>
    </row>
    <row r="12" spans="1:36">
      <c r="A12">
        <f>Characteristics!A12</f>
        <v>11</v>
      </c>
      <c r="B12">
        <f>IF('Cruise(1)'!AB13&lt;1,1,'Cruise(1)'!AB13)</f>
        <v>2</v>
      </c>
      <c r="C12" s="4">
        <f>'Cruise(1)'!V13</f>
        <v>3</v>
      </c>
      <c r="D12" s="4">
        <f>'Cruise(1)'!W13</f>
        <v>2</v>
      </c>
      <c r="E12" s="4">
        <f>'Cruise(1)'!X13</f>
        <v>5</v>
      </c>
      <c r="F12" s="4">
        <f>'Cruise(1)'!Y13</f>
        <v>1</v>
      </c>
      <c r="G12" s="4">
        <f>'Cruise(1)'!Z13</f>
        <v>6</v>
      </c>
      <c r="H12" s="4">
        <f>'Cruise(1)'!AA13</f>
        <v>4</v>
      </c>
      <c r="I12" s="2">
        <f>'Cruise(1)'!AC13</f>
        <v>0</v>
      </c>
      <c r="J12" s="2">
        <f>'Cruise(1)'!AD13</f>
        <v>1</v>
      </c>
      <c r="K12" s="2">
        <f>'Cruise(1)'!AE13</f>
        <v>0</v>
      </c>
      <c r="L12" s="2">
        <f>'Cruise(1)'!AF13</f>
        <v>0</v>
      </c>
      <c r="M12" s="2">
        <f>'Cruise(1)'!AG13</f>
        <v>0</v>
      </c>
      <c r="N12" s="2">
        <f>'Cruise(1)'!AH13</f>
        <v>1</v>
      </c>
      <c r="O12" s="2">
        <f>'Cruise(1)'!AI13</f>
        <v>1</v>
      </c>
      <c r="P12" s="2">
        <f>'Cruise(1)'!AJ13</f>
        <v>1</v>
      </c>
      <c r="Q12" s="2">
        <f>'Cruise(1)'!AK13</f>
        <v>0</v>
      </c>
      <c r="R12" s="2">
        <f>'Cruise(1)'!AL13</f>
        <v>0</v>
      </c>
      <c r="S12" s="2">
        <f>'Cruise(1)'!AM13</f>
        <v>0</v>
      </c>
      <c r="T12" s="2">
        <f>'Cruise(1)'!AN13</f>
        <v>1</v>
      </c>
      <c r="U12" s="2">
        <f>'Cruise(1)'!AO13</f>
        <v>0</v>
      </c>
      <c r="V12" s="2">
        <f>'Cruise(1)'!AP13</f>
        <v>0</v>
      </c>
      <c r="W12" s="2">
        <f>'Cruise(1)'!AQ13</f>
        <v>0</v>
      </c>
      <c r="X12" s="2">
        <f t="shared" si="1"/>
        <v>0</v>
      </c>
      <c r="Y12" s="2">
        <f t="shared" si="2"/>
        <v>0</v>
      </c>
      <c r="Z12" s="2">
        <f t="shared" si="3"/>
        <v>1</v>
      </c>
      <c r="AA12" s="2">
        <f t="shared" si="4"/>
        <v>0</v>
      </c>
      <c r="AB12" s="2">
        <f t="shared" si="5"/>
        <v>0</v>
      </c>
      <c r="AC12" s="2">
        <f t="shared" si="6"/>
        <v>0</v>
      </c>
      <c r="AD12" s="5">
        <f>'Cruise(1)'!AX13</f>
        <v>4</v>
      </c>
      <c r="AE12" s="5">
        <f>'Cruise(1)'!AY13</f>
        <v>2</v>
      </c>
      <c r="AF12" s="5">
        <f>'Cruise(1)'!AZ13</f>
        <v>1</v>
      </c>
      <c r="AG12" s="5">
        <f>'Cruise(1)'!BA13</f>
        <v>4</v>
      </c>
      <c r="AH12" s="5">
        <f>'Cruise(1)'!BB13</f>
        <v>3</v>
      </c>
      <c r="AI12" s="5">
        <f>'Cruise(1)'!BC13</f>
        <v>4</v>
      </c>
      <c r="AJ12" s="5">
        <f>'Cruise(1)'!BD13</f>
        <v>3</v>
      </c>
    </row>
    <row r="13" spans="1:36">
      <c r="A13">
        <f>Characteristics!A13</f>
        <v>12</v>
      </c>
      <c r="B13">
        <f>IF('Cruise(1)'!AB14&lt;1,1,'Cruise(1)'!AB14)</f>
        <v>2</v>
      </c>
      <c r="C13" s="4">
        <f>'Cruise(1)'!V14</f>
        <v>1</v>
      </c>
      <c r="D13" s="4">
        <f>'Cruise(1)'!W14</f>
        <v>2</v>
      </c>
      <c r="E13" s="4">
        <f>'Cruise(1)'!X14</f>
        <v>3</v>
      </c>
      <c r="F13" s="4">
        <f>'Cruise(1)'!Y14</f>
        <v>4</v>
      </c>
      <c r="G13" s="4">
        <f>'Cruise(1)'!Z14</f>
        <v>6</v>
      </c>
      <c r="H13" s="4">
        <f>'Cruise(1)'!AA14</f>
        <v>5</v>
      </c>
      <c r="I13" s="2">
        <f>'Cruise(1)'!AC14</f>
        <v>0</v>
      </c>
      <c r="J13" s="2">
        <f>'Cruise(1)'!AD14</f>
        <v>0</v>
      </c>
      <c r="K13" s="2">
        <f>'Cruise(1)'!AE14</f>
        <v>1</v>
      </c>
      <c r="L13" s="2">
        <f>'Cruise(1)'!AF14</f>
        <v>0</v>
      </c>
      <c r="M13" s="2">
        <f>'Cruise(1)'!AG14</f>
        <v>0</v>
      </c>
      <c r="N13" s="2">
        <f>'Cruise(1)'!AH14</f>
        <v>0</v>
      </c>
      <c r="O13" s="2">
        <f>'Cruise(1)'!AI14</f>
        <v>0</v>
      </c>
      <c r="P13" s="2">
        <f>'Cruise(1)'!AJ14</f>
        <v>1</v>
      </c>
      <c r="Q13" s="2">
        <f>'Cruise(1)'!AK14</f>
        <v>0</v>
      </c>
      <c r="R13" s="2">
        <f>'Cruise(1)'!AL14</f>
        <v>0</v>
      </c>
      <c r="S13" s="2">
        <f>'Cruise(1)'!AM14</f>
        <v>0</v>
      </c>
      <c r="T13" s="2">
        <f>'Cruise(1)'!AN14</f>
        <v>0</v>
      </c>
      <c r="U13" s="2">
        <f>'Cruise(1)'!AO14</f>
        <v>1</v>
      </c>
      <c r="V13" s="2">
        <f>'Cruise(1)'!AP14</f>
        <v>0</v>
      </c>
      <c r="W13" s="2">
        <f>'Cruise(1)'!AQ14</f>
        <v>0</v>
      </c>
      <c r="X13" s="2">
        <f t="shared" si="1"/>
        <v>0</v>
      </c>
      <c r="Y13" s="2">
        <f t="shared" si="2"/>
        <v>0</v>
      </c>
      <c r="Z13" s="2">
        <f t="shared" si="3"/>
        <v>0</v>
      </c>
      <c r="AA13" s="2">
        <f t="shared" si="4"/>
        <v>1</v>
      </c>
      <c r="AB13" s="2">
        <f t="shared" si="5"/>
        <v>0</v>
      </c>
      <c r="AC13" s="2">
        <f t="shared" si="6"/>
        <v>0</v>
      </c>
      <c r="AD13" s="5">
        <f>'Cruise(1)'!AX14</f>
        <v>3</v>
      </c>
      <c r="AE13" s="5">
        <f>'Cruise(1)'!AY14</f>
        <v>3</v>
      </c>
      <c r="AF13" s="5">
        <f>'Cruise(1)'!AZ14</f>
        <v>3</v>
      </c>
      <c r="AG13" s="5">
        <f>'Cruise(1)'!BA14</f>
        <v>3</v>
      </c>
      <c r="AH13" s="5">
        <f>'Cruise(1)'!BB14</f>
        <v>3</v>
      </c>
      <c r="AI13" s="5">
        <f>'Cruise(1)'!BC14</f>
        <v>3</v>
      </c>
      <c r="AJ13" s="5">
        <f>'Cruise(1)'!BD14</f>
        <v>5</v>
      </c>
    </row>
    <row r="14" spans="1:36">
      <c r="A14">
        <f>Characteristics!A14</f>
        <v>13</v>
      </c>
      <c r="B14">
        <f>IF('Cruise(1)'!AB15&lt;1,1,'Cruise(1)'!AB15)</f>
        <v>2</v>
      </c>
      <c r="C14" s="4">
        <f>'Cruise(1)'!V15</f>
        <v>6</v>
      </c>
      <c r="D14" s="4">
        <f>'Cruise(1)'!W15</f>
        <v>5</v>
      </c>
      <c r="E14" s="4">
        <f>'Cruise(1)'!X15</f>
        <v>1</v>
      </c>
      <c r="F14" s="4">
        <f>'Cruise(1)'!Y15</f>
        <v>4</v>
      </c>
      <c r="G14" s="4">
        <f>'Cruise(1)'!Z15</f>
        <v>2</v>
      </c>
      <c r="H14" s="4">
        <f>'Cruise(1)'!AA15</f>
        <v>3</v>
      </c>
      <c r="I14" s="2">
        <f>'Cruise(1)'!AC15</f>
        <v>0</v>
      </c>
      <c r="J14" s="2">
        <f>'Cruise(1)'!AD15</f>
        <v>0</v>
      </c>
      <c r="K14" s="2">
        <f>'Cruise(1)'!AE15</f>
        <v>1</v>
      </c>
      <c r="L14" s="2">
        <f>'Cruise(1)'!AF15</f>
        <v>0</v>
      </c>
      <c r="M14" s="2">
        <f>'Cruise(1)'!AG15</f>
        <v>0</v>
      </c>
      <c r="N14" s="2">
        <f>'Cruise(1)'!AH15</f>
        <v>0</v>
      </c>
      <c r="O14" s="2">
        <f>'Cruise(1)'!AI15</f>
        <v>1</v>
      </c>
      <c r="P14" s="2">
        <f>'Cruise(1)'!AJ15</f>
        <v>0</v>
      </c>
      <c r="Q14" s="2">
        <f>'Cruise(1)'!AK15</f>
        <v>0</v>
      </c>
      <c r="R14" s="2">
        <f>'Cruise(1)'!AL15</f>
        <v>0</v>
      </c>
      <c r="S14" s="2">
        <f>'Cruise(1)'!AM15</f>
        <v>0</v>
      </c>
      <c r="T14" s="2">
        <f>'Cruise(1)'!AN15</f>
        <v>0</v>
      </c>
      <c r="U14" s="2">
        <f>'Cruise(1)'!AO15</f>
        <v>0</v>
      </c>
      <c r="V14" s="2">
        <f>'Cruise(1)'!AP15</f>
        <v>1</v>
      </c>
      <c r="W14" s="2">
        <f>'Cruise(1)'!AQ15</f>
        <v>0</v>
      </c>
      <c r="X14" s="2">
        <f t="shared" si="1"/>
        <v>0</v>
      </c>
      <c r="Y14" s="2">
        <f t="shared" si="2"/>
        <v>0</v>
      </c>
      <c r="Z14" s="2">
        <f t="shared" si="3"/>
        <v>0</v>
      </c>
      <c r="AA14" s="2">
        <f t="shared" si="4"/>
        <v>0</v>
      </c>
      <c r="AB14" s="2">
        <f t="shared" si="5"/>
        <v>1</v>
      </c>
      <c r="AC14" s="2">
        <f t="shared" si="6"/>
        <v>0</v>
      </c>
      <c r="AD14" s="5">
        <f>'Cruise(1)'!AX15</f>
        <v>4</v>
      </c>
      <c r="AE14" s="5">
        <f>'Cruise(1)'!AY15</f>
        <v>3</v>
      </c>
      <c r="AF14" s="5">
        <f>'Cruise(1)'!AZ15</f>
        <v>5</v>
      </c>
      <c r="AG14" s="5">
        <f>'Cruise(1)'!BA15</f>
        <v>4</v>
      </c>
      <c r="AH14" s="5">
        <f>'Cruise(1)'!BB15</f>
        <v>4</v>
      </c>
      <c r="AI14" s="5">
        <f>'Cruise(1)'!BC15</f>
        <v>4</v>
      </c>
      <c r="AJ14" s="5">
        <f>'Cruise(1)'!BD15</f>
        <v>4</v>
      </c>
    </row>
    <row r="15" spans="1:36">
      <c r="A15">
        <f>Characteristics!A15</f>
        <v>14</v>
      </c>
      <c r="B15">
        <f>IF('Cruise(1)'!AB16&lt;1,1,'Cruise(1)'!AB16)</f>
        <v>2</v>
      </c>
      <c r="C15" s="4">
        <f>'Cruise(1)'!V16</f>
        <v>2</v>
      </c>
      <c r="D15" s="4">
        <f>'Cruise(1)'!W16</f>
        <v>3</v>
      </c>
      <c r="E15" s="4">
        <f>'Cruise(1)'!X16</f>
        <v>4</v>
      </c>
      <c r="F15" s="4">
        <f>'Cruise(1)'!Y16</f>
        <v>5</v>
      </c>
      <c r="G15" s="4">
        <f>'Cruise(1)'!Z16</f>
        <v>1</v>
      </c>
      <c r="H15" s="4">
        <f>'Cruise(1)'!AA16</f>
        <v>6</v>
      </c>
      <c r="I15" s="2">
        <f>'Cruise(1)'!AC16</f>
        <v>0</v>
      </c>
      <c r="J15" s="2">
        <f>'Cruise(1)'!AD16</f>
        <v>1</v>
      </c>
      <c r="K15" s="2">
        <f>'Cruise(1)'!AE16</f>
        <v>0</v>
      </c>
      <c r="L15" s="2">
        <f>'Cruise(1)'!AF16</f>
        <v>0</v>
      </c>
      <c r="M15" s="2">
        <f>'Cruise(1)'!AG16</f>
        <v>0</v>
      </c>
      <c r="N15" s="2">
        <f>'Cruise(1)'!AH16</f>
        <v>1</v>
      </c>
      <c r="O15" s="2">
        <f>'Cruise(1)'!AI16</f>
        <v>1</v>
      </c>
      <c r="P15" s="2">
        <f>'Cruise(1)'!AJ16</f>
        <v>0</v>
      </c>
      <c r="Q15" s="2">
        <f>'Cruise(1)'!AK16</f>
        <v>0</v>
      </c>
      <c r="R15" s="2">
        <f>'Cruise(1)'!AL16</f>
        <v>0</v>
      </c>
      <c r="S15" s="2">
        <f>'Cruise(1)'!AM16</f>
        <v>0</v>
      </c>
      <c r="T15" s="2">
        <f>'Cruise(1)'!AN16</f>
        <v>1</v>
      </c>
      <c r="U15" s="2">
        <f>'Cruise(1)'!AO16</f>
        <v>0</v>
      </c>
      <c r="V15" s="2">
        <f>'Cruise(1)'!AP16</f>
        <v>0</v>
      </c>
      <c r="W15" s="2">
        <f>'Cruise(1)'!AQ16</f>
        <v>0</v>
      </c>
      <c r="X15" s="2">
        <f t="shared" si="1"/>
        <v>0</v>
      </c>
      <c r="Y15" s="2">
        <f t="shared" si="2"/>
        <v>0</v>
      </c>
      <c r="Z15" s="2">
        <f t="shared" si="3"/>
        <v>1</v>
      </c>
      <c r="AA15" s="2">
        <f t="shared" si="4"/>
        <v>0</v>
      </c>
      <c r="AB15" s="2">
        <f t="shared" si="5"/>
        <v>0</v>
      </c>
      <c r="AC15" s="2">
        <f t="shared" si="6"/>
        <v>0</v>
      </c>
      <c r="AD15" s="5">
        <f>'Cruise(1)'!AX16</f>
        <v>2</v>
      </c>
      <c r="AE15" s="5">
        <f>'Cruise(1)'!AY16</f>
        <v>3</v>
      </c>
      <c r="AF15" s="5">
        <f>'Cruise(1)'!AZ16</f>
        <v>6</v>
      </c>
      <c r="AG15" s="5">
        <f>'Cruise(1)'!BA16</f>
        <v>6</v>
      </c>
      <c r="AH15" s="5">
        <f>'Cruise(1)'!BB16</f>
        <v>2</v>
      </c>
      <c r="AI15" s="5">
        <f>'Cruise(1)'!BC16</f>
        <v>3</v>
      </c>
      <c r="AJ15" s="5">
        <f>'Cruise(1)'!BD16</f>
        <v>4</v>
      </c>
    </row>
    <row r="16" spans="1:36">
      <c r="A16">
        <f>Characteristics!A16</f>
        <v>15</v>
      </c>
      <c r="B16">
        <f>IF('Cruise(1)'!AB17&lt;1,1,'Cruise(1)'!AB17)</f>
        <v>1</v>
      </c>
      <c r="C16" s="4">
        <f>'Cruise(1)'!V17</f>
        <v>2</v>
      </c>
      <c r="D16" s="4">
        <f>'Cruise(1)'!W17</f>
        <v>1</v>
      </c>
      <c r="E16" s="4">
        <f>'Cruise(1)'!X17</f>
        <v>6</v>
      </c>
      <c r="F16" s="4">
        <f>'Cruise(1)'!Y17</f>
        <v>3</v>
      </c>
      <c r="G16" s="4">
        <f>'Cruise(1)'!Z17</f>
        <v>4</v>
      </c>
      <c r="H16" s="4">
        <f>'Cruise(1)'!AA17</f>
        <v>5</v>
      </c>
      <c r="I16" s="2">
        <f>'Cruise(1)'!AC17</f>
        <v>0</v>
      </c>
      <c r="J16" s="2">
        <f>'Cruise(1)'!AD17</f>
        <v>1</v>
      </c>
      <c r="K16" s="2">
        <f>'Cruise(1)'!AE17</f>
        <v>1</v>
      </c>
      <c r="L16" s="2">
        <f>'Cruise(1)'!AF17</f>
        <v>0</v>
      </c>
      <c r="M16" s="2">
        <f>'Cruise(1)'!AG17</f>
        <v>0</v>
      </c>
      <c r="N16" s="2">
        <f>'Cruise(1)'!AH17</f>
        <v>0</v>
      </c>
      <c r="O16" s="2">
        <f>'Cruise(1)'!AI17</f>
        <v>1</v>
      </c>
      <c r="P16" s="2">
        <f>'Cruise(1)'!AJ17</f>
        <v>1</v>
      </c>
      <c r="Q16" s="2">
        <f>'Cruise(1)'!AK17</f>
        <v>1</v>
      </c>
      <c r="R16" s="2">
        <f>'Cruise(1)'!AL17</f>
        <v>0</v>
      </c>
      <c r="S16" s="2">
        <f>'Cruise(1)'!AM17</f>
        <v>0</v>
      </c>
      <c r="T16" s="2">
        <f>'Cruise(1)'!AN17</f>
        <v>1</v>
      </c>
      <c r="U16" s="2">
        <f>'Cruise(1)'!AO17</f>
        <v>1</v>
      </c>
      <c r="V16" s="2">
        <f>'Cruise(1)'!AP17</f>
        <v>0</v>
      </c>
      <c r="W16" s="2">
        <f>'Cruise(1)'!AQ17</f>
        <v>0</v>
      </c>
      <c r="X16" s="2">
        <f t="shared" si="1"/>
        <v>0</v>
      </c>
      <c r="Y16" s="2">
        <f t="shared" si="2"/>
        <v>0</v>
      </c>
      <c r="Z16" s="2">
        <f t="shared" si="3"/>
        <v>1</v>
      </c>
      <c r="AA16" s="2">
        <f t="shared" si="4"/>
        <v>1</v>
      </c>
      <c r="AB16" s="2">
        <f t="shared" si="5"/>
        <v>0</v>
      </c>
      <c r="AC16" s="2">
        <f t="shared" si="6"/>
        <v>0</v>
      </c>
      <c r="AD16" s="5">
        <f>'Cruise(1)'!AX17</f>
        <v>5</v>
      </c>
      <c r="AE16" s="5">
        <f>'Cruise(1)'!AY17</f>
        <v>4</v>
      </c>
      <c r="AF16" s="5">
        <f>'Cruise(1)'!AZ17</f>
        <v>1</v>
      </c>
      <c r="AG16" s="5">
        <f>'Cruise(1)'!BA17</f>
        <v>4</v>
      </c>
      <c r="AH16" s="5">
        <f>'Cruise(1)'!BB17</f>
        <v>4</v>
      </c>
      <c r="AI16" s="5">
        <f>'Cruise(1)'!BC17</f>
        <v>3</v>
      </c>
      <c r="AJ16" s="5">
        <f>'Cruise(1)'!BD17</f>
        <v>5</v>
      </c>
    </row>
    <row r="17" spans="1:36">
      <c r="A17">
        <f>Characteristics!A17</f>
        <v>16</v>
      </c>
      <c r="B17">
        <f>IF('Cruise(1)'!AB18&lt;1,1,'Cruise(1)'!AB18)</f>
        <v>2</v>
      </c>
      <c r="C17" s="4">
        <f>'Cruise(1)'!V18</f>
        <v>1</v>
      </c>
      <c r="D17" s="4">
        <f>'Cruise(1)'!W18</f>
        <v>3</v>
      </c>
      <c r="E17" s="4">
        <f>'Cruise(1)'!X18</f>
        <v>4</v>
      </c>
      <c r="F17" s="4">
        <f>'Cruise(1)'!Y18</f>
        <v>2</v>
      </c>
      <c r="G17" s="4">
        <f>'Cruise(1)'!Z18</f>
        <v>5</v>
      </c>
      <c r="H17" s="4">
        <f>'Cruise(1)'!AA18</f>
        <v>6</v>
      </c>
      <c r="I17" s="2">
        <f>'Cruise(1)'!AC18</f>
        <v>0</v>
      </c>
      <c r="J17" s="2">
        <f>'Cruise(1)'!AD18</f>
        <v>1</v>
      </c>
      <c r="K17" s="2">
        <f>'Cruise(1)'!AE18</f>
        <v>0</v>
      </c>
      <c r="L17" s="2">
        <f>'Cruise(1)'!AF18</f>
        <v>0</v>
      </c>
      <c r="M17" s="2">
        <f>'Cruise(1)'!AG18</f>
        <v>0</v>
      </c>
      <c r="N17" s="2">
        <f>'Cruise(1)'!AH18</f>
        <v>0</v>
      </c>
      <c r="O17" s="2">
        <f>'Cruise(1)'!AI18</f>
        <v>0</v>
      </c>
      <c r="P17" s="2">
        <f>'Cruise(1)'!AJ18</f>
        <v>1</v>
      </c>
      <c r="Q17" s="2">
        <f>'Cruise(1)'!AK18</f>
        <v>0</v>
      </c>
      <c r="R17" s="2">
        <f>'Cruise(1)'!AL18</f>
        <v>0</v>
      </c>
      <c r="S17" s="2">
        <f>'Cruise(1)'!AM18</f>
        <v>0</v>
      </c>
      <c r="T17" s="2">
        <f>'Cruise(1)'!AN18</f>
        <v>0</v>
      </c>
      <c r="U17" s="2">
        <f>'Cruise(1)'!AO18</f>
        <v>1</v>
      </c>
      <c r="V17" s="2">
        <f>'Cruise(1)'!AP18</f>
        <v>0</v>
      </c>
      <c r="W17" s="2">
        <f>'Cruise(1)'!AQ18</f>
        <v>0</v>
      </c>
      <c r="X17" s="2">
        <f t="shared" si="1"/>
        <v>0</v>
      </c>
      <c r="Y17" s="2">
        <f t="shared" si="2"/>
        <v>0</v>
      </c>
      <c r="Z17" s="2">
        <f t="shared" si="3"/>
        <v>0</v>
      </c>
      <c r="AA17" s="2">
        <f t="shared" si="4"/>
        <v>1</v>
      </c>
      <c r="AB17" s="2">
        <f t="shared" si="5"/>
        <v>0</v>
      </c>
      <c r="AC17" s="2">
        <f t="shared" si="6"/>
        <v>0</v>
      </c>
      <c r="AD17" s="5">
        <f>'Cruise(1)'!AX18</f>
        <v>4</v>
      </c>
      <c r="AE17" s="5">
        <f>'Cruise(1)'!AY18</f>
        <v>5</v>
      </c>
      <c r="AF17" s="5">
        <f>'Cruise(1)'!AZ18</f>
        <v>6</v>
      </c>
      <c r="AG17" s="5">
        <f>'Cruise(1)'!BA18</f>
        <v>5</v>
      </c>
      <c r="AH17" s="5">
        <f>'Cruise(1)'!BB18</f>
        <v>3</v>
      </c>
      <c r="AI17" s="5">
        <f>'Cruise(1)'!BC18</f>
        <v>2</v>
      </c>
      <c r="AJ17" s="5">
        <f>'Cruise(1)'!BD18</f>
        <v>3</v>
      </c>
    </row>
    <row r="18" spans="1:36">
      <c r="A18">
        <f>Characteristics!A18</f>
        <v>17</v>
      </c>
      <c r="B18">
        <f>IF('Cruise(1)'!AB19&lt;1,1,'Cruise(1)'!AB19)</f>
        <v>2</v>
      </c>
      <c r="C18" s="4">
        <f>'Cruise(1)'!V19</f>
        <v>1</v>
      </c>
      <c r="D18" s="4">
        <f>'Cruise(1)'!W19</f>
        <v>3</v>
      </c>
      <c r="E18" s="4">
        <f>'Cruise(1)'!X19</f>
        <v>4</v>
      </c>
      <c r="F18" s="4">
        <f>'Cruise(1)'!Y19</f>
        <v>5</v>
      </c>
      <c r="G18" s="4">
        <f>'Cruise(1)'!Z19</f>
        <v>2</v>
      </c>
      <c r="H18" s="4">
        <f>'Cruise(1)'!AA19</f>
        <v>6</v>
      </c>
      <c r="I18" s="2">
        <f>'Cruise(1)'!AC19</f>
        <v>0</v>
      </c>
      <c r="J18" s="2">
        <f>'Cruise(1)'!AD19</f>
        <v>0</v>
      </c>
      <c r="K18" s="2">
        <f>'Cruise(1)'!AE19</f>
        <v>0</v>
      </c>
      <c r="L18" s="2">
        <f>'Cruise(1)'!AF19</f>
        <v>1</v>
      </c>
      <c r="M18" s="2">
        <f>'Cruise(1)'!AG19</f>
        <v>0</v>
      </c>
      <c r="N18" s="2">
        <f>'Cruise(1)'!AH19</f>
        <v>0</v>
      </c>
      <c r="O18" s="2">
        <f>'Cruise(1)'!AI19</f>
        <v>0</v>
      </c>
      <c r="P18" s="2">
        <f>'Cruise(1)'!AJ19</f>
        <v>1</v>
      </c>
      <c r="Q18" s="2">
        <f>'Cruise(1)'!AK19</f>
        <v>0</v>
      </c>
      <c r="R18" s="2">
        <f>'Cruise(1)'!AL19</f>
        <v>0</v>
      </c>
      <c r="S18" s="2">
        <f>'Cruise(1)'!AM19</f>
        <v>0</v>
      </c>
      <c r="T18" s="2">
        <f>'Cruise(1)'!AN19</f>
        <v>0</v>
      </c>
      <c r="U18" s="2">
        <f>'Cruise(1)'!AO19</f>
        <v>0</v>
      </c>
      <c r="V18" s="2">
        <f>'Cruise(1)'!AP19</f>
        <v>1</v>
      </c>
      <c r="W18" s="2">
        <f>'Cruise(1)'!AQ19</f>
        <v>0</v>
      </c>
      <c r="X18" s="2">
        <f t="shared" si="1"/>
        <v>0</v>
      </c>
      <c r="Y18" s="2">
        <f t="shared" si="2"/>
        <v>0</v>
      </c>
      <c r="Z18" s="2">
        <f t="shared" si="3"/>
        <v>0</v>
      </c>
      <c r="AA18" s="2">
        <f t="shared" si="4"/>
        <v>0</v>
      </c>
      <c r="AB18" s="2">
        <f t="shared" si="5"/>
        <v>1</v>
      </c>
      <c r="AC18" s="2">
        <f t="shared" si="6"/>
        <v>0</v>
      </c>
      <c r="AD18" s="5">
        <f>'Cruise(1)'!AX19</f>
        <v>5</v>
      </c>
      <c r="AE18" s="5">
        <f>'Cruise(1)'!AY19</f>
        <v>1</v>
      </c>
      <c r="AF18" s="5">
        <f>'Cruise(1)'!AZ19</f>
        <v>3</v>
      </c>
      <c r="AG18" s="5">
        <f>'Cruise(1)'!BA19</f>
        <v>4</v>
      </c>
      <c r="AH18" s="5">
        <f>'Cruise(1)'!BB19</f>
        <v>5</v>
      </c>
      <c r="AI18" s="5">
        <f>'Cruise(1)'!BC19</f>
        <v>3</v>
      </c>
      <c r="AJ18" s="5">
        <f>'Cruise(1)'!BD19</f>
        <v>3</v>
      </c>
    </row>
    <row r="19" spans="1:36">
      <c r="A19">
        <f>Characteristics!A19</f>
        <v>18</v>
      </c>
      <c r="B19">
        <f>IF('Cruise(1)'!AB20&lt;1,1,'Cruise(1)'!AB20)</f>
        <v>1</v>
      </c>
      <c r="C19" s="4">
        <f>'Cruise(1)'!V20</f>
        <v>2</v>
      </c>
      <c r="D19" s="4">
        <f>'Cruise(1)'!W20</f>
        <v>6</v>
      </c>
      <c r="E19" s="4">
        <f>'Cruise(1)'!X20</f>
        <v>3</v>
      </c>
      <c r="F19" s="4">
        <f>'Cruise(1)'!Y20</f>
        <v>1</v>
      </c>
      <c r="G19" s="4">
        <f>'Cruise(1)'!Z20</f>
        <v>4</v>
      </c>
      <c r="H19" s="4">
        <f>'Cruise(1)'!AA20</f>
        <v>5</v>
      </c>
      <c r="I19" s="2">
        <f>'Cruise(1)'!AC20</f>
        <v>0</v>
      </c>
      <c r="J19" s="2">
        <f>'Cruise(1)'!AD20</f>
        <v>0</v>
      </c>
      <c r="K19" s="2">
        <f>'Cruise(1)'!AE20</f>
        <v>1</v>
      </c>
      <c r="L19" s="2">
        <f>'Cruise(1)'!AF20</f>
        <v>1</v>
      </c>
      <c r="M19" s="2">
        <f>'Cruise(1)'!AG20</f>
        <v>1</v>
      </c>
      <c r="N19" s="2">
        <f>'Cruise(1)'!AH20</f>
        <v>0</v>
      </c>
      <c r="O19" s="2">
        <f>'Cruise(1)'!AI20</f>
        <v>0</v>
      </c>
      <c r="P19" s="2">
        <f>'Cruise(1)'!AJ20</f>
        <v>1</v>
      </c>
      <c r="Q19" s="2">
        <f>'Cruise(1)'!AK20</f>
        <v>1</v>
      </c>
      <c r="R19" s="2">
        <f>'Cruise(1)'!AL20</f>
        <v>0</v>
      </c>
      <c r="S19" s="2">
        <f>'Cruise(1)'!AM20</f>
        <v>1</v>
      </c>
      <c r="T19" s="2">
        <f>'Cruise(1)'!AN20</f>
        <v>1</v>
      </c>
      <c r="U19" s="2">
        <f>'Cruise(1)'!AO20</f>
        <v>1</v>
      </c>
      <c r="V19" s="2">
        <f>'Cruise(1)'!AP20</f>
        <v>0</v>
      </c>
      <c r="W19" s="2">
        <f>'Cruise(1)'!AQ20</f>
        <v>0</v>
      </c>
      <c r="X19" s="2">
        <f t="shared" si="1"/>
        <v>0</v>
      </c>
      <c r="Y19" s="2">
        <f t="shared" si="2"/>
        <v>1</v>
      </c>
      <c r="Z19" s="2">
        <f t="shared" si="3"/>
        <v>1</v>
      </c>
      <c r="AA19" s="2">
        <f t="shared" si="4"/>
        <v>1</v>
      </c>
      <c r="AB19" s="2">
        <f t="shared" si="5"/>
        <v>0</v>
      </c>
      <c r="AC19" s="2">
        <f t="shared" si="6"/>
        <v>0</v>
      </c>
      <c r="AD19" s="5">
        <f>'Cruise(1)'!AX20</f>
        <v>4</v>
      </c>
      <c r="AE19" s="5">
        <f>'Cruise(1)'!AY20</f>
        <v>3</v>
      </c>
      <c r="AF19" s="5">
        <f>'Cruise(1)'!AZ20</f>
        <v>2</v>
      </c>
      <c r="AG19" s="5">
        <f>'Cruise(1)'!BA20</f>
        <v>4</v>
      </c>
      <c r="AH19" s="5">
        <f>'Cruise(1)'!BB20</f>
        <v>3</v>
      </c>
      <c r="AI19" s="5">
        <f>'Cruise(1)'!BC20</f>
        <v>3</v>
      </c>
      <c r="AJ19" s="5">
        <f>'Cruise(1)'!BD20</f>
        <v>4</v>
      </c>
    </row>
    <row r="20" spans="1:36">
      <c r="A20">
        <f>Characteristics!A20</f>
        <v>19</v>
      </c>
      <c r="B20">
        <f>IF('Cruise(1)'!AB21&lt;1,1,'Cruise(1)'!AB21)</f>
        <v>1</v>
      </c>
      <c r="C20" s="4">
        <f>'Cruise(1)'!V21</f>
        <v>1</v>
      </c>
      <c r="D20" s="4">
        <f>'Cruise(1)'!W21</f>
        <v>2</v>
      </c>
      <c r="E20" s="4">
        <f>'Cruise(1)'!X21</f>
        <v>6</v>
      </c>
      <c r="F20" s="4">
        <f>'Cruise(1)'!Y21</f>
        <v>5</v>
      </c>
      <c r="G20" s="4">
        <f>'Cruise(1)'!Z21</f>
        <v>4</v>
      </c>
      <c r="H20" s="4">
        <f>'Cruise(1)'!AA21</f>
        <v>3</v>
      </c>
      <c r="I20" s="2">
        <f>'Cruise(1)'!AC21</f>
        <v>0</v>
      </c>
      <c r="J20" s="2">
        <f>'Cruise(1)'!AD21</f>
        <v>0</v>
      </c>
      <c r="K20" s="2">
        <f>'Cruise(1)'!AE21</f>
        <v>1</v>
      </c>
      <c r="L20" s="2">
        <f>'Cruise(1)'!AF21</f>
        <v>1</v>
      </c>
      <c r="M20" s="2">
        <f>'Cruise(1)'!AG21</f>
        <v>1</v>
      </c>
      <c r="N20" s="2">
        <f>'Cruise(1)'!AH21</f>
        <v>0</v>
      </c>
      <c r="O20" s="2">
        <f>'Cruise(1)'!AI21</f>
        <v>1</v>
      </c>
      <c r="P20" s="2">
        <f>'Cruise(1)'!AJ21</f>
        <v>1</v>
      </c>
      <c r="Q20" s="2">
        <f>'Cruise(1)'!AK21</f>
        <v>1</v>
      </c>
      <c r="R20" s="2">
        <f>'Cruise(1)'!AL21</f>
        <v>0</v>
      </c>
      <c r="S20" s="2">
        <f>'Cruise(1)'!AM21</f>
        <v>1</v>
      </c>
      <c r="T20" s="2">
        <f>'Cruise(1)'!AN21</f>
        <v>1</v>
      </c>
      <c r="U20" s="2">
        <f>'Cruise(1)'!AO21</f>
        <v>0</v>
      </c>
      <c r="V20" s="2">
        <f>'Cruise(1)'!AP21</f>
        <v>0</v>
      </c>
      <c r="W20" s="2">
        <f>'Cruise(1)'!AQ21</f>
        <v>0</v>
      </c>
      <c r="X20" s="2">
        <f t="shared" si="1"/>
        <v>0</v>
      </c>
      <c r="Y20" s="2">
        <f t="shared" si="2"/>
        <v>1</v>
      </c>
      <c r="Z20" s="2">
        <f t="shared" si="3"/>
        <v>1</v>
      </c>
      <c r="AA20" s="2">
        <f t="shared" si="4"/>
        <v>0</v>
      </c>
      <c r="AB20" s="2">
        <f t="shared" si="5"/>
        <v>0</v>
      </c>
      <c r="AC20" s="2">
        <f t="shared" si="6"/>
        <v>0</v>
      </c>
      <c r="AD20" s="5">
        <f>'Cruise(1)'!AX21</f>
        <v>2</v>
      </c>
      <c r="AE20" s="5">
        <f>'Cruise(1)'!AY21</f>
        <v>4</v>
      </c>
      <c r="AF20" s="5">
        <f>'Cruise(1)'!AZ21</f>
        <v>2</v>
      </c>
      <c r="AG20" s="5">
        <f>'Cruise(1)'!BA21</f>
        <v>6</v>
      </c>
      <c r="AH20" s="5">
        <f>'Cruise(1)'!BB21</f>
        <v>2</v>
      </c>
      <c r="AI20" s="5">
        <f>'Cruise(1)'!BC21</f>
        <v>6</v>
      </c>
      <c r="AJ20" s="5">
        <f>'Cruise(1)'!BD21</f>
        <v>5</v>
      </c>
    </row>
    <row r="21" spans="1:36">
      <c r="A21">
        <f>Characteristics!A21</f>
        <v>20</v>
      </c>
      <c r="B21">
        <f>IF('Cruise(1)'!AB22&lt;1,1,'Cruise(1)'!AB22)</f>
        <v>1</v>
      </c>
      <c r="C21" s="4">
        <f>'Cruise(1)'!V22</f>
        <v>1</v>
      </c>
      <c r="D21" s="4">
        <f>'Cruise(1)'!W22</f>
        <v>5</v>
      </c>
      <c r="E21" s="4">
        <f>'Cruise(1)'!X22</f>
        <v>3</v>
      </c>
      <c r="F21" s="4">
        <f>'Cruise(1)'!Y22</f>
        <v>6</v>
      </c>
      <c r="G21" s="4">
        <f>'Cruise(1)'!Z22</f>
        <v>4</v>
      </c>
      <c r="H21" s="4">
        <f>'Cruise(1)'!AA22</f>
        <v>2</v>
      </c>
      <c r="I21" s="2">
        <f>'Cruise(1)'!AC22</f>
        <v>0</v>
      </c>
      <c r="J21" s="2">
        <f>'Cruise(1)'!AD22</f>
        <v>1</v>
      </c>
      <c r="K21" s="2">
        <f>'Cruise(1)'!AE22</f>
        <v>0</v>
      </c>
      <c r="L21" s="2">
        <f>'Cruise(1)'!AF22</f>
        <v>0</v>
      </c>
      <c r="M21" s="2">
        <f>'Cruise(1)'!AG22</f>
        <v>0</v>
      </c>
      <c r="N21" s="2">
        <f>'Cruise(1)'!AH22</f>
        <v>0</v>
      </c>
      <c r="O21" s="2">
        <f>'Cruise(1)'!AI22</f>
        <v>0</v>
      </c>
      <c r="P21" s="2">
        <f>'Cruise(1)'!AJ22</f>
        <v>1</v>
      </c>
      <c r="Q21" s="2">
        <f>'Cruise(1)'!AK22</f>
        <v>0</v>
      </c>
      <c r="R21" s="2">
        <f>'Cruise(1)'!AL22</f>
        <v>0</v>
      </c>
      <c r="S21" s="2">
        <f>'Cruise(1)'!AM22</f>
        <v>0</v>
      </c>
      <c r="T21" s="2">
        <f>'Cruise(1)'!AN22</f>
        <v>0</v>
      </c>
      <c r="U21" s="2">
        <f>'Cruise(1)'!AO22</f>
        <v>1</v>
      </c>
      <c r="V21" s="2">
        <f>'Cruise(1)'!AP22</f>
        <v>0</v>
      </c>
      <c r="W21" s="2">
        <f>'Cruise(1)'!AQ22</f>
        <v>0</v>
      </c>
      <c r="X21" s="2">
        <f t="shared" si="1"/>
        <v>0</v>
      </c>
      <c r="Y21" s="2">
        <f t="shared" si="2"/>
        <v>0</v>
      </c>
      <c r="Z21" s="2">
        <f t="shared" si="3"/>
        <v>0</v>
      </c>
      <c r="AA21" s="2">
        <f t="shared" si="4"/>
        <v>1</v>
      </c>
      <c r="AB21" s="2">
        <f t="shared" si="5"/>
        <v>0</v>
      </c>
      <c r="AC21" s="2">
        <f t="shared" si="6"/>
        <v>0</v>
      </c>
      <c r="AD21" s="5">
        <f>'Cruise(1)'!AX22</f>
        <v>5</v>
      </c>
      <c r="AE21" s="5">
        <f>'Cruise(1)'!AY22</f>
        <v>5</v>
      </c>
      <c r="AF21" s="5">
        <f>'Cruise(1)'!AZ22</f>
        <v>2</v>
      </c>
      <c r="AG21" s="5">
        <f>'Cruise(1)'!BA22</f>
        <v>5</v>
      </c>
      <c r="AH21" s="5">
        <f>'Cruise(1)'!BB22</f>
        <v>5</v>
      </c>
      <c r="AI21" s="5">
        <f>'Cruise(1)'!BC22</f>
        <v>2</v>
      </c>
      <c r="AJ21" s="5">
        <f>'Cruise(1)'!BD22</f>
        <v>5</v>
      </c>
    </row>
    <row r="22" spans="1:36">
      <c r="A22">
        <f>Characteristics!A22</f>
        <v>21</v>
      </c>
      <c r="B22">
        <f>IF('Cruise(1)'!AB23&lt;1,1,'Cruise(1)'!AB23)</f>
        <v>1</v>
      </c>
      <c r="C22" s="4">
        <f>'Cruise(1)'!V23</f>
        <v>1</v>
      </c>
      <c r="D22" s="4">
        <f>'Cruise(1)'!W23</f>
        <v>4</v>
      </c>
      <c r="E22" s="4">
        <f>'Cruise(1)'!X23</f>
        <v>6</v>
      </c>
      <c r="F22" s="4">
        <f>'Cruise(1)'!Y23</f>
        <v>2</v>
      </c>
      <c r="G22" s="4">
        <f>'Cruise(1)'!Z23</f>
        <v>5</v>
      </c>
      <c r="H22" s="4">
        <f>'Cruise(1)'!AA23</f>
        <v>3</v>
      </c>
      <c r="I22" s="2">
        <f>'Cruise(1)'!AC23</f>
        <v>0</v>
      </c>
      <c r="J22" s="2">
        <f>'Cruise(1)'!AD23</f>
        <v>0</v>
      </c>
      <c r="K22" s="2">
        <f>'Cruise(1)'!AE23</f>
        <v>1</v>
      </c>
      <c r="L22" s="2">
        <f>'Cruise(1)'!AF23</f>
        <v>1</v>
      </c>
      <c r="M22" s="2">
        <f>'Cruise(1)'!AG23</f>
        <v>0</v>
      </c>
      <c r="N22" s="2">
        <f>'Cruise(1)'!AH23</f>
        <v>0</v>
      </c>
      <c r="O22" s="2">
        <f>'Cruise(1)'!AI23</f>
        <v>0</v>
      </c>
      <c r="P22" s="2">
        <f>'Cruise(1)'!AJ23</f>
        <v>1</v>
      </c>
      <c r="Q22" s="2">
        <f>'Cruise(1)'!AK23</f>
        <v>1</v>
      </c>
      <c r="R22" s="2">
        <f>'Cruise(1)'!AL23</f>
        <v>0</v>
      </c>
      <c r="S22" s="2">
        <f>'Cruise(1)'!AM23</f>
        <v>0</v>
      </c>
      <c r="T22" s="2">
        <f>'Cruise(1)'!AN23</f>
        <v>1</v>
      </c>
      <c r="U22" s="2">
        <f>'Cruise(1)'!AO23</f>
        <v>1</v>
      </c>
      <c r="V22" s="2">
        <f>'Cruise(1)'!AP23</f>
        <v>1</v>
      </c>
      <c r="W22" s="2">
        <f>'Cruise(1)'!AQ23</f>
        <v>0</v>
      </c>
      <c r="X22" s="2">
        <f t="shared" si="1"/>
        <v>0</v>
      </c>
      <c r="Y22" s="2">
        <f t="shared" si="2"/>
        <v>0</v>
      </c>
      <c r="Z22" s="2">
        <f t="shared" si="3"/>
        <v>1</v>
      </c>
      <c r="AA22" s="2">
        <f t="shared" si="4"/>
        <v>1</v>
      </c>
      <c r="AB22" s="2">
        <f t="shared" si="5"/>
        <v>1</v>
      </c>
      <c r="AC22" s="2">
        <f t="shared" si="6"/>
        <v>0</v>
      </c>
      <c r="AD22" s="5">
        <f>'Cruise(1)'!AX23</f>
        <v>5</v>
      </c>
      <c r="AE22" s="5">
        <f>'Cruise(1)'!AY23</f>
        <v>5</v>
      </c>
      <c r="AF22" s="5">
        <f>'Cruise(1)'!AZ23</f>
        <v>4</v>
      </c>
      <c r="AG22" s="5">
        <f>'Cruise(1)'!BA23</f>
        <v>5</v>
      </c>
      <c r="AH22" s="5">
        <f>'Cruise(1)'!BB23</f>
        <v>4</v>
      </c>
      <c r="AI22" s="5">
        <f>'Cruise(1)'!BC23</f>
        <v>4</v>
      </c>
      <c r="AJ22" s="5">
        <f>'Cruise(1)'!BD23</f>
        <v>3</v>
      </c>
    </row>
    <row r="23" spans="1:36">
      <c r="A23">
        <f>Characteristics!A23</f>
        <v>22</v>
      </c>
      <c r="B23">
        <f>IF('Cruise(1)'!AB24&lt;1,1,'Cruise(1)'!AB24)</f>
        <v>2</v>
      </c>
      <c r="C23" s="4">
        <f>'Cruise(1)'!V24</f>
        <v>3</v>
      </c>
      <c r="D23" s="4">
        <f>'Cruise(1)'!W24</f>
        <v>1</v>
      </c>
      <c r="E23" s="4">
        <f>'Cruise(1)'!X24</f>
        <v>2</v>
      </c>
      <c r="F23" s="4">
        <f>'Cruise(1)'!Y24</f>
        <v>6</v>
      </c>
      <c r="G23" s="4">
        <f>'Cruise(1)'!Z24</f>
        <v>4</v>
      </c>
      <c r="H23" s="4">
        <f>'Cruise(1)'!AA24</f>
        <v>5</v>
      </c>
      <c r="I23" s="2">
        <f>'Cruise(1)'!AC24</f>
        <v>0</v>
      </c>
      <c r="J23" s="2">
        <f>'Cruise(1)'!AD24</f>
        <v>1</v>
      </c>
      <c r="K23" s="2">
        <f>'Cruise(1)'!AE24</f>
        <v>1</v>
      </c>
      <c r="L23" s="2">
        <f>'Cruise(1)'!AF24</f>
        <v>1</v>
      </c>
      <c r="M23" s="2">
        <f>'Cruise(1)'!AG24</f>
        <v>0</v>
      </c>
      <c r="N23" s="2">
        <f>'Cruise(1)'!AH24</f>
        <v>0</v>
      </c>
      <c r="O23" s="2">
        <f>'Cruise(1)'!AI24</f>
        <v>1</v>
      </c>
      <c r="P23" s="2">
        <f>'Cruise(1)'!AJ24</f>
        <v>1</v>
      </c>
      <c r="Q23" s="2">
        <f>'Cruise(1)'!AK24</f>
        <v>0</v>
      </c>
      <c r="R23" s="2">
        <f>'Cruise(1)'!AL24</f>
        <v>0</v>
      </c>
      <c r="S23" s="2">
        <f>'Cruise(1)'!AM24</f>
        <v>0</v>
      </c>
      <c r="T23" s="2">
        <f>'Cruise(1)'!AN24</f>
        <v>1</v>
      </c>
      <c r="U23" s="2">
        <f>'Cruise(1)'!AO24</f>
        <v>1</v>
      </c>
      <c r="V23" s="2">
        <f>'Cruise(1)'!AP24</f>
        <v>1</v>
      </c>
      <c r="W23" s="2">
        <f>'Cruise(1)'!AQ24</f>
        <v>0</v>
      </c>
      <c r="X23" s="2">
        <f t="shared" si="1"/>
        <v>0</v>
      </c>
      <c r="Y23" s="2">
        <f t="shared" si="2"/>
        <v>0</v>
      </c>
      <c r="Z23" s="2">
        <f t="shared" si="3"/>
        <v>1</v>
      </c>
      <c r="AA23" s="2">
        <f t="shared" si="4"/>
        <v>1</v>
      </c>
      <c r="AB23" s="2">
        <f t="shared" si="5"/>
        <v>1</v>
      </c>
      <c r="AC23" s="2">
        <f t="shared" si="6"/>
        <v>0</v>
      </c>
      <c r="AD23" s="5">
        <f>'Cruise(1)'!AX24</f>
        <v>4</v>
      </c>
      <c r="AE23" s="5">
        <f>'Cruise(1)'!AY24</f>
        <v>2</v>
      </c>
      <c r="AF23" s="5">
        <f>'Cruise(1)'!AZ24</f>
        <v>1</v>
      </c>
      <c r="AG23" s="5">
        <f>'Cruise(1)'!BA24</f>
        <v>3</v>
      </c>
      <c r="AH23" s="5">
        <f>'Cruise(1)'!BB24</f>
        <v>1</v>
      </c>
      <c r="AI23" s="5">
        <f>'Cruise(1)'!BC24</f>
        <v>1</v>
      </c>
      <c r="AJ23" s="5">
        <f>'Cruise(1)'!BD24</f>
        <v>2</v>
      </c>
    </row>
    <row r="24" spans="1:36">
      <c r="A24">
        <f>Characteristics!A24</f>
        <v>23</v>
      </c>
      <c r="B24">
        <f>IF('Cruise(1)'!AB25&lt;1,1,'Cruise(1)'!AB25)</f>
        <v>1</v>
      </c>
      <c r="C24" s="4">
        <f>'Cruise(1)'!V25</f>
        <v>6</v>
      </c>
      <c r="D24" s="4">
        <f>'Cruise(1)'!W25</f>
        <v>3</v>
      </c>
      <c r="E24" s="4">
        <f>'Cruise(1)'!X25</f>
        <v>4</v>
      </c>
      <c r="F24" s="4">
        <f>'Cruise(1)'!Y25</f>
        <v>5</v>
      </c>
      <c r="G24" s="4">
        <f>'Cruise(1)'!Z25</f>
        <v>1</v>
      </c>
      <c r="H24" s="4">
        <f>'Cruise(1)'!AA25</f>
        <v>2</v>
      </c>
      <c r="I24" s="2">
        <f>'Cruise(1)'!AC25</f>
        <v>1</v>
      </c>
      <c r="J24" s="2">
        <f>'Cruise(1)'!AD25</f>
        <v>1</v>
      </c>
      <c r="K24" s="2">
        <f>'Cruise(1)'!AE25</f>
        <v>1</v>
      </c>
      <c r="L24" s="2">
        <f>'Cruise(1)'!AF25</f>
        <v>0</v>
      </c>
      <c r="M24" s="2">
        <f>'Cruise(1)'!AG25</f>
        <v>0</v>
      </c>
      <c r="N24" s="2">
        <f>'Cruise(1)'!AH25</f>
        <v>0</v>
      </c>
      <c r="O24" s="2">
        <f>'Cruise(1)'!AI25</f>
        <v>1</v>
      </c>
      <c r="P24" s="2">
        <f>'Cruise(1)'!AJ25</f>
        <v>1</v>
      </c>
      <c r="Q24" s="2">
        <f>'Cruise(1)'!AK25</f>
        <v>1</v>
      </c>
      <c r="R24" s="2">
        <f>'Cruise(1)'!AL25</f>
        <v>0</v>
      </c>
      <c r="S24" s="2">
        <f>'Cruise(1)'!AM25</f>
        <v>0</v>
      </c>
      <c r="T24" s="2">
        <f>'Cruise(1)'!AN25</f>
        <v>1</v>
      </c>
      <c r="U24" s="2">
        <f>'Cruise(1)'!AO25</f>
        <v>1</v>
      </c>
      <c r="V24" s="2">
        <f>'Cruise(1)'!AP25</f>
        <v>1</v>
      </c>
      <c r="W24" s="2">
        <f>'Cruise(1)'!AQ25</f>
        <v>0</v>
      </c>
      <c r="X24" s="2">
        <f t="shared" si="1"/>
        <v>0</v>
      </c>
      <c r="Y24" s="2">
        <f t="shared" si="2"/>
        <v>0</v>
      </c>
      <c r="Z24" s="2">
        <f t="shared" si="3"/>
        <v>1</v>
      </c>
      <c r="AA24" s="2">
        <f t="shared" si="4"/>
        <v>1</v>
      </c>
      <c r="AB24" s="2">
        <f t="shared" si="5"/>
        <v>1</v>
      </c>
      <c r="AC24" s="2">
        <f t="shared" si="6"/>
        <v>0</v>
      </c>
      <c r="AD24" s="5">
        <f>'Cruise(1)'!AX25</f>
        <v>2</v>
      </c>
      <c r="AE24" s="5">
        <f>'Cruise(1)'!AY25</f>
        <v>2</v>
      </c>
      <c r="AF24" s="5">
        <f>'Cruise(1)'!AZ25</f>
        <v>3</v>
      </c>
      <c r="AG24" s="5">
        <f>'Cruise(1)'!BA25</f>
        <v>4</v>
      </c>
      <c r="AH24" s="5">
        <f>'Cruise(1)'!BB25</f>
        <v>3</v>
      </c>
      <c r="AI24" s="5">
        <f>'Cruise(1)'!BC25</f>
        <v>4</v>
      </c>
      <c r="AJ24" s="5">
        <f>'Cruise(1)'!BD25</f>
        <v>3</v>
      </c>
    </row>
    <row r="25" spans="1:36">
      <c r="A25">
        <f>Characteristics!A25</f>
        <v>24</v>
      </c>
      <c r="B25">
        <f>IF('Cruise(1)'!AB26&lt;1,1,'Cruise(1)'!AB26)</f>
        <v>2</v>
      </c>
      <c r="C25" s="4">
        <f>'Cruise(1)'!V26</f>
        <v>4</v>
      </c>
      <c r="D25" s="4">
        <f>'Cruise(1)'!W26</f>
        <v>1</v>
      </c>
      <c r="E25" s="4">
        <f>'Cruise(1)'!X26</f>
        <v>5</v>
      </c>
      <c r="F25" s="4">
        <f>'Cruise(1)'!Y26</f>
        <v>6</v>
      </c>
      <c r="G25" s="4">
        <f>'Cruise(1)'!Z26</f>
        <v>2</v>
      </c>
      <c r="H25" s="4">
        <f>'Cruise(1)'!AA26</f>
        <v>3</v>
      </c>
      <c r="I25" s="2">
        <f>'Cruise(1)'!AC26</f>
        <v>0</v>
      </c>
      <c r="J25" s="2">
        <f>'Cruise(1)'!AD26</f>
        <v>0</v>
      </c>
      <c r="K25" s="2">
        <f>'Cruise(1)'!AE26</f>
        <v>1</v>
      </c>
      <c r="L25" s="2">
        <f>'Cruise(1)'!AF26</f>
        <v>0</v>
      </c>
      <c r="M25" s="2">
        <f>'Cruise(1)'!AG26</f>
        <v>0</v>
      </c>
      <c r="N25" s="2">
        <f>'Cruise(1)'!AH26</f>
        <v>0</v>
      </c>
      <c r="O25" s="2">
        <f>'Cruise(1)'!AI26</f>
        <v>1</v>
      </c>
      <c r="P25" s="2">
        <f>'Cruise(1)'!AJ26</f>
        <v>1</v>
      </c>
      <c r="Q25" s="2">
        <f>'Cruise(1)'!AK26</f>
        <v>1</v>
      </c>
      <c r="R25" s="2">
        <f>'Cruise(1)'!AL26</f>
        <v>0</v>
      </c>
      <c r="S25" s="2">
        <f>'Cruise(1)'!AM26</f>
        <v>0</v>
      </c>
      <c r="T25" s="2">
        <f>'Cruise(1)'!AN26</f>
        <v>0</v>
      </c>
      <c r="U25" s="2">
        <f>'Cruise(1)'!AO26</f>
        <v>1</v>
      </c>
      <c r="V25" s="2">
        <f>'Cruise(1)'!AP26</f>
        <v>0</v>
      </c>
      <c r="W25" s="2">
        <f>'Cruise(1)'!AQ26</f>
        <v>0</v>
      </c>
      <c r="X25" s="2">
        <f t="shared" si="1"/>
        <v>0</v>
      </c>
      <c r="Y25" s="2">
        <f t="shared" si="2"/>
        <v>0</v>
      </c>
      <c r="Z25" s="2">
        <f t="shared" si="3"/>
        <v>0</v>
      </c>
      <c r="AA25" s="2">
        <f t="shared" si="4"/>
        <v>1</v>
      </c>
      <c r="AB25" s="2">
        <f t="shared" si="5"/>
        <v>0</v>
      </c>
      <c r="AC25" s="2">
        <f t="shared" si="6"/>
        <v>0</v>
      </c>
      <c r="AD25" s="5">
        <f>'Cruise(1)'!AX26</f>
        <v>3</v>
      </c>
      <c r="AE25" s="5">
        <f>'Cruise(1)'!AY26</f>
        <v>3</v>
      </c>
      <c r="AF25" s="5">
        <f>'Cruise(1)'!AZ26</f>
        <v>3</v>
      </c>
      <c r="AG25" s="5">
        <f>'Cruise(1)'!BA26</f>
        <v>3</v>
      </c>
      <c r="AH25" s="5">
        <f>'Cruise(1)'!BB26</f>
        <v>3</v>
      </c>
      <c r="AI25" s="5">
        <f>'Cruise(1)'!BC26</f>
        <v>3</v>
      </c>
      <c r="AJ25" s="5">
        <f>'Cruise(1)'!BD26</f>
        <v>3</v>
      </c>
    </row>
    <row r="26" spans="1:36">
      <c r="A26">
        <f>Characteristics!A26</f>
        <v>25</v>
      </c>
      <c r="B26">
        <f>IF('Cruise(1)'!AB27&lt;1,1,'Cruise(1)'!AB27)</f>
        <v>1</v>
      </c>
      <c r="C26" s="4">
        <f>'Cruise(1)'!V27</f>
        <v>3</v>
      </c>
      <c r="D26" s="4">
        <f>'Cruise(1)'!W27</f>
        <v>6</v>
      </c>
      <c r="E26" s="4">
        <f>'Cruise(1)'!X27</f>
        <v>4</v>
      </c>
      <c r="F26" s="4">
        <f>'Cruise(1)'!Y27</f>
        <v>2</v>
      </c>
      <c r="G26" s="4">
        <f>'Cruise(1)'!Z27</f>
        <v>1</v>
      </c>
      <c r="H26" s="4">
        <f>'Cruise(1)'!AA27</f>
        <v>5</v>
      </c>
      <c r="I26" s="2">
        <f>'Cruise(1)'!AC27</f>
        <v>0</v>
      </c>
      <c r="J26" s="2">
        <f>'Cruise(1)'!AD27</f>
        <v>0</v>
      </c>
      <c r="K26" s="2">
        <f>'Cruise(1)'!AE27</f>
        <v>1</v>
      </c>
      <c r="L26" s="2">
        <f>'Cruise(1)'!AF27</f>
        <v>0</v>
      </c>
      <c r="M26" s="2">
        <f>'Cruise(1)'!AG27</f>
        <v>0</v>
      </c>
      <c r="N26" s="2">
        <f>'Cruise(1)'!AH27</f>
        <v>0</v>
      </c>
      <c r="O26" s="2">
        <f>'Cruise(1)'!AI27</f>
        <v>1</v>
      </c>
      <c r="P26" s="2">
        <f>'Cruise(1)'!AJ27</f>
        <v>1</v>
      </c>
      <c r="Q26" s="2">
        <f>'Cruise(1)'!AK27</f>
        <v>1</v>
      </c>
      <c r="R26" s="2">
        <f>'Cruise(1)'!AL27</f>
        <v>0</v>
      </c>
      <c r="S26" s="2">
        <f>'Cruise(1)'!AM27</f>
        <v>0</v>
      </c>
      <c r="T26" s="2">
        <f>'Cruise(1)'!AN27</f>
        <v>0</v>
      </c>
      <c r="U26" s="2">
        <f>'Cruise(1)'!AO27</f>
        <v>1</v>
      </c>
      <c r="V26" s="2">
        <f>'Cruise(1)'!AP27</f>
        <v>0</v>
      </c>
      <c r="W26" s="2">
        <f>'Cruise(1)'!AQ27</f>
        <v>0</v>
      </c>
      <c r="X26" s="2">
        <f t="shared" si="1"/>
        <v>0</v>
      </c>
      <c r="Y26" s="2">
        <f t="shared" si="2"/>
        <v>0</v>
      </c>
      <c r="Z26" s="2">
        <f t="shared" si="3"/>
        <v>0</v>
      </c>
      <c r="AA26" s="2">
        <f t="shared" si="4"/>
        <v>1</v>
      </c>
      <c r="AB26" s="2">
        <f t="shared" si="5"/>
        <v>0</v>
      </c>
      <c r="AC26" s="2">
        <f t="shared" si="6"/>
        <v>0</v>
      </c>
      <c r="AD26" s="5">
        <f>'Cruise(1)'!AX27</f>
        <v>4</v>
      </c>
      <c r="AE26" s="5">
        <f>'Cruise(1)'!AY27</f>
        <v>5</v>
      </c>
      <c r="AF26" s="5">
        <f>'Cruise(1)'!AZ27</f>
        <v>3</v>
      </c>
      <c r="AG26" s="5">
        <f>'Cruise(1)'!BA27</f>
        <v>5</v>
      </c>
      <c r="AH26" s="5">
        <f>'Cruise(1)'!BB27</f>
        <v>4</v>
      </c>
      <c r="AI26" s="5">
        <f>'Cruise(1)'!BC27</f>
        <v>3</v>
      </c>
      <c r="AJ26" s="5">
        <f>'Cruise(1)'!BD27</f>
        <v>3</v>
      </c>
    </row>
    <row r="27" spans="1:36">
      <c r="A27">
        <f>Characteristics!A27</f>
        <v>26</v>
      </c>
      <c r="B27">
        <f>IF('Cruise(1)'!AB28&lt;1,1,'Cruise(1)'!AB28)</f>
        <v>2</v>
      </c>
      <c r="C27" s="4">
        <f>'Cruise(1)'!V28</f>
        <v>3</v>
      </c>
      <c r="D27" s="4">
        <f>'Cruise(1)'!W28</f>
        <v>5</v>
      </c>
      <c r="E27" s="4">
        <f>'Cruise(1)'!X28</f>
        <v>1</v>
      </c>
      <c r="F27" s="4">
        <f>'Cruise(1)'!Y28</f>
        <v>6</v>
      </c>
      <c r="G27" s="4">
        <f>'Cruise(1)'!Z28</f>
        <v>2</v>
      </c>
      <c r="H27" s="4">
        <f>'Cruise(1)'!AA28</f>
        <v>4</v>
      </c>
      <c r="I27" s="2">
        <f>'Cruise(1)'!AC28</f>
        <v>0</v>
      </c>
      <c r="J27" s="2">
        <f>'Cruise(1)'!AD28</f>
        <v>1</v>
      </c>
      <c r="K27" s="2">
        <f>'Cruise(1)'!AE28</f>
        <v>0</v>
      </c>
      <c r="L27" s="2">
        <f>'Cruise(1)'!AF28</f>
        <v>0</v>
      </c>
      <c r="M27" s="2">
        <f>'Cruise(1)'!AG28</f>
        <v>0</v>
      </c>
      <c r="N27" s="2">
        <f>'Cruise(1)'!AH28</f>
        <v>0</v>
      </c>
      <c r="O27" s="2">
        <f>'Cruise(1)'!AI28</f>
        <v>1</v>
      </c>
      <c r="P27" s="2">
        <f>'Cruise(1)'!AJ28</f>
        <v>0</v>
      </c>
      <c r="Q27" s="2">
        <f>'Cruise(1)'!AK28</f>
        <v>0</v>
      </c>
      <c r="R27" s="2">
        <f>'Cruise(1)'!AL28</f>
        <v>0</v>
      </c>
      <c r="S27" s="2">
        <f>'Cruise(1)'!AM28</f>
        <v>0</v>
      </c>
      <c r="T27" s="2">
        <f>'Cruise(1)'!AN28</f>
        <v>0</v>
      </c>
      <c r="U27" s="2">
        <f>'Cruise(1)'!AO28</f>
        <v>0</v>
      </c>
      <c r="V27" s="2">
        <f>'Cruise(1)'!AP28</f>
        <v>1</v>
      </c>
      <c r="W27" s="2">
        <f>'Cruise(1)'!AQ28</f>
        <v>0</v>
      </c>
      <c r="X27" s="2">
        <f t="shared" si="1"/>
        <v>0</v>
      </c>
      <c r="Y27" s="2">
        <f t="shared" si="2"/>
        <v>0</v>
      </c>
      <c r="Z27" s="2">
        <f t="shared" si="3"/>
        <v>0</v>
      </c>
      <c r="AA27" s="2">
        <f t="shared" si="4"/>
        <v>0</v>
      </c>
      <c r="AB27" s="2">
        <f t="shared" si="5"/>
        <v>1</v>
      </c>
      <c r="AC27" s="2">
        <f t="shared" si="6"/>
        <v>0</v>
      </c>
      <c r="AD27" s="5">
        <f>'Cruise(1)'!AX28</f>
        <v>1</v>
      </c>
      <c r="AE27" s="5">
        <f>'Cruise(1)'!AY28</f>
        <v>3</v>
      </c>
      <c r="AF27" s="5">
        <f>'Cruise(1)'!AZ28</f>
        <v>4</v>
      </c>
      <c r="AG27" s="5">
        <f>'Cruise(1)'!BA28</f>
        <v>5</v>
      </c>
      <c r="AH27" s="5">
        <f>'Cruise(1)'!BB28</f>
        <v>3</v>
      </c>
      <c r="AI27" s="5">
        <f>'Cruise(1)'!BC28</f>
        <v>5</v>
      </c>
      <c r="AJ27" s="5">
        <f>'Cruise(1)'!BD28</f>
        <v>3</v>
      </c>
    </row>
    <row r="28" spans="1:36">
      <c r="A28">
        <f>Characteristics!A28</f>
        <v>27</v>
      </c>
      <c r="B28">
        <f>IF('Cruise(1)'!AB29&lt;1,1,'Cruise(1)'!AB29)</f>
        <v>1</v>
      </c>
      <c r="C28" s="4">
        <f>'Cruise(1)'!V29</f>
        <v>1</v>
      </c>
      <c r="D28" s="4">
        <f>'Cruise(1)'!W29</f>
        <v>2</v>
      </c>
      <c r="E28" s="4">
        <f>'Cruise(1)'!X29</f>
        <v>4</v>
      </c>
      <c r="F28" s="4">
        <f>'Cruise(1)'!Y29</f>
        <v>3</v>
      </c>
      <c r="G28" s="4">
        <f>'Cruise(1)'!Z29</f>
        <v>5</v>
      </c>
      <c r="H28" s="4">
        <f>'Cruise(1)'!AA29</f>
        <v>6</v>
      </c>
      <c r="I28" s="2">
        <f>'Cruise(1)'!AC29</f>
        <v>0</v>
      </c>
      <c r="J28" s="2">
        <f>'Cruise(1)'!AD29</f>
        <v>0</v>
      </c>
      <c r="K28" s="2">
        <f>'Cruise(1)'!AE29</f>
        <v>1</v>
      </c>
      <c r="L28" s="2">
        <f>'Cruise(1)'!AF29</f>
        <v>1</v>
      </c>
      <c r="M28" s="2">
        <f>'Cruise(1)'!AG29</f>
        <v>1</v>
      </c>
      <c r="N28" s="2">
        <f>'Cruise(1)'!AH29</f>
        <v>0</v>
      </c>
      <c r="O28" s="2">
        <f>'Cruise(1)'!AI29</f>
        <v>1</v>
      </c>
      <c r="P28" s="2">
        <f>'Cruise(1)'!AJ29</f>
        <v>1</v>
      </c>
      <c r="Q28" s="2">
        <f>'Cruise(1)'!AK29</f>
        <v>1</v>
      </c>
      <c r="R28" s="2">
        <f>'Cruise(1)'!AL29</f>
        <v>1</v>
      </c>
      <c r="S28" s="2">
        <f>'Cruise(1)'!AM29</f>
        <v>1</v>
      </c>
      <c r="T28" s="2">
        <f>'Cruise(1)'!AN29</f>
        <v>1</v>
      </c>
      <c r="U28" s="2">
        <f>'Cruise(1)'!AO29</f>
        <v>0</v>
      </c>
      <c r="V28" s="2">
        <f>'Cruise(1)'!AP29</f>
        <v>0</v>
      </c>
      <c r="W28" s="2">
        <f>'Cruise(1)'!AQ29</f>
        <v>0</v>
      </c>
      <c r="X28" s="2">
        <f t="shared" si="1"/>
        <v>1</v>
      </c>
      <c r="Y28" s="2">
        <f t="shared" si="2"/>
        <v>1</v>
      </c>
      <c r="Z28" s="2">
        <f t="shared" si="3"/>
        <v>1</v>
      </c>
      <c r="AA28" s="2">
        <f t="shared" si="4"/>
        <v>0</v>
      </c>
      <c r="AB28" s="2">
        <f t="shared" si="5"/>
        <v>0</v>
      </c>
      <c r="AC28" s="2">
        <f t="shared" si="6"/>
        <v>0</v>
      </c>
      <c r="AD28" s="5">
        <f>'Cruise(1)'!AX29</f>
        <v>1</v>
      </c>
      <c r="AE28" s="5">
        <f>'Cruise(1)'!AY29</f>
        <v>1</v>
      </c>
      <c r="AF28" s="5">
        <f>'Cruise(1)'!AZ29</f>
        <v>1</v>
      </c>
      <c r="AG28" s="5">
        <f>'Cruise(1)'!BA29</f>
        <v>2</v>
      </c>
      <c r="AH28" s="5">
        <f>'Cruise(1)'!BB29</f>
        <v>2</v>
      </c>
      <c r="AI28" s="5">
        <f>'Cruise(1)'!BC29</f>
        <v>1</v>
      </c>
      <c r="AJ28" s="5">
        <f>'Cruise(1)'!BD29</f>
        <v>2</v>
      </c>
    </row>
    <row r="29" spans="1:36">
      <c r="A29">
        <f>Characteristics!A29</f>
        <v>28</v>
      </c>
      <c r="B29">
        <f>IF('Cruise(1)'!AB30&lt;1,1,'Cruise(1)'!AB30)</f>
        <v>2</v>
      </c>
      <c r="C29" s="4">
        <f>'Cruise(1)'!V30</f>
        <v>2</v>
      </c>
      <c r="D29" s="4">
        <f>'Cruise(1)'!W30</f>
        <v>4</v>
      </c>
      <c r="E29" s="4">
        <f>'Cruise(1)'!X30</f>
        <v>5</v>
      </c>
      <c r="F29" s="4">
        <f>'Cruise(1)'!Y30</f>
        <v>6</v>
      </c>
      <c r="G29" s="4">
        <f>'Cruise(1)'!Z30</f>
        <v>1</v>
      </c>
      <c r="H29" s="4">
        <f>'Cruise(1)'!AA30</f>
        <v>3</v>
      </c>
      <c r="I29" s="2">
        <f>'Cruise(1)'!AC30</f>
        <v>1</v>
      </c>
      <c r="J29" s="2">
        <f>'Cruise(1)'!AD30</f>
        <v>1</v>
      </c>
      <c r="K29" s="2">
        <f>'Cruise(1)'!AE30</f>
        <v>0</v>
      </c>
      <c r="L29" s="2">
        <f>'Cruise(1)'!AF30</f>
        <v>0</v>
      </c>
      <c r="M29" s="2">
        <f>'Cruise(1)'!AG30</f>
        <v>0</v>
      </c>
      <c r="N29" s="2">
        <f>'Cruise(1)'!AH30</f>
        <v>0</v>
      </c>
      <c r="O29" s="2">
        <f>'Cruise(1)'!AI30</f>
        <v>1</v>
      </c>
      <c r="P29" s="2">
        <f>'Cruise(1)'!AJ30</f>
        <v>1</v>
      </c>
      <c r="Q29" s="2">
        <f>'Cruise(1)'!AK30</f>
        <v>0</v>
      </c>
      <c r="R29" s="2">
        <f>'Cruise(1)'!AL30</f>
        <v>0</v>
      </c>
      <c r="S29" s="2">
        <f>'Cruise(1)'!AM30</f>
        <v>1</v>
      </c>
      <c r="T29" s="2">
        <f>'Cruise(1)'!AN30</f>
        <v>1</v>
      </c>
      <c r="U29" s="2">
        <f>'Cruise(1)'!AO30</f>
        <v>1</v>
      </c>
      <c r="V29" s="2">
        <f>'Cruise(1)'!AP30</f>
        <v>0</v>
      </c>
      <c r="W29" s="2">
        <f>'Cruise(1)'!AQ30</f>
        <v>0</v>
      </c>
      <c r="X29" s="2">
        <f t="shared" si="1"/>
        <v>0</v>
      </c>
      <c r="Y29" s="2">
        <f t="shared" si="2"/>
        <v>1</v>
      </c>
      <c r="Z29" s="2">
        <f t="shared" si="3"/>
        <v>1</v>
      </c>
      <c r="AA29" s="2">
        <f t="shared" si="4"/>
        <v>1</v>
      </c>
      <c r="AB29" s="2">
        <f t="shared" si="5"/>
        <v>0</v>
      </c>
      <c r="AC29" s="2">
        <f t="shared" si="6"/>
        <v>0</v>
      </c>
      <c r="AD29" s="5">
        <f>'Cruise(1)'!AX30</f>
        <v>4</v>
      </c>
      <c r="AE29" s="5">
        <f>'Cruise(1)'!AY30</f>
        <v>3</v>
      </c>
      <c r="AF29" s="5">
        <f>'Cruise(1)'!AZ30</f>
        <v>2</v>
      </c>
      <c r="AG29" s="5">
        <f>'Cruise(1)'!BA30</f>
        <v>4</v>
      </c>
      <c r="AH29" s="5">
        <f>'Cruise(1)'!BB30</f>
        <v>3</v>
      </c>
      <c r="AI29" s="5">
        <f>'Cruise(1)'!BC30</f>
        <v>5</v>
      </c>
      <c r="AJ29" s="5">
        <f>'Cruise(1)'!BD30</f>
        <v>3</v>
      </c>
    </row>
    <row r="30" spans="1:36">
      <c r="A30">
        <f>Characteristics!A30</f>
        <v>29</v>
      </c>
      <c r="B30">
        <f>IF('Cruise(1)'!AB31&lt;1,1,'Cruise(1)'!AB31)</f>
        <v>1</v>
      </c>
      <c r="C30" s="4">
        <f>'Cruise(1)'!V31</f>
        <v>1</v>
      </c>
      <c r="D30" s="4">
        <f>'Cruise(1)'!W31</f>
        <v>2</v>
      </c>
      <c r="E30" s="4">
        <f>'Cruise(1)'!X31</f>
        <v>3</v>
      </c>
      <c r="F30" s="4">
        <f>'Cruise(1)'!Y31</f>
        <v>5</v>
      </c>
      <c r="G30" s="4">
        <f>'Cruise(1)'!Z31</f>
        <v>4</v>
      </c>
      <c r="H30" s="4">
        <f>'Cruise(1)'!AA31</f>
        <v>6</v>
      </c>
      <c r="I30" s="2">
        <f>'Cruise(1)'!AC31</f>
        <v>0</v>
      </c>
      <c r="J30" s="2">
        <f>'Cruise(1)'!AD31</f>
        <v>0</v>
      </c>
      <c r="K30" s="2">
        <f>'Cruise(1)'!AE31</f>
        <v>1</v>
      </c>
      <c r="L30" s="2">
        <f>'Cruise(1)'!AF31</f>
        <v>1</v>
      </c>
      <c r="M30" s="2">
        <f>'Cruise(1)'!AG31</f>
        <v>0</v>
      </c>
      <c r="N30" s="2">
        <f>'Cruise(1)'!AH31</f>
        <v>1</v>
      </c>
      <c r="O30" s="2">
        <f>'Cruise(1)'!AI31</f>
        <v>1</v>
      </c>
      <c r="P30" s="2">
        <f>'Cruise(1)'!AJ31</f>
        <v>1</v>
      </c>
      <c r="Q30" s="2">
        <f>'Cruise(1)'!AK31</f>
        <v>0</v>
      </c>
      <c r="R30" s="2">
        <f>'Cruise(1)'!AL31</f>
        <v>0</v>
      </c>
      <c r="S30" s="2">
        <f>'Cruise(1)'!AM31</f>
        <v>0</v>
      </c>
      <c r="T30" s="2">
        <f>'Cruise(1)'!AN31</f>
        <v>0</v>
      </c>
      <c r="U30" s="2">
        <f>'Cruise(1)'!AO31</f>
        <v>1</v>
      </c>
      <c r="V30" s="2">
        <f>'Cruise(1)'!AP31</f>
        <v>1</v>
      </c>
      <c r="W30" s="2">
        <f>'Cruise(1)'!AQ31</f>
        <v>1</v>
      </c>
      <c r="X30" s="2">
        <f t="shared" si="1"/>
        <v>0</v>
      </c>
      <c r="Y30" s="2">
        <f t="shared" si="2"/>
        <v>0</v>
      </c>
      <c r="Z30" s="2">
        <f t="shared" si="3"/>
        <v>0</v>
      </c>
      <c r="AA30" s="2">
        <f t="shared" si="4"/>
        <v>1</v>
      </c>
      <c r="AB30" s="2">
        <f t="shared" si="5"/>
        <v>1</v>
      </c>
      <c r="AC30" s="2">
        <f t="shared" si="6"/>
        <v>1</v>
      </c>
      <c r="AD30" s="5">
        <f>'Cruise(1)'!AX31</f>
        <v>2</v>
      </c>
      <c r="AE30" s="5">
        <f>'Cruise(1)'!AY31</f>
        <v>5</v>
      </c>
      <c r="AF30" s="5">
        <f>'Cruise(1)'!AZ31</f>
        <v>5</v>
      </c>
      <c r="AG30" s="5">
        <f>'Cruise(1)'!BA31</f>
        <v>6</v>
      </c>
      <c r="AH30" s="5">
        <f>'Cruise(1)'!BB31</f>
        <v>5</v>
      </c>
      <c r="AI30" s="5">
        <f>'Cruise(1)'!BC31</f>
        <v>5</v>
      </c>
      <c r="AJ30" s="5">
        <f>'Cruise(1)'!BD31</f>
        <v>4</v>
      </c>
    </row>
    <row r="31" spans="1:36">
      <c r="A31">
        <f>Characteristics!A31</f>
        <v>30</v>
      </c>
      <c r="B31">
        <f>IF('Cruise(1)'!AB32&lt;1,1,'Cruise(1)'!AB32)</f>
        <v>2</v>
      </c>
      <c r="C31" s="4">
        <f>'Cruise(1)'!V32</f>
        <v>1</v>
      </c>
      <c r="D31" s="4">
        <f>'Cruise(1)'!W32</f>
        <v>6</v>
      </c>
      <c r="E31" s="4">
        <f>'Cruise(1)'!X32</f>
        <v>2</v>
      </c>
      <c r="F31" s="4">
        <f>'Cruise(1)'!Y32</f>
        <v>4</v>
      </c>
      <c r="G31" s="4">
        <f>'Cruise(1)'!Z32</f>
        <v>5</v>
      </c>
      <c r="H31" s="4">
        <f>'Cruise(1)'!AA32</f>
        <v>3</v>
      </c>
      <c r="I31" s="2">
        <f>'Cruise(1)'!AC32</f>
        <v>0</v>
      </c>
      <c r="J31" s="2">
        <f>'Cruise(1)'!AD32</f>
        <v>1</v>
      </c>
      <c r="K31" s="2">
        <f>'Cruise(1)'!AE32</f>
        <v>0</v>
      </c>
      <c r="L31" s="2">
        <f>'Cruise(1)'!AF32</f>
        <v>0</v>
      </c>
      <c r="M31" s="2">
        <f>'Cruise(1)'!AG32</f>
        <v>0</v>
      </c>
      <c r="N31" s="2">
        <f>'Cruise(1)'!AH32</f>
        <v>0</v>
      </c>
      <c r="O31" s="2">
        <f>'Cruise(1)'!AI32</f>
        <v>1</v>
      </c>
      <c r="P31" s="2">
        <f>'Cruise(1)'!AJ32</f>
        <v>0</v>
      </c>
      <c r="Q31" s="2">
        <f>'Cruise(1)'!AK32</f>
        <v>0</v>
      </c>
      <c r="R31" s="2">
        <f>'Cruise(1)'!AL32</f>
        <v>0</v>
      </c>
      <c r="S31" s="2">
        <f>'Cruise(1)'!AM32</f>
        <v>0</v>
      </c>
      <c r="T31" s="2">
        <f>'Cruise(1)'!AN32</f>
        <v>0</v>
      </c>
      <c r="U31" s="2">
        <f>'Cruise(1)'!AO32</f>
        <v>1</v>
      </c>
      <c r="V31" s="2">
        <f>'Cruise(1)'!AP32</f>
        <v>0</v>
      </c>
      <c r="W31" s="2">
        <f>'Cruise(1)'!AQ32</f>
        <v>0</v>
      </c>
      <c r="X31" s="2">
        <f t="shared" si="1"/>
        <v>0</v>
      </c>
      <c r="Y31" s="2">
        <f t="shared" si="2"/>
        <v>0</v>
      </c>
      <c r="Z31" s="2">
        <f t="shared" si="3"/>
        <v>0</v>
      </c>
      <c r="AA31" s="2">
        <f t="shared" si="4"/>
        <v>1</v>
      </c>
      <c r="AB31" s="2">
        <f t="shared" si="5"/>
        <v>0</v>
      </c>
      <c r="AC31" s="2">
        <f t="shared" si="6"/>
        <v>0</v>
      </c>
      <c r="AD31" s="5">
        <f>'Cruise(1)'!AX32</f>
        <v>3</v>
      </c>
      <c r="AE31" s="5">
        <f>'Cruise(1)'!AY32</f>
        <v>2</v>
      </c>
      <c r="AF31" s="5">
        <f>'Cruise(1)'!AZ32</f>
        <v>3</v>
      </c>
      <c r="AG31" s="5">
        <f>'Cruise(1)'!BA32</f>
        <v>3</v>
      </c>
      <c r="AH31" s="5">
        <f>'Cruise(1)'!BB32</f>
        <v>4</v>
      </c>
      <c r="AI31" s="5">
        <f>'Cruise(1)'!BC32</f>
        <v>3</v>
      </c>
      <c r="AJ31" s="5">
        <f>'Cruise(1)'!BD32</f>
        <v>2</v>
      </c>
    </row>
    <row r="32" spans="1:36">
      <c r="A32">
        <f>Characteristics!A32</f>
        <v>31</v>
      </c>
      <c r="B32">
        <f>IF('Cruise(1)'!AB33&lt;1,1,'Cruise(1)'!AB33)</f>
        <v>1</v>
      </c>
      <c r="C32" s="4">
        <f>'Cruise(1)'!V33</f>
        <v>3</v>
      </c>
      <c r="D32" s="4">
        <f>'Cruise(1)'!W33</f>
        <v>5</v>
      </c>
      <c r="E32" s="4">
        <f>'Cruise(1)'!X33</f>
        <v>6</v>
      </c>
      <c r="F32" s="4">
        <f>'Cruise(1)'!Y33</f>
        <v>4</v>
      </c>
      <c r="G32" s="4">
        <f>'Cruise(1)'!Z33</f>
        <v>1</v>
      </c>
      <c r="H32" s="4">
        <f>'Cruise(1)'!AA33</f>
        <v>2</v>
      </c>
      <c r="I32" s="2">
        <f>'Cruise(1)'!AC33</f>
        <v>0</v>
      </c>
      <c r="J32" s="2">
        <f>'Cruise(1)'!AD33</f>
        <v>0</v>
      </c>
      <c r="K32" s="2">
        <f>'Cruise(1)'!AE33</f>
        <v>1</v>
      </c>
      <c r="L32" s="2">
        <f>'Cruise(1)'!AF33</f>
        <v>0</v>
      </c>
      <c r="M32" s="2">
        <f>'Cruise(1)'!AG33</f>
        <v>0</v>
      </c>
      <c r="N32" s="2">
        <f>'Cruise(1)'!AH33</f>
        <v>0</v>
      </c>
      <c r="O32" s="2">
        <f>'Cruise(1)'!AI33</f>
        <v>0</v>
      </c>
      <c r="P32" s="2">
        <f>'Cruise(1)'!AJ33</f>
        <v>1</v>
      </c>
      <c r="Q32" s="2">
        <f>'Cruise(1)'!AK33</f>
        <v>1</v>
      </c>
      <c r="R32" s="2">
        <f>'Cruise(1)'!AL33</f>
        <v>0</v>
      </c>
      <c r="S32" s="2">
        <f>'Cruise(1)'!AM33</f>
        <v>0</v>
      </c>
      <c r="T32" s="2">
        <f>'Cruise(1)'!AN33</f>
        <v>0</v>
      </c>
      <c r="U32" s="2">
        <f>'Cruise(1)'!AO33</f>
        <v>1</v>
      </c>
      <c r="V32" s="2">
        <f>'Cruise(1)'!AP33</f>
        <v>1</v>
      </c>
      <c r="W32" s="2">
        <f>'Cruise(1)'!AQ33</f>
        <v>0</v>
      </c>
      <c r="X32" s="2">
        <f t="shared" si="1"/>
        <v>0</v>
      </c>
      <c r="Y32" s="2">
        <f t="shared" si="2"/>
        <v>0</v>
      </c>
      <c r="Z32" s="2">
        <f t="shared" si="3"/>
        <v>0</v>
      </c>
      <c r="AA32" s="2">
        <f t="shared" si="4"/>
        <v>1</v>
      </c>
      <c r="AB32" s="2">
        <f t="shared" si="5"/>
        <v>1</v>
      </c>
      <c r="AC32" s="2">
        <f t="shared" si="6"/>
        <v>0</v>
      </c>
      <c r="AD32" s="5">
        <f>'Cruise(1)'!AX33</f>
        <v>4</v>
      </c>
      <c r="AE32" s="5">
        <f>'Cruise(1)'!AY33</f>
        <v>1</v>
      </c>
      <c r="AF32" s="5">
        <f>'Cruise(1)'!AZ33</f>
        <v>1</v>
      </c>
      <c r="AG32" s="5">
        <f>'Cruise(1)'!BA33</f>
        <v>5</v>
      </c>
      <c r="AH32" s="5">
        <f>'Cruise(1)'!BB33</f>
        <v>5</v>
      </c>
      <c r="AI32" s="5">
        <f>'Cruise(1)'!BC33</f>
        <v>3</v>
      </c>
      <c r="AJ32" s="5">
        <f>'Cruise(1)'!BD33</f>
        <v>2</v>
      </c>
    </row>
    <row r="33" spans="1:36">
      <c r="A33">
        <f>Characteristics!A33</f>
        <v>32</v>
      </c>
      <c r="B33">
        <f>IF('Cruise(1)'!AB34&lt;1,1,'Cruise(1)'!AB34)</f>
        <v>1</v>
      </c>
      <c r="C33" s="4">
        <f>'Cruise(1)'!V34</f>
        <v>3</v>
      </c>
      <c r="D33" s="4">
        <f>'Cruise(1)'!W34</f>
        <v>5</v>
      </c>
      <c r="E33" s="4">
        <f>'Cruise(1)'!X34</f>
        <v>4</v>
      </c>
      <c r="F33" s="4">
        <f>'Cruise(1)'!Y34</f>
        <v>6</v>
      </c>
      <c r="G33" s="4">
        <f>'Cruise(1)'!Z34</f>
        <v>1</v>
      </c>
      <c r="H33" s="4">
        <f>'Cruise(1)'!AA34</f>
        <v>2</v>
      </c>
      <c r="I33" s="2">
        <f>'Cruise(1)'!AC34</f>
        <v>0</v>
      </c>
      <c r="J33" s="2">
        <f>'Cruise(1)'!AD34</f>
        <v>1</v>
      </c>
      <c r="K33" s="2">
        <f>'Cruise(1)'!AE34</f>
        <v>0</v>
      </c>
      <c r="L33" s="2">
        <f>'Cruise(1)'!AF34</f>
        <v>0</v>
      </c>
      <c r="M33" s="2">
        <f>'Cruise(1)'!AG34</f>
        <v>0</v>
      </c>
      <c r="N33" s="2">
        <f>'Cruise(1)'!AH34</f>
        <v>0</v>
      </c>
      <c r="O33" s="2">
        <f>'Cruise(1)'!AI34</f>
        <v>1</v>
      </c>
      <c r="P33" s="2">
        <f>'Cruise(1)'!AJ34</f>
        <v>0</v>
      </c>
      <c r="Q33" s="2">
        <f>'Cruise(1)'!AK34</f>
        <v>0</v>
      </c>
      <c r="R33" s="2">
        <f>'Cruise(1)'!AL34</f>
        <v>0</v>
      </c>
      <c r="S33" s="2">
        <f>'Cruise(1)'!AM34</f>
        <v>0</v>
      </c>
      <c r="T33" s="2">
        <f>'Cruise(1)'!AN34</f>
        <v>0</v>
      </c>
      <c r="U33" s="2">
        <f>'Cruise(1)'!AO34</f>
        <v>1</v>
      </c>
      <c r="V33" s="2">
        <f>'Cruise(1)'!AP34</f>
        <v>0</v>
      </c>
      <c r="W33" s="2">
        <f>'Cruise(1)'!AQ34</f>
        <v>0</v>
      </c>
      <c r="X33" s="2">
        <f t="shared" si="1"/>
        <v>0</v>
      </c>
      <c r="Y33" s="2">
        <f t="shared" si="2"/>
        <v>0</v>
      </c>
      <c r="Z33" s="2">
        <f t="shared" si="3"/>
        <v>0</v>
      </c>
      <c r="AA33" s="2">
        <f t="shared" si="4"/>
        <v>1</v>
      </c>
      <c r="AB33" s="2">
        <f t="shared" si="5"/>
        <v>0</v>
      </c>
      <c r="AC33" s="2">
        <f t="shared" si="6"/>
        <v>0</v>
      </c>
      <c r="AD33" s="5">
        <f>'Cruise(1)'!AX34</f>
        <v>2</v>
      </c>
      <c r="AE33" s="5">
        <f>'Cruise(1)'!AY34</f>
        <v>3</v>
      </c>
      <c r="AF33" s="5">
        <f>'Cruise(1)'!AZ34</f>
        <v>2</v>
      </c>
      <c r="AG33" s="5">
        <f>'Cruise(1)'!BA34</f>
        <v>2</v>
      </c>
      <c r="AH33" s="5">
        <f>'Cruise(1)'!BB34</f>
        <v>3</v>
      </c>
      <c r="AI33" s="5">
        <f>'Cruise(1)'!BC34</f>
        <v>2</v>
      </c>
      <c r="AJ33" s="5">
        <f>'Cruise(1)'!BD34</f>
        <v>5</v>
      </c>
    </row>
    <row r="34" spans="1:36">
      <c r="A34">
        <f>Characteristics!A34</f>
        <v>33</v>
      </c>
      <c r="B34">
        <f>IF('Cruise(1)'!AB35&lt;1,1,'Cruise(1)'!AB35)</f>
        <v>1</v>
      </c>
      <c r="C34" s="4">
        <f>'Cruise(1)'!V35</f>
        <v>3</v>
      </c>
      <c r="D34" s="4">
        <f>'Cruise(1)'!W35</f>
        <v>6</v>
      </c>
      <c r="E34" s="4">
        <f>'Cruise(1)'!X35</f>
        <v>4</v>
      </c>
      <c r="F34" s="4">
        <f>'Cruise(1)'!Y35</f>
        <v>5</v>
      </c>
      <c r="G34" s="4">
        <f>'Cruise(1)'!Z35</f>
        <v>1</v>
      </c>
      <c r="H34" s="4">
        <f>'Cruise(1)'!AA35</f>
        <v>2</v>
      </c>
      <c r="I34" s="2">
        <f>'Cruise(1)'!AC35</f>
        <v>0</v>
      </c>
      <c r="J34" s="2">
        <f>'Cruise(1)'!AD35</f>
        <v>1</v>
      </c>
      <c r="K34" s="2">
        <f>'Cruise(1)'!AE35</f>
        <v>1</v>
      </c>
      <c r="L34" s="2">
        <f>'Cruise(1)'!AF35</f>
        <v>0</v>
      </c>
      <c r="M34" s="2">
        <f>'Cruise(1)'!AG35</f>
        <v>0</v>
      </c>
      <c r="N34" s="2">
        <f>'Cruise(1)'!AH35</f>
        <v>0</v>
      </c>
      <c r="O34" s="2">
        <f>'Cruise(1)'!AI35</f>
        <v>1</v>
      </c>
      <c r="P34" s="2">
        <f>'Cruise(1)'!AJ35</f>
        <v>1</v>
      </c>
      <c r="Q34" s="2">
        <f>'Cruise(1)'!AK35</f>
        <v>1</v>
      </c>
      <c r="R34" s="2">
        <f>'Cruise(1)'!AL35</f>
        <v>0</v>
      </c>
      <c r="S34" s="2">
        <f>'Cruise(1)'!AM35</f>
        <v>0</v>
      </c>
      <c r="T34" s="2">
        <f>'Cruise(1)'!AN35</f>
        <v>0</v>
      </c>
      <c r="U34" s="2">
        <f>'Cruise(1)'!AO35</f>
        <v>1</v>
      </c>
      <c r="V34" s="2">
        <f>'Cruise(1)'!AP35</f>
        <v>1</v>
      </c>
      <c r="W34" s="2">
        <f>'Cruise(1)'!AQ35</f>
        <v>0</v>
      </c>
      <c r="X34" s="2">
        <f t="shared" si="1"/>
        <v>0</v>
      </c>
      <c r="Y34" s="2">
        <f t="shared" si="2"/>
        <v>0</v>
      </c>
      <c r="Z34" s="2">
        <f t="shared" si="3"/>
        <v>0</v>
      </c>
      <c r="AA34" s="2">
        <f t="shared" si="4"/>
        <v>1</v>
      </c>
      <c r="AB34" s="2">
        <f t="shared" si="5"/>
        <v>1</v>
      </c>
      <c r="AC34" s="2">
        <f t="shared" si="6"/>
        <v>0</v>
      </c>
      <c r="AD34" s="5">
        <f>'Cruise(1)'!AX35</f>
        <v>4</v>
      </c>
      <c r="AE34" s="5">
        <f>'Cruise(1)'!AY35</f>
        <v>4</v>
      </c>
      <c r="AF34" s="5">
        <f>'Cruise(1)'!AZ35</f>
        <v>4</v>
      </c>
      <c r="AG34" s="5">
        <f>'Cruise(1)'!BA35</f>
        <v>6</v>
      </c>
      <c r="AH34" s="5">
        <f>'Cruise(1)'!BB35</f>
        <v>6</v>
      </c>
      <c r="AI34" s="5">
        <f>'Cruise(1)'!BC35</f>
        <v>6</v>
      </c>
      <c r="AJ34" s="5">
        <f>'Cruise(1)'!BD35</f>
        <v>5</v>
      </c>
    </row>
    <row r="35" spans="1:36">
      <c r="A35">
        <f>Characteristics!A35</f>
        <v>34</v>
      </c>
      <c r="B35">
        <f>IF('Cruise(1)'!AB36&lt;1,1,'Cruise(1)'!AB36)</f>
        <v>2</v>
      </c>
      <c r="C35" s="4">
        <f>'Cruise(1)'!V36</f>
        <v>5</v>
      </c>
      <c r="D35" s="4">
        <f>'Cruise(1)'!W36</f>
        <v>3</v>
      </c>
      <c r="E35" s="4">
        <f>'Cruise(1)'!X36</f>
        <v>6</v>
      </c>
      <c r="F35" s="4">
        <f>'Cruise(1)'!Y36</f>
        <v>4</v>
      </c>
      <c r="G35" s="4">
        <f>'Cruise(1)'!Z36</f>
        <v>1</v>
      </c>
      <c r="H35" s="4">
        <f>'Cruise(1)'!AA36</f>
        <v>2</v>
      </c>
      <c r="I35" s="2">
        <f>'Cruise(1)'!AC36</f>
        <v>1</v>
      </c>
      <c r="J35" s="2">
        <f>'Cruise(1)'!AD36</f>
        <v>1</v>
      </c>
      <c r="K35" s="2">
        <f>'Cruise(1)'!AE36</f>
        <v>0</v>
      </c>
      <c r="L35" s="2">
        <f>'Cruise(1)'!AF36</f>
        <v>0</v>
      </c>
      <c r="M35" s="2">
        <f>'Cruise(1)'!AG36</f>
        <v>0</v>
      </c>
      <c r="N35" s="2">
        <f>'Cruise(1)'!AH36</f>
        <v>0</v>
      </c>
      <c r="O35" s="2">
        <f>'Cruise(1)'!AI36</f>
        <v>1</v>
      </c>
      <c r="P35" s="2">
        <f>'Cruise(1)'!AJ36</f>
        <v>1</v>
      </c>
      <c r="Q35" s="2">
        <f>'Cruise(1)'!AK36</f>
        <v>0</v>
      </c>
      <c r="R35" s="2">
        <f>'Cruise(1)'!AL36</f>
        <v>0</v>
      </c>
      <c r="S35" s="2">
        <f>'Cruise(1)'!AM36</f>
        <v>0</v>
      </c>
      <c r="T35" s="2">
        <f>'Cruise(1)'!AN36</f>
        <v>0</v>
      </c>
      <c r="U35" s="2">
        <f>'Cruise(1)'!AO36</f>
        <v>1</v>
      </c>
      <c r="V35" s="2">
        <f>'Cruise(1)'!AP36</f>
        <v>0</v>
      </c>
      <c r="W35" s="2">
        <f>'Cruise(1)'!AQ36</f>
        <v>0</v>
      </c>
      <c r="X35" s="2">
        <f t="shared" si="1"/>
        <v>0</v>
      </c>
      <c r="Y35" s="2">
        <f t="shared" si="2"/>
        <v>0</v>
      </c>
      <c r="Z35" s="2">
        <f t="shared" si="3"/>
        <v>0</v>
      </c>
      <c r="AA35" s="2">
        <f t="shared" si="4"/>
        <v>1</v>
      </c>
      <c r="AB35" s="2">
        <f t="shared" si="5"/>
        <v>0</v>
      </c>
      <c r="AC35" s="2">
        <f t="shared" si="6"/>
        <v>0</v>
      </c>
      <c r="AD35" s="5">
        <f>'Cruise(1)'!AX36</f>
        <v>5</v>
      </c>
      <c r="AE35" s="5">
        <f>'Cruise(1)'!AY36</f>
        <v>3</v>
      </c>
      <c r="AF35" s="5">
        <f>'Cruise(1)'!AZ36</f>
        <v>4</v>
      </c>
      <c r="AG35" s="5">
        <f>'Cruise(1)'!BA36</f>
        <v>5</v>
      </c>
      <c r="AH35" s="5">
        <f>'Cruise(1)'!BB36</f>
        <v>5</v>
      </c>
      <c r="AI35" s="5">
        <f>'Cruise(1)'!BC36</f>
        <v>4</v>
      </c>
      <c r="AJ35" s="5">
        <f>'Cruise(1)'!BD36</f>
        <v>3</v>
      </c>
    </row>
    <row r="36" spans="1:36">
      <c r="A36">
        <f>Characteristics!A36</f>
        <v>35</v>
      </c>
      <c r="B36">
        <f>IF('Cruise(1)'!AB37&lt;1,1,'Cruise(1)'!AB37)</f>
        <v>1</v>
      </c>
      <c r="C36" s="4">
        <f>'Cruise(1)'!V37</f>
        <v>1</v>
      </c>
      <c r="D36" s="4">
        <f>'Cruise(1)'!W37</f>
        <v>5</v>
      </c>
      <c r="E36" s="4">
        <f>'Cruise(1)'!X37</f>
        <v>2</v>
      </c>
      <c r="F36" s="4">
        <f>'Cruise(1)'!Y37</f>
        <v>4</v>
      </c>
      <c r="G36" s="4">
        <f>'Cruise(1)'!Z37</f>
        <v>3</v>
      </c>
      <c r="H36" s="4">
        <f>'Cruise(1)'!AA37</f>
        <v>6</v>
      </c>
      <c r="I36" s="2">
        <f>'Cruise(1)'!AC37</f>
        <v>0</v>
      </c>
      <c r="J36" s="2">
        <f>'Cruise(1)'!AD37</f>
        <v>0</v>
      </c>
      <c r="K36" s="2">
        <f>'Cruise(1)'!AE37</f>
        <v>1</v>
      </c>
      <c r="L36" s="2">
        <f>'Cruise(1)'!AF37</f>
        <v>1</v>
      </c>
      <c r="M36" s="2">
        <f>'Cruise(1)'!AG37</f>
        <v>0</v>
      </c>
      <c r="N36" s="2">
        <f>'Cruise(1)'!AH37</f>
        <v>0</v>
      </c>
      <c r="O36" s="2">
        <f>'Cruise(1)'!AI37</f>
        <v>0</v>
      </c>
      <c r="P36" s="2">
        <f>'Cruise(1)'!AJ37</f>
        <v>1</v>
      </c>
      <c r="Q36" s="2">
        <f>'Cruise(1)'!AK37</f>
        <v>1</v>
      </c>
      <c r="R36" s="2">
        <f>'Cruise(1)'!AL37</f>
        <v>0</v>
      </c>
      <c r="S36" s="2">
        <f>'Cruise(1)'!AM37</f>
        <v>0</v>
      </c>
      <c r="T36" s="2">
        <f>'Cruise(1)'!AN37</f>
        <v>0</v>
      </c>
      <c r="U36" s="2">
        <f>'Cruise(1)'!AO37</f>
        <v>1</v>
      </c>
      <c r="V36" s="2">
        <f>'Cruise(1)'!AP37</f>
        <v>1</v>
      </c>
      <c r="W36" s="2">
        <f>'Cruise(1)'!AQ37</f>
        <v>1</v>
      </c>
      <c r="X36" s="2">
        <f t="shared" si="1"/>
        <v>0</v>
      </c>
      <c r="Y36" s="2">
        <f t="shared" si="2"/>
        <v>0</v>
      </c>
      <c r="Z36" s="2">
        <f t="shared" si="3"/>
        <v>0</v>
      </c>
      <c r="AA36" s="2">
        <f t="shared" si="4"/>
        <v>1</v>
      </c>
      <c r="AB36" s="2">
        <f t="shared" si="5"/>
        <v>1</v>
      </c>
      <c r="AC36" s="2">
        <f t="shared" si="6"/>
        <v>1</v>
      </c>
      <c r="AD36" s="5">
        <f>'Cruise(1)'!AX37</f>
        <v>5</v>
      </c>
      <c r="AE36" s="5">
        <f>'Cruise(1)'!AY37</f>
        <v>4</v>
      </c>
      <c r="AF36" s="5">
        <f>'Cruise(1)'!AZ37</f>
        <v>3</v>
      </c>
      <c r="AG36" s="5">
        <f>'Cruise(1)'!BA37</f>
        <v>6</v>
      </c>
      <c r="AH36" s="5">
        <f>'Cruise(1)'!BB37</f>
        <v>5</v>
      </c>
      <c r="AI36" s="5">
        <f>'Cruise(1)'!BC37</f>
        <v>5</v>
      </c>
      <c r="AJ36" s="5">
        <f>'Cruise(1)'!BD37</f>
        <v>3</v>
      </c>
    </row>
    <row r="37" spans="1:36">
      <c r="A37">
        <f>Characteristics!A37</f>
        <v>36</v>
      </c>
      <c r="B37">
        <f>IF('Cruise(1)'!AB38&lt;1,1,'Cruise(1)'!AB38)</f>
        <v>1</v>
      </c>
      <c r="C37" s="4">
        <f>'Cruise(1)'!V38</f>
        <v>6</v>
      </c>
      <c r="D37" s="4">
        <f>'Cruise(1)'!W38</f>
        <v>3</v>
      </c>
      <c r="E37" s="4">
        <f>'Cruise(1)'!X38</f>
        <v>2</v>
      </c>
      <c r="F37" s="4">
        <f>'Cruise(1)'!Y38</f>
        <v>5</v>
      </c>
      <c r="G37" s="4">
        <f>'Cruise(1)'!Z38</f>
        <v>1</v>
      </c>
      <c r="H37" s="4">
        <f>'Cruise(1)'!AA38</f>
        <v>4</v>
      </c>
      <c r="I37" s="2">
        <f>'Cruise(1)'!AC38</f>
        <v>0</v>
      </c>
      <c r="J37" s="2">
        <f>'Cruise(1)'!AD38</f>
        <v>0</v>
      </c>
      <c r="K37" s="2">
        <f>'Cruise(1)'!AE38</f>
        <v>1</v>
      </c>
      <c r="L37" s="2">
        <f>'Cruise(1)'!AF38</f>
        <v>0</v>
      </c>
      <c r="M37" s="2">
        <f>'Cruise(1)'!AG38</f>
        <v>0</v>
      </c>
      <c r="N37" s="2">
        <f>'Cruise(1)'!AH38</f>
        <v>0</v>
      </c>
      <c r="O37" s="2">
        <f>'Cruise(1)'!AI38</f>
        <v>1</v>
      </c>
      <c r="P37" s="2">
        <f>'Cruise(1)'!AJ38</f>
        <v>1</v>
      </c>
      <c r="Q37" s="2">
        <f>'Cruise(1)'!AK38</f>
        <v>0</v>
      </c>
      <c r="R37" s="2">
        <f>'Cruise(1)'!AL38</f>
        <v>0</v>
      </c>
      <c r="S37" s="2">
        <f>'Cruise(1)'!AM38</f>
        <v>0</v>
      </c>
      <c r="T37" s="2">
        <f>'Cruise(1)'!AN38</f>
        <v>0</v>
      </c>
      <c r="U37" s="2">
        <f>'Cruise(1)'!AO38</f>
        <v>1</v>
      </c>
      <c r="V37" s="2">
        <f>'Cruise(1)'!AP38</f>
        <v>1</v>
      </c>
      <c r="W37" s="2">
        <f>'Cruise(1)'!AQ38</f>
        <v>1</v>
      </c>
      <c r="X37" s="2">
        <f t="shared" si="1"/>
        <v>0</v>
      </c>
      <c r="Y37" s="2">
        <f t="shared" si="2"/>
        <v>0</v>
      </c>
      <c r="Z37" s="2">
        <f t="shared" si="3"/>
        <v>0</v>
      </c>
      <c r="AA37" s="2">
        <f t="shared" si="4"/>
        <v>1</v>
      </c>
      <c r="AB37" s="2">
        <f t="shared" si="5"/>
        <v>1</v>
      </c>
      <c r="AC37" s="2">
        <f t="shared" si="6"/>
        <v>1</v>
      </c>
      <c r="AD37" s="5">
        <f>'Cruise(1)'!AX38</f>
        <v>5</v>
      </c>
      <c r="AE37" s="5">
        <f>'Cruise(1)'!AY38</f>
        <v>2</v>
      </c>
      <c r="AF37" s="5">
        <f>'Cruise(1)'!AZ38</f>
        <v>3</v>
      </c>
      <c r="AG37" s="5">
        <f>'Cruise(1)'!BA38</f>
        <v>4</v>
      </c>
      <c r="AH37" s="5">
        <f>'Cruise(1)'!BB38</f>
        <v>3</v>
      </c>
      <c r="AI37" s="5">
        <f>'Cruise(1)'!BC38</f>
        <v>2</v>
      </c>
      <c r="AJ37" s="5">
        <f>'Cruise(1)'!BD38</f>
        <v>4</v>
      </c>
    </row>
    <row r="38" spans="1:36">
      <c r="A38">
        <f>Characteristics!A38</f>
        <v>37</v>
      </c>
      <c r="B38">
        <f>IF('Cruise(1)'!AB39&lt;1,1,'Cruise(1)'!AB39)</f>
        <v>2</v>
      </c>
      <c r="C38" s="4">
        <f>'Cruise(1)'!V39</f>
        <v>6</v>
      </c>
      <c r="D38" s="4">
        <f>'Cruise(1)'!W39</f>
        <v>2</v>
      </c>
      <c r="E38" s="4">
        <f>'Cruise(1)'!X39</f>
        <v>4</v>
      </c>
      <c r="F38" s="4">
        <f>'Cruise(1)'!Y39</f>
        <v>5</v>
      </c>
      <c r="G38" s="4">
        <f>'Cruise(1)'!Z39</f>
        <v>1</v>
      </c>
      <c r="H38" s="4">
        <f>'Cruise(1)'!AA39</f>
        <v>3</v>
      </c>
      <c r="I38" s="2">
        <f>'Cruise(1)'!AC39</f>
        <v>1</v>
      </c>
      <c r="J38" s="2">
        <f>'Cruise(1)'!AD39</f>
        <v>1</v>
      </c>
      <c r="K38" s="2">
        <f>'Cruise(1)'!AE39</f>
        <v>1</v>
      </c>
      <c r="L38" s="2">
        <f>'Cruise(1)'!AF39</f>
        <v>0</v>
      </c>
      <c r="M38" s="2">
        <f>'Cruise(1)'!AG39</f>
        <v>0</v>
      </c>
      <c r="N38" s="2">
        <f>'Cruise(1)'!AH39</f>
        <v>0</v>
      </c>
      <c r="O38" s="2">
        <f>'Cruise(1)'!AI39</f>
        <v>1</v>
      </c>
      <c r="P38" s="2">
        <f>'Cruise(1)'!AJ39</f>
        <v>1</v>
      </c>
      <c r="Q38" s="2">
        <f>'Cruise(1)'!AK39</f>
        <v>1</v>
      </c>
      <c r="R38" s="2">
        <f>'Cruise(1)'!AL39</f>
        <v>0</v>
      </c>
      <c r="S38" s="2">
        <f>'Cruise(1)'!AM39</f>
        <v>0</v>
      </c>
      <c r="T38" s="2">
        <f>'Cruise(1)'!AN39</f>
        <v>1</v>
      </c>
      <c r="U38" s="2">
        <f>'Cruise(1)'!AO39</f>
        <v>1</v>
      </c>
      <c r="V38" s="2">
        <f>'Cruise(1)'!AP39</f>
        <v>1</v>
      </c>
      <c r="W38" s="2">
        <f>'Cruise(1)'!AQ39</f>
        <v>0</v>
      </c>
      <c r="X38" s="2">
        <f t="shared" si="1"/>
        <v>0</v>
      </c>
      <c r="Y38" s="2">
        <f t="shared" si="2"/>
        <v>0</v>
      </c>
      <c r="Z38" s="2">
        <f t="shared" si="3"/>
        <v>1</v>
      </c>
      <c r="AA38" s="2">
        <f t="shared" si="4"/>
        <v>1</v>
      </c>
      <c r="AB38" s="2">
        <f t="shared" si="5"/>
        <v>1</v>
      </c>
      <c r="AC38" s="2">
        <f t="shared" si="6"/>
        <v>0</v>
      </c>
      <c r="AD38" s="5">
        <f>'Cruise(1)'!AX39</f>
        <v>3</v>
      </c>
      <c r="AE38" s="5">
        <f>'Cruise(1)'!AY39</f>
        <v>3</v>
      </c>
      <c r="AF38" s="5">
        <f>'Cruise(1)'!AZ39</f>
        <v>2</v>
      </c>
      <c r="AG38" s="5">
        <f>'Cruise(1)'!BA39</f>
        <v>3</v>
      </c>
      <c r="AH38" s="5">
        <f>'Cruise(1)'!BB39</f>
        <v>3</v>
      </c>
      <c r="AI38" s="5">
        <f>'Cruise(1)'!BC39</f>
        <v>3</v>
      </c>
      <c r="AJ38" s="5">
        <f>'Cruise(1)'!BD39</f>
        <v>3</v>
      </c>
    </row>
    <row r="39" spans="1:36">
      <c r="A39">
        <f>Characteristics!A39</f>
        <v>38</v>
      </c>
      <c r="B39">
        <f>IF('Cruise(1)'!AB40&lt;1,1,'Cruise(1)'!AB40)</f>
        <v>1</v>
      </c>
      <c r="C39" s="4">
        <f>'Cruise(1)'!V40</f>
        <v>3</v>
      </c>
      <c r="D39" s="4">
        <f>'Cruise(1)'!W40</f>
        <v>5</v>
      </c>
      <c r="E39" s="4">
        <f>'Cruise(1)'!X40</f>
        <v>1</v>
      </c>
      <c r="F39" s="4">
        <f>'Cruise(1)'!Y40</f>
        <v>4</v>
      </c>
      <c r="G39" s="4">
        <f>'Cruise(1)'!Z40</f>
        <v>2</v>
      </c>
      <c r="H39" s="4">
        <f>'Cruise(1)'!AA40</f>
        <v>6</v>
      </c>
      <c r="I39" s="2">
        <f>'Cruise(1)'!AC40</f>
        <v>0</v>
      </c>
      <c r="J39" s="2">
        <f>'Cruise(1)'!AD40</f>
        <v>0</v>
      </c>
      <c r="K39" s="2">
        <f>'Cruise(1)'!AE40</f>
        <v>1</v>
      </c>
      <c r="L39" s="2">
        <f>'Cruise(1)'!AF40</f>
        <v>1</v>
      </c>
      <c r="M39" s="2">
        <f>'Cruise(1)'!AG40</f>
        <v>1</v>
      </c>
      <c r="N39" s="2">
        <f>'Cruise(1)'!AH40</f>
        <v>0</v>
      </c>
      <c r="O39" s="2">
        <f>'Cruise(1)'!AI40</f>
        <v>1</v>
      </c>
      <c r="P39" s="2">
        <f>'Cruise(1)'!AJ40</f>
        <v>1</v>
      </c>
      <c r="Q39" s="2">
        <f>'Cruise(1)'!AK40</f>
        <v>0</v>
      </c>
      <c r="R39" s="2">
        <f>'Cruise(1)'!AL40</f>
        <v>0</v>
      </c>
      <c r="S39" s="2">
        <f>'Cruise(1)'!AM40</f>
        <v>0</v>
      </c>
      <c r="T39" s="2">
        <f>'Cruise(1)'!AN40</f>
        <v>1</v>
      </c>
      <c r="U39" s="2">
        <f>'Cruise(1)'!AO40</f>
        <v>1</v>
      </c>
      <c r="V39" s="2">
        <f>'Cruise(1)'!AP40</f>
        <v>1</v>
      </c>
      <c r="W39" s="2">
        <f>'Cruise(1)'!AQ40</f>
        <v>0</v>
      </c>
      <c r="X39" s="2">
        <f t="shared" si="1"/>
        <v>0</v>
      </c>
      <c r="Y39" s="2">
        <f t="shared" si="2"/>
        <v>0</v>
      </c>
      <c r="Z39" s="2">
        <f t="shared" si="3"/>
        <v>1</v>
      </c>
      <c r="AA39" s="2">
        <f t="shared" si="4"/>
        <v>1</v>
      </c>
      <c r="AB39" s="2">
        <f t="shared" si="5"/>
        <v>1</v>
      </c>
      <c r="AC39" s="2">
        <f t="shared" si="6"/>
        <v>0</v>
      </c>
      <c r="AD39" s="5">
        <f>'Cruise(1)'!AX40</f>
        <v>4</v>
      </c>
      <c r="AE39" s="5">
        <f>'Cruise(1)'!AY40</f>
        <v>4</v>
      </c>
      <c r="AF39" s="5">
        <f>'Cruise(1)'!AZ40</f>
        <v>2</v>
      </c>
      <c r="AG39" s="5">
        <f>'Cruise(1)'!BA40</f>
        <v>4</v>
      </c>
      <c r="AH39" s="5">
        <f>'Cruise(1)'!BB40</f>
        <v>3</v>
      </c>
      <c r="AI39" s="5">
        <f>'Cruise(1)'!BC40</f>
        <v>3</v>
      </c>
      <c r="AJ39" s="5">
        <f>'Cruise(1)'!BD40</f>
        <v>2</v>
      </c>
    </row>
    <row r="40" spans="1:36">
      <c r="A40">
        <f>Characteristics!A40</f>
        <v>39</v>
      </c>
      <c r="B40">
        <f>IF('Cruise(1)'!AB41&lt;1,1,'Cruise(1)'!AB41)</f>
        <v>2</v>
      </c>
      <c r="C40" s="4">
        <f>'Cruise(1)'!V41</f>
        <v>2</v>
      </c>
      <c r="D40" s="4">
        <f>'Cruise(1)'!W41</f>
        <v>1</v>
      </c>
      <c r="E40" s="4">
        <f>'Cruise(1)'!X41</f>
        <v>3</v>
      </c>
      <c r="F40" s="4">
        <f>'Cruise(1)'!Y41</f>
        <v>5</v>
      </c>
      <c r="G40" s="4">
        <f>'Cruise(1)'!Z41</f>
        <v>6</v>
      </c>
      <c r="H40" s="4">
        <f>'Cruise(1)'!AA41</f>
        <v>4</v>
      </c>
      <c r="I40" s="2">
        <f>'Cruise(1)'!AC41</f>
        <v>0</v>
      </c>
      <c r="J40" s="2">
        <f>'Cruise(1)'!AD41</f>
        <v>1</v>
      </c>
      <c r="K40" s="2">
        <f>'Cruise(1)'!AE41</f>
        <v>1</v>
      </c>
      <c r="L40" s="2">
        <f>'Cruise(1)'!AF41</f>
        <v>1</v>
      </c>
      <c r="M40" s="2">
        <f>'Cruise(1)'!AG41</f>
        <v>0</v>
      </c>
      <c r="N40" s="2">
        <f>'Cruise(1)'!AH41</f>
        <v>0</v>
      </c>
      <c r="O40" s="2">
        <f>'Cruise(1)'!AI41</f>
        <v>1</v>
      </c>
      <c r="P40" s="2">
        <f>'Cruise(1)'!AJ41</f>
        <v>0</v>
      </c>
      <c r="Q40" s="2">
        <f>'Cruise(1)'!AK41</f>
        <v>0</v>
      </c>
      <c r="R40" s="2">
        <f>'Cruise(1)'!AL41</f>
        <v>0</v>
      </c>
      <c r="S40" s="2">
        <f>'Cruise(1)'!AM41</f>
        <v>0</v>
      </c>
      <c r="T40" s="2">
        <f>'Cruise(1)'!AN41</f>
        <v>0</v>
      </c>
      <c r="U40" s="2">
        <f>'Cruise(1)'!AO41</f>
        <v>1</v>
      </c>
      <c r="V40" s="2">
        <f>'Cruise(1)'!AP41</f>
        <v>0</v>
      </c>
      <c r="W40" s="2">
        <f>'Cruise(1)'!AQ41</f>
        <v>0</v>
      </c>
      <c r="X40" s="2">
        <f t="shared" si="1"/>
        <v>0</v>
      </c>
      <c r="Y40" s="2">
        <f t="shared" si="2"/>
        <v>0</v>
      </c>
      <c r="Z40" s="2">
        <f t="shared" si="3"/>
        <v>0</v>
      </c>
      <c r="AA40" s="2">
        <f t="shared" si="4"/>
        <v>1</v>
      </c>
      <c r="AB40" s="2">
        <f t="shared" si="5"/>
        <v>0</v>
      </c>
      <c r="AC40" s="2">
        <f t="shared" si="6"/>
        <v>0</v>
      </c>
      <c r="AD40" s="5">
        <f>'Cruise(1)'!AX41</f>
        <v>5</v>
      </c>
      <c r="AE40" s="5">
        <f>'Cruise(1)'!AY41</f>
        <v>3</v>
      </c>
      <c r="AF40" s="5">
        <f>'Cruise(1)'!AZ41</f>
        <v>4</v>
      </c>
      <c r="AG40" s="5">
        <f>'Cruise(1)'!BA41</f>
        <v>4</v>
      </c>
      <c r="AH40" s="5">
        <f>'Cruise(1)'!BB41</f>
        <v>5</v>
      </c>
      <c r="AI40" s="5">
        <f>'Cruise(1)'!BC41</f>
        <v>3</v>
      </c>
      <c r="AJ40" s="5">
        <f>'Cruise(1)'!BD41</f>
        <v>3</v>
      </c>
    </row>
    <row r="41" spans="1:36">
      <c r="A41">
        <f>Characteristics!A41</f>
        <v>40</v>
      </c>
      <c r="B41">
        <f>IF('Cruise(1)'!AB42&lt;1,1,'Cruise(1)'!AB42)</f>
        <v>2</v>
      </c>
      <c r="C41" s="4">
        <f>'Cruise(1)'!V42</f>
        <v>6</v>
      </c>
      <c r="D41" s="4">
        <f>'Cruise(1)'!W42</f>
        <v>5</v>
      </c>
      <c r="E41" s="4">
        <f>'Cruise(1)'!X42</f>
        <v>1</v>
      </c>
      <c r="F41" s="4">
        <f>'Cruise(1)'!Y42</f>
        <v>4</v>
      </c>
      <c r="G41" s="4">
        <f>'Cruise(1)'!Z42</f>
        <v>3</v>
      </c>
      <c r="H41" s="4">
        <f>'Cruise(1)'!AA42</f>
        <v>2</v>
      </c>
      <c r="I41" s="2">
        <f>'Cruise(1)'!AC42</f>
        <v>0</v>
      </c>
      <c r="J41" s="2">
        <f>'Cruise(1)'!AD42</f>
        <v>0</v>
      </c>
      <c r="K41" s="2">
        <f>'Cruise(1)'!AE42</f>
        <v>1</v>
      </c>
      <c r="L41" s="2">
        <f>'Cruise(1)'!AF42</f>
        <v>1</v>
      </c>
      <c r="M41" s="2">
        <f>'Cruise(1)'!AG42</f>
        <v>1</v>
      </c>
      <c r="N41" s="2">
        <f>'Cruise(1)'!AH42</f>
        <v>1</v>
      </c>
      <c r="O41" s="2">
        <f>'Cruise(1)'!AI42</f>
        <v>1</v>
      </c>
      <c r="P41" s="2">
        <f>'Cruise(1)'!AJ42</f>
        <v>1</v>
      </c>
      <c r="Q41" s="2">
        <f>'Cruise(1)'!AK42</f>
        <v>0</v>
      </c>
      <c r="R41" s="2">
        <f>'Cruise(1)'!AL42</f>
        <v>0</v>
      </c>
      <c r="S41" s="2">
        <f>'Cruise(1)'!AM42</f>
        <v>0</v>
      </c>
      <c r="T41" s="2">
        <f>'Cruise(1)'!AN42</f>
        <v>0</v>
      </c>
      <c r="U41" s="2">
        <f>'Cruise(1)'!AO42</f>
        <v>0</v>
      </c>
      <c r="V41" s="2">
        <f>'Cruise(1)'!AP42</f>
        <v>1</v>
      </c>
      <c r="W41" s="2">
        <f>'Cruise(1)'!AQ42</f>
        <v>1</v>
      </c>
      <c r="X41" s="2">
        <f t="shared" si="1"/>
        <v>0</v>
      </c>
      <c r="Y41" s="2">
        <f t="shared" si="2"/>
        <v>0</v>
      </c>
      <c r="Z41" s="2">
        <f t="shared" si="3"/>
        <v>0</v>
      </c>
      <c r="AA41" s="2">
        <f t="shared" si="4"/>
        <v>0</v>
      </c>
      <c r="AB41" s="2">
        <f t="shared" si="5"/>
        <v>1</v>
      </c>
      <c r="AC41" s="2">
        <f t="shared" si="6"/>
        <v>1</v>
      </c>
      <c r="AD41" s="5">
        <f>'Cruise(1)'!AX42</f>
        <v>4</v>
      </c>
      <c r="AE41" s="5">
        <f>'Cruise(1)'!AY42</f>
        <v>4</v>
      </c>
      <c r="AF41" s="5">
        <f>'Cruise(1)'!AZ42</f>
        <v>5</v>
      </c>
      <c r="AG41" s="5">
        <f>'Cruise(1)'!BA42</f>
        <v>6</v>
      </c>
      <c r="AH41" s="5">
        <f>'Cruise(1)'!BB42</f>
        <v>6</v>
      </c>
      <c r="AI41" s="5">
        <f>'Cruise(1)'!BC42</f>
        <v>6</v>
      </c>
      <c r="AJ41" s="5">
        <f>'Cruise(1)'!BD42</f>
        <v>4</v>
      </c>
    </row>
    <row r="42" spans="1:36">
      <c r="A42">
        <f>Characteristics!A42</f>
        <v>41</v>
      </c>
      <c r="B42">
        <f>IF('Cruise(1)'!AB43&lt;1,1,'Cruise(1)'!AB43)</f>
        <v>2</v>
      </c>
      <c r="C42" s="4">
        <f>'Cruise(1)'!V43</f>
        <v>1</v>
      </c>
      <c r="D42" s="4">
        <f>'Cruise(1)'!W43</f>
        <v>2</v>
      </c>
      <c r="E42" s="4">
        <f>'Cruise(1)'!X43</f>
        <v>5</v>
      </c>
      <c r="F42" s="4">
        <f>'Cruise(1)'!Y43</f>
        <v>4</v>
      </c>
      <c r="G42" s="4">
        <f>'Cruise(1)'!Z43</f>
        <v>3</v>
      </c>
      <c r="H42" s="4">
        <f>'Cruise(1)'!AA43</f>
        <v>6</v>
      </c>
      <c r="I42" s="2">
        <f>'Cruise(1)'!AC43</f>
        <v>0</v>
      </c>
      <c r="J42" s="2">
        <f>'Cruise(1)'!AD43</f>
        <v>1</v>
      </c>
      <c r="K42" s="2">
        <f>'Cruise(1)'!AE43</f>
        <v>0</v>
      </c>
      <c r="L42" s="2">
        <f>'Cruise(1)'!AF43</f>
        <v>0</v>
      </c>
      <c r="M42" s="2">
        <f>'Cruise(1)'!AG43</f>
        <v>0</v>
      </c>
      <c r="N42" s="2">
        <f>'Cruise(1)'!AH43</f>
        <v>0</v>
      </c>
      <c r="O42" s="2">
        <f>'Cruise(1)'!AI43</f>
        <v>0</v>
      </c>
      <c r="P42" s="2">
        <f>'Cruise(1)'!AJ43</f>
        <v>1</v>
      </c>
      <c r="Q42" s="2">
        <f>'Cruise(1)'!AK43</f>
        <v>0</v>
      </c>
      <c r="R42" s="2">
        <f>'Cruise(1)'!AL43</f>
        <v>0</v>
      </c>
      <c r="S42" s="2">
        <f>'Cruise(1)'!AM43</f>
        <v>0</v>
      </c>
      <c r="T42" s="2">
        <f>'Cruise(1)'!AN43</f>
        <v>0</v>
      </c>
      <c r="U42" s="2">
        <f>'Cruise(1)'!AO43</f>
        <v>1</v>
      </c>
      <c r="V42" s="2">
        <f>'Cruise(1)'!AP43</f>
        <v>0</v>
      </c>
      <c r="W42" s="2">
        <f>'Cruise(1)'!AQ43</f>
        <v>0</v>
      </c>
      <c r="X42" s="2">
        <f t="shared" si="1"/>
        <v>0</v>
      </c>
      <c r="Y42" s="2">
        <f t="shared" si="2"/>
        <v>0</v>
      </c>
      <c r="Z42" s="2">
        <f t="shared" si="3"/>
        <v>0</v>
      </c>
      <c r="AA42" s="2">
        <f t="shared" si="4"/>
        <v>1</v>
      </c>
      <c r="AB42" s="2">
        <f t="shared" si="5"/>
        <v>0</v>
      </c>
      <c r="AC42" s="2">
        <f t="shared" si="6"/>
        <v>0</v>
      </c>
      <c r="AD42" s="5">
        <f>'Cruise(1)'!AX43</f>
        <v>3</v>
      </c>
      <c r="AE42" s="5">
        <f>'Cruise(1)'!AY43</f>
        <v>3</v>
      </c>
      <c r="AF42" s="5">
        <f>'Cruise(1)'!AZ43</f>
        <v>5</v>
      </c>
      <c r="AG42" s="5">
        <f>'Cruise(1)'!BA43</f>
        <v>4</v>
      </c>
      <c r="AH42" s="5">
        <f>'Cruise(1)'!BB43</f>
        <v>2</v>
      </c>
      <c r="AI42" s="5">
        <f>'Cruise(1)'!BC43</f>
        <v>4</v>
      </c>
      <c r="AJ42" s="5">
        <f>'Cruise(1)'!BD43</f>
        <v>1</v>
      </c>
    </row>
    <row r="43" spans="1:36">
      <c r="A43">
        <f>Characteristics!A43</f>
        <v>42</v>
      </c>
      <c r="B43">
        <f>IF('Cruise(1)'!AB44&lt;1,1,'Cruise(1)'!AB44)</f>
        <v>2</v>
      </c>
      <c r="C43" s="4">
        <f>'Cruise(1)'!V44</f>
        <v>2</v>
      </c>
      <c r="D43" s="4">
        <f>'Cruise(1)'!W44</f>
        <v>3</v>
      </c>
      <c r="E43" s="4">
        <f>'Cruise(1)'!X44</f>
        <v>4</v>
      </c>
      <c r="F43" s="4">
        <f>'Cruise(1)'!Y44</f>
        <v>1</v>
      </c>
      <c r="G43" s="4">
        <f>'Cruise(1)'!Z44</f>
        <v>6</v>
      </c>
      <c r="H43" s="4">
        <f>'Cruise(1)'!AA44</f>
        <v>5</v>
      </c>
      <c r="I43" s="2">
        <f>'Cruise(1)'!AC44</f>
        <v>0</v>
      </c>
      <c r="J43" s="2">
        <f>'Cruise(1)'!AD44</f>
        <v>1</v>
      </c>
      <c r="K43" s="2">
        <f>'Cruise(1)'!AE44</f>
        <v>1</v>
      </c>
      <c r="L43" s="2">
        <f>'Cruise(1)'!AF44</f>
        <v>1</v>
      </c>
      <c r="M43" s="2">
        <f>'Cruise(1)'!AG44</f>
        <v>0</v>
      </c>
      <c r="N43" s="2">
        <f>'Cruise(1)'!AH44</f>
        <v>0</v>
      </c>
      <c r="O43" s="2">
        <f>'Cruise(1)'!AI44</f>
        <v>1</v>
      </c>
      <c r="P43" s="2">
        <f>'Cruise(1)'!AJ44</f>
        <v>1</v>
      </c>
      <c r="Q43" s="2">
        <f>'Cruise(1)'!AK44</f>
        <v>0</v>
      </c>
      <c r="R43" s="2">
        <f>'Cruise(1)'!AL44</f>
        <v>0</v>
      </c>
      <c r="S43" s="2">
        <f>'Cruise(1)'!AM44</f>
        <v>0</v>
      </c>
      <c r="T43" s="2">
        <f>'Cruise(1)'!AN44</f>
        <v>0</v>
      </c>
      <c r="U43" s="2">
        <f>'Cruise(1)'!AO44</f>
        <v>1</v>
      </c>
      <c r="V43" s="2">
        <f>'Cruise(1)'!AP44</f>
        <v>0</v>
      </c>
      <c r="W43" s="2">
        <f>'Cruise(1)'!AQ44</f>
        <v>0</v>
      </c>
      <c r="X43" s="2">
        <f t="shared" si="1"/>
        <v>0</v>
      </c>
      <c r="Y43" s="2">
        <f t="shared" si="2"/>
        <v>0</v>
      </c>
      <c r="Z43" s="2">
        <f t="shared" si="3"/>
        <v>0</v>
      </c>
      <c r="AA43" s="2">
        <f t="shared" si="4"/>
        <v>1</v>
      </c>
      <c r="AB43" s="2">
        <f t="shared" si="5"/>
        <v>0</v>
      </c>
      <c r="AC43" s="2">
        <f t="shared" si="6"/>
        <v>0</v>
      </c>
      <c r="AD43" s="5">
        <f>'Cruise(1)'!AX44</f>
        <v>4</v>
      </c>
      <c r="AE43" s="5">
        <f>'Cruise(1)'!AY44</f>
        <v>2</v>
      </c>
      <c r="AF43" s="5">
        <f>'Cruise(1)'!AZ44</f>
        <v>3</v>
      </c>
      <c r="AG43" s="5">
        <f>'Cruise(1)'!BA44</f>
        <v>2</v>
      </c>
      <c r="AH43" s="5">
        <f>'Cruise(1)'!BB44</f>
        <v>4</v>
      </c>
      <c r="AI43" s="5">
        <f>'Cruise(1)'!BC44</f>
        <v>1</v>
      </c>
      <c r="AJ43" s="5">
        <f>'Cruise(1)'!BD44</f>
        <v>3</v>
      </c>
    </row>
    <row r="44" spans="1:36">
      <c r="A44">
        <f>Characteristics!A44</f>
        <v>43</v>
      </c>
      <c r="B44">
        <f>IF('Cruise(1)'!AB45&lt;1,1,'Cruise(1)'!AB45)</f>
        <v>2</v>
      </c>
      <c r="C44" s="4">
        <f>'Cruise(1)'!V45</f>
        <v>1</v>
      </c>
      <c r="D44" s="4">
        <f>'Cruise(1)'!W45</f>
        <v>2</v>
      </c>
      <c r="E44" s="4">
        <f>'Cruise(1)'!X45</f>
        <v>3</v>
      </c>
      <c r="F44" s="4">
        <f>'Cruise(1)'!Y45</f>
        <v>4</v>
      </c>
      <c r="G44" s="4">
        <f>'Cruise(1)'!Z45</f>
        <v>5</v>
      </c>
      <c r="H44" s="4">
        <f>'Cruise(1)'!AA45</f>
        <v>6</v>
      </c>
      <c r="I44" s="2">
        <f>'Cruise(1)'!AC45</f>
        <v>0</v>
      </c>
      <c r="J44" s="2">
        <f>'Cruise(1)'!AD45</f>
        <v>0</v>
      </c>
      <c r="K44" s="2">
        <f>'Cruise(1)'!AE45</f>
        <v>1</v>
      </c>
      <c r="L44" s="2">
        <f>'Cruise(1)'!AF45</f>
        <v>0</v>
      </c>
      <c r="M44" s="2">
        <f>'Cruise(1)'!AG45</f>
        <v>0</v>
      </c>
      <c r="N44" s="2">
        <f>'Cruise(1)'!AH45</f>
        <v>0</v>
      </c>
      <c r="O44" s="2">
        <f>'Cruise(1)'!AI45</f>
        <v>1</v>
      </c>
      <c r="P44" s="2">
        <f>'Cruise(1)'!AJ45</f>
        <v>0</v>
      </c>
      <c r="Q44" s="2">
        <f>'Cruise(1)'!AK45</f>
        <v>0</v>
      </c>
      <c r="R44" s="2">
        <f>'Cruise(1)'!AL45</f>
        <v>0</v>
      </c>
      <c r="S44" s="2">
        <f>'Cruise(1)'!AM45</f>
        <v>0</v>
      </c>
      <c r="T44" s="2">
        <f>'Cruise(1)'!AN45</f>
        <v>0</v>
      </c>
      <c r="U44" s="2">
        <f>'Cruise(1)'!AO45</f>
        <v>1</v>
      </c>
      <c r="V44" s="2">
        <f>'Cruise(1)'!AP45</f>
        <v>0</v>
      </c>
      <c r="W44" s="2">
        <f>'Cruise(1)'!AQ45</f>
        <v>0</v>
      </c>
      <c r="X44" s="2">
        <f t="shared" si="1"/>
        <v>0</v>
      </c>
      <c r="Y44" s="2">
        <f t="shared" si="2"/>
        <v>0</v>
      </c>
      <c r="Z44" s="2">
        <f t="shared" si="3"/>
        <v>0</v>
      </c>
      <c r="AA44" s="2">
        <f t="shared" si="4"/>
        <v>1</v>
      </c>
      <c r="AB44" s="2">
        <f t="shared" si="5"/>
        <v>0</v>
      </c>
      <c r="AC44" s="2">
        <f t="shared" si="6"/>
        <v>0</v>
      </c>
      <c r="AD44" s="5">
        <f>'Cruise(1)'!AX45</f>
        <v>3</v>
      </c>
      <c r="AE44" s="5">
        <f>'Cruise(1)'!AY45</f>
        <v>4</v>
      </c>
      <c r="AF44" s="5">
        <f>'Cruise(1)'!AZ45</f>
        <v>3</v>
      </c>
      <c r="AG44" s="5">
        <f>'Cruise(1)'!BA45</f>
        <v>4</v>
      </c>
      <c r="AH44" s="5">
        <f>'Cruise(1)'!BB45</f>
        <v>3</v>
      </c>
      <c r="AI44" s="5">
        <f>'Cruise(1)'!BC45</f>
        <v>2</v>
      </c>
      <c r="AJ44" s="5">
        <f>'Cruise(1)'!BD45</f>
        <v>2</v>
      </c>
    </row>
    <row r="45" spans="1:36">
      <c r="A45">
        <f>Characteristics!A45</f>
        <v>44</v>
      </c>
      <c r="B45">
        <f>IF('Cruise(1)'!AB46&lt;1,1,'Cruise(1)'!AB46)</f>
        <v>2</v>
      </c>
      <c r="C45" s="4">
        <f>'Cruise(1)'!V46</f>
        <v>3</v>
      </c>
      <c r="D45" s="4">
        <f>'Cruise(1)'!W46</f>
        <v>4</v>
      </c>
      <c r="E45" s="4">
        <f>'Cruise(1)'!X46</f>
        <v>5</v>
      </c>
      <c r="F45" s="4">
        <f>'Cruise(1)'!Y46</f>
        <v>2</v>
      </c>
      <c r="G45" s="4">
        <f>'Cruise(1)'!Z46</f>
        <v>6</v>
      </c>
      <c r="H45" s="4">
        <f>'Cruise(1)'!AA46</f>
        <v>1</v>
      </c>
      <c r="I45" s="2">
        <f>'Cruise(1)'!AC46</f>
        <v>1</v>
      </c>
      <c r="J45" s="2">
        <f>'Cruise(1)'!AD46</f>
        <v>1</v>
      </c>
      <c r="K45" s="2">
        <f>'Cruise(1)'!AE46</f>
        <v>0</v>
      </c>
      <c r="L45" s="2">
        <f>'Cruise(1)'!AF46</f>
        <v>0</v>
      </c>
      <c r="M45" s="2">
        <f>'Cruise(1)'!AG46</f>
        <v>0</v>
      </c>
      <c r="N45" s="2">
        <f>'Cruise(1)'!AH46</f>
        <v>0</v>
      </c>
      <c r="O45" s="2">
        <f>'Cruise(1)'!AI46</f>
        <v>1</v>
      </c>
      <c r="P45" s="2">
        <f>'Cruise(1)'!AJ46</f>
        <v>1</v>
      </c>
      <c r="Q45" s="2">
        <f>'Cruise(1)'!AK46</f>
        <v>1</v>
      </c>
      <c r="R45" s="2">
        <f>'Cruise(1)'!AL46</f>
        <v>0</v>
      </c>
      <c r="S45" s="2">
        <f>'Cruise(1)'!AM46</f>
        <v>0</v>
      </c>
      <c r="T45" s="2">
        <f>'Cruise(1)'!AN46</f>
        <v>1</v>
      </c>
      <c r="U45" s="2">
        <f>'Cruise(1)'!AO46</f>
        <v>1</v>
      </c>
      <c r="V45" s="2">
        <f>'Cruise(1)'!AP46</f>
        <v>1</v>
      </c>
      <c r="W45" s="2">
        <f>'Cruise(1)'!AQ46</f>
        <v>0</v>
      </c>
      <c r="X45" s="2">
        <f t="shared" si="1"/>
        <v>0</v>
      </c>
      <c r="Y45" s="2">
        <f t="shared" si="2"/>
        <v>0</v>
      </c>
      <c r="Z45" s="2">
        <f t="shared" si="3"/>
        <v>1</v>
      </c>
      <c r="AA45" s="2">
        <f t="shared" si="4"/>
        <v>1</v>
      </c>
      <c r="AB45" s="2">
        <f t="shared" si="5"/>
        <v>1</v>
      </c>
      <c r="AC45" s="2">
        <f t="shared" si="6"/>
        <v>0</v>
      </c>
      <c r="AD45" s="5">
        <f>'Cruise(1)'!AX46</f>
        <v>5</v>
      </c>
      <c r="AE45" s="5">
        <f>'Cruise(1)'!AY46</f>
        <v>4</v>
      </c>
      <c r="AF45" s="5">
        <f>'Cruise(1)'!AZ46</f>
        <v>5</v>
      </c>
      <c r="AG45" s="5">
        <f>'Cruise(1)'!BA46</f>
        <v>5</v>
      </c>
      <c r="AH45" s="5">
        <f>'Cruise(1)'!BB46</f>
        <v>5</v>
      </c>
      <c r="AI45" s="5">
        <f>'Cruise(1)'!BC46</f>
        <v>4</v>
      </c>
      <c r="AJ45" s="5">
        <f>'Cruise(1)'!BD46</f>
        <v>3</v>
      </c>
    </row>
    <row r="46" spans="1:36">
      <c r="A46">
        <f>Characteristics!A46</f>
        <v>45</v>
      </c>
      <c r="B46">
        <f>IF('Cruise(1)'!AB47&lt;1,1,'Cruise(1)'!AB47)</f>
        <v>2</v>
      </c>
      <c r="C46" s="4">
        <f>'Cruise(1)'!V47</f>
        <v>3</v>
      </c>
      <c r="D46" s="4">
        <f>'Cruise(1)'!W47</f>
        <v>1</v>
      </c>
      <c r="E46" s="4">
        <f>'Cruise(1)'!X47</f>
        <v>4</v>
      </c>
      <c r="F46" s="4">
        <f>'Cruise(1)'!Y47</f>
        <v>6</v>
      </c>
      <c r="G46" s="4">
        <f>'Cruise(1)'!Z47</f>
        <v>5</v>
      </c>
      <c r="H46" s="4">
        <f>'Cruise(1)'!AA47</f>
        <v>2</v>
      </c>
      <c r="I46" s="2">
        <f>'Cruise(1)'!AC47</f>
        <v>1</v>
      </c>
      <c r="J46" s="2">
        <f>'Cruise(1)'!AD47</f>
        <v>1</v>
      </c>
      <c r="K46" s="2">
        <f>'Cruise(1)'!AE47</f>
        <v>1</v>
      </c>
      <c r="L46" s="2">
        <f>'Cruise(1)'!AF47</f>
        <v>0</v>
      </c>
      <c r="M46" s="2">
        <f>'Cruise(1)'!AG47</f>
        <v>0</v>
      </c>
      <c r="N46" s="2">
        <f>'Cruise(1)'!AH47</f>
        <v>0</v>
      </c>
      <c r="O46" s="2">
        <f>'Cruise(1)'!AI47</f>
        <v>1</v>
      </c>
      <c r="P46" s="2">
        <f>'Cruise(1)'!AJ47</f>
        <v>1</v>
      </c>
      <c r="Q46" s="2">
        <f>'Cruise(1)'!AK47</f>
        <v>1</v>
      </c>
      <c r="R46" s="2">
        <f>'Cruise(1)'!AL47</f>
        <v>0</v>
      </c>
      <c r="S46" s="2">
        <f>'Cruise(1)'!AM47</f>
        <v>0</v>
      </c>
      <c r="T46" s="2">
        <f>'Cruise(1)'!AN47</f>
        <v>1</v>
      </c>
      <c r="U46" s="2">
        <f>'Cruise(1)'!AO47</f>
        <v>1</v>
      </c>
      <c r="V46" s="2">
        <f>'Cruise(1)'!AP47</f>
        <v>1</v>
      </c>
      <c r="W46" s="2">
        <f>'Cruise(1)'!AQ47</f>
        <v>0</v>
      </c>
      <c r="X46" s="2">
        <f t="shared" si="1"/>
        <v>0</v>
      </c>
      <c r="Y46" s="2">
        <f t="shared" si="2"/>
        <v>0</v>
      </c>
      <c r="Z46" s="2">
        <f t="shared" si="3"/>
        <v>1</v>
      </c>
      <c r="AA46" s="2">
        <f t="shared" si="4"/>
        <v>1</v>
      </c>
      <c r="AB46" s="2">
        <f t="shared" si="5"/>
        <v>1</v>
      </c>
      <c r="AC46" s="2">
        <f t="shared" si="6"/>
        <v>0</v>
      </c>
      <c r="AD46" s="5">
        <f>'Cruise(1)'!AX47</f>
        <v>4</v>
      </c>
      <c r="AE46" s="5">
        <f>'Cruise(1)'!AY47</f>
        <v>4</v>
      </c>
      <c r="AF46" s="5">
        <f>'Cruise(1)'!AZ47</f>
        <v>4</v>
      </c>
      <c r="AG46" s="5">
        <f>'Cruise(1)'!BA47</f>
        <v>4</v>
      </c>
      <c r="AH46" s="5">
        <f>'Cruise(1)'!BB47</f>
        <v>3</v>
      </c>
      <c r="AI46" s="5">
        <f>'Cruise(1)'!BC47</f>
        <v>2</v>
      </c>
      <c r="AJ46" s="5">
        <f>'Cruise(1)'!BD47</f>
        <v>3</v>
      </c>
    </row>
    <row r="47" spans="1:36">
      <c r="A47">
        <f>Characteristics!A47</f>
        <v>46</v>
      </c>
      <c r="B47">
        <f>IF('Cruise(1)'!AB48&lt;1,1,'Cruise(1)'!AB48)</f>
        <v>2</v>
      </c>
      <c r="C47" s="4">
        <f>'Cruise(1)'!V48</f>
        <v>1</v>
      </c>
      <c r="D47" s="4">
        <f>'Cruise(1)'!W48</f>
        <v>3</v>
      </c>
      <c r="E47" s="4">
        <f>'Cruise(1)'!X48</f>
        <v>6</v>
      </c>
      <c r="F47" s="4">
        <f>'Cruise(1)'!Y48</f>
        <v>2</v>
      </c>
      <c r="G47" s="4">
        <f>'Cruise(1)'!Z48</f>
        <v>4</v>
      </c>
      <c r="H47" s="4">
        <f>'Cruise(1)'!AA48</f>
        <v>5</v>
      </c>
      <c r="I47" s="2">
        <f>'Cruise(1)'!AC48</f>
        <v>0</v>
      </c>
      <c r="J47" s="2">
        <f>'Cruise(1)'!AD48</f>
        <v>1</v>
      </c>
      <c r="K47" s="2">
        <f>'Cruise(1)'!AE48</f>
        <v>0</v>
      </c>
      <c r="L47" s="2">
        <f>'Cruise(1)'!AF48</f>
        <v>0</v>
      </c>
      <c r="M47" s="2">
        <f>'Cruise(1)'!AG48</f>
        <v>0</v>
      </c>
      <c r="N47" s="2">
        <f>'Cruise(1)'!AH48</f>
        <v>0</v>
      </c>
      <c r="O47" s="2">
        <f>'Cruise(1)'!AI48</f>
        <v>0</v>
      </c>
      <c r="P47" s="2">
        <f>'Cruise(1)'!AJ48</f>
        <v>1</v>
      </c>
      <c r="Q47" s="2">
        <f>'Cruise(1)'!AK48</f>
        <v>0</v>
      </c>
      <c r="R47" s="2">
        <f>'Cruise(1)'!AL48</f>
        <v>0</v>
      </c>
      <c r="S47" s="2">
        <f>'Cruise(1)'!AM48</f>
        <v>0</v>
      </c>
      <c r="T47" s="2">
        <f>'Cruise(1)'!AN48</f>
        <v>0</v>
      </c>
      <c r="U47" s="2">
        <f>'Cruise(1)'!AO48</f>
        <v>1</v>
      </c>
      <c r="V47" s="2">
        <f>'Cruise(1)'!AP48</f>
        <v>0</v>
      </c>
      <c r="W47" s="2">
        <f>'Cruise(1)'!AQ48</f>
        <v>0</v>
      </c>
      <c r="X47" s="2">
        <f t="shared" si="1"/>
        <v>0</v>
      </c>
      <c r="Y47" s="2">
        <f t="shared" si="2"/>
        <v>0</v>
      </c>
      <c r="Z47" s="2">
        <f t="shared" si="3"/>
        <v>0</v>
      </c>
      <c r="AA47" s="2">
        <f t="shared" si="4"/>
        <v>1</v>
      </c>
      <c r="AB47" s="2">
        <f t="shared" si="5"/>
        <v>0</v>
      </c>
      <c r="AC47" s="2">
        <f t="shared" si="6"/>
        <v>0</v>
      </c>
      <c r="AD47" s="5">
        <f>'Cruise(1)'!AX48</f>
        <v>5</v>
      </c>
      <c r="AE47" s="5">
        <f>'Cruise(1)'!AY48</f>
        <v>4</v>
      </c>
      <c r="AF47" s="5">
        <f>'Cruise(1)'!AZ48</f>
        <v>4</v>
      </c>
      <c r="AG47" s="5">
        <f>'Cruise(1)'!BA48</f>
        <v>5</v>
      </c>
      <c r="AH47" s="5">
        <f>'Cruise(1)'!BB48</f>
        <v>5</v>
      </c>
      <c r="AI47" s="5">
        <f>'Cruise(1)'!BC48</f>
        <v>3</v>
      </c>
      <c r="AJ47" s="5">
        <f>'Cruise(1)'!BD48</f>
        <v>3</v>
      </c>
    </row>
    <row r="48" spans="1:36">
      <c r="A48">
        <f>Characteristics!A48</f>
        <v>47</v>
      </c>
      <c r="B48">
        <f>IF('Cruise(1)'!AB49&lt;1,1,'Cruise(1)'!AB49)</f>
        <v>1</v>
      </c>
      <c r="C48" s="4">
        <f>'Cruise(1)'!V49</f>
        <v>1</v>
      </c>
      <c r="D48" s="4">
        <f>'Cruise(1)'!W49</f>
        <v>2</v>
      </c>
      <c r="E48" s="4">
        <f>'Cruise(1)'!X49</f>
        <v>5</v>
      </c>
      <c r="F48" s="4">
        <f>'Cruise(1)'!Y49</f>
        <v>6</v>
      </c>
      <c r="G48" s="4">
        <f>'Cruise(1)'!Z49</f>
        <v>3</v>
      </c>
      <c r="H48" s="4">
        <f>'Cruise(1)'!AA49</f>
        <v>4</v>
      </c>
      <c r="I48" s="2">
        <f>'Cruise(1)'!AC49</f>
        <v>0</v>
      </c>
      <c r="J48" s="2">
        <f>'Cruise(1)'!AD49</f>
        <v>0</v>
      </c>
      <c r="K48" s="2">
        <f>'Cruise(1)'!AE49</f>
        <v>0</v>
      </c>
      <c r="L48" s="2">
        <f>'Cruise(1)'!AF49</f>
        <v>1</v>
      </c>
      <c r="M48" s="2">
        <f>'Cruise(1)'!AG49</f>
        <v>0</v>
      </c>
      <c r="N48" s="2">
        <f>'Cruise(1)'!AH49</f>
        <v>0</v>
      </c>
      <c r="O48" s="2">
        <f>'Cruise(1)'!AI49</f>
        <v>0</v>
      </c>
      <c r="P48" s="2">
        <f>'Cruise(1)'!AJ49</f>
        <v>1</v>
      </c>
      <c r="Q48" s="2">
        <f>'Cruise(1)'!AK49</f>
        <v>0</v>
      </c>
      <c r="R48" s="2">
        <f>'Cruise(1)'!AL49</f>
        <v>0</v>
      </c>
      <c r="S48" s="2">
        <f>'Cruise(1)'!AM49</f>
        <v>0</v>
      </c>
      <c r="T48" s="2">
        <f>'Cruise(1)'!AN49</f>
        <v>0</v>
      </c>
      <c r="U48" s="2">
        <f>'Cruise(1)'!AO49</f>
        <v>1</v>
      </c>
      <c r="V48" s="2">
        <f>'Cruise(1)'!AP49</f>
        <v>0</v>
      </c>
      <c r="W48" s="2">
        <f>'Cruise(1)'!AQ49</f>
        <v>0</v>
      </c>
      <c r="X48" s="2">
        <f t="shared" si="1"/>
        <v>0</v>
      </c>
      <c r="Y48" s="2">
        <f t="shared" si="2"/>
        <v>0</v>
      </c>
      <c r="Z48" s="2">
        <f t="shared" si="3"/>
        <v>0</v>
      </c>
      <c r="AA48" s="2">
        <f t="shared" si="4"/>
        <v>1</v>
      </c>
      <c r="AB48" s="2">
        <f t="shared" si="5"/>
        <v>0</v>
      </c>
      <c r="AC48" s="2">
        <f t="shared" si="6"/>
        <v>0</v>
      </c>
      <c r="AD48" s="5">
        <f>'Cruise(1)'!AX49</f>
        <v>5</v>
      </c>
      <c r="AE48" s="5">
        <f>'Cruise(1)'!AY49</f>
        <v>6</v>
      </c>
      <c r="AF48" s="5">
        <f>'Cruise(1)'!AZ49</f>
        <v>5</v>
      </c>
      <c r="AG48" s="5">
        <f>'Cruise(1)'!BA49</f>
        <v>5</v>
      </c>
      <c r="AH48" s="5">
        <f>'Cruise(1)'!BB49</f>
        <v>5</v>
      </c>
      <c r="AI48" s="5">
        <f>'Cruise(1)'!BC49</f>
        <v>4</v>
      </c>
      <c r="AJ48" s="5">
        <f>'Cruise(1)'!BD49</f>
        <v>3</v>
      </c>
    </row>
    <row r="49" spans="1:36">
      <c r="A49">
        <f>Characteristics!A49</f>
        <v>48</v>
      </c>
      <c r="B49">
        <f>IF('Cruise(1)'!AB50&lt;1,1,'Cruise(1)'!AB50)</f>
        <v>2</v>
      </c>
      <c r="C49" s="4">
        <f>'Cruise(1)'!V50</f>
        <v>2</v>
      </c>
      <c r="D49" s="4">
        <f>'Cruise(1)'!W50</f>
        <v>1</v>
      </c>
      <c r="E49" s="4">
        <f>'Cruise(1)'!X50</f>
        <v>4</v>
      </c>
      <c r="F49" s="4">
        <f>'Cruise(1)'!Y50</f>
        <v>6</v>
      </c>
      <c r="G49" s="4">
        <f>'Cruise(1)'!Z50</f>
        <v>3</v>
      </c>
      <c r="H49" s="4">
        <f>'Cruise(1)'!AA50</f>
        <v>5</v>
      </c>
      <c r="I49" s="2">
        <f>'Cruise(1)'!AC50</f>
        <v>0</v>
      </c>
      <c r="J49" s="2">
        <f>'Cruise(1)'!AD50</f>
        <v>1</v>
      </c>
      <c r="K49" s="2">
        <f>'Cruise(1)'!AE50</f>
        <v>0</v>
      </c>
      <c r="L49" s="2">
        <f>'Cruise(1)'!AF50</f>
        <v>0</v>
      </c>
      <c r="M49" s="2">
        <f>'Cruise(1)'!AG50</f>
        <v>0</v>
      </c>
      <c r="N49" s="2">
        <f>'Cruise(1)'!AH50</f>
        <v>0</v>
      </c>
      <c r="O49" s="2">
        <f>'Cruise(1)'!AI50</f>
        <v>1</v>
      </c>
      <c r="P49" s="2">
        <f>'Cruise(1)'!AJ50</f>
        <v>0</v>
      </c>
      <c r="Q49" s="2">
        <f>'Cruise(1)'!AK50</f>
        <v>0</v>
      </c>
      <c r="R49" s="2">
        <f>'Cruise(1)'!AL50</f>
        <v>0</v>
      </c>
      <c r="S49" s="2">
        <f>'Cruise(1)'!AM50</f>
        <v>0</v>
      </c>
      <c r="T49" s="2">
        <f>'Cruise(1)'!AN50</f>
        <v>0</v>
      </c>
      <c r="U49" s="2">
        <f>'Cruise(1)'!AO50</f>
        <v>1</v>
      </c>
      <c r="V49" s="2">
        <f>'Cruise(1)'!AP50</f>
        <v>0</v>
      </c>
      <c r="W49" s="2">
        <f>'Cruise(1)'!AQ50</f>
        <v>0</v>
      </c>
      <c r="X49" s="2">
        <f t="shared" si="1"/>
        <v>0</v>
      </c>
      <c r="Y49" s="2">
        <f t="shared" si="2"/>
        <v>0</v>
      </c>
      <c r="Z49" s="2">
        <f t="shared" si="3"/>
        <v>0</v>
      </c>
      <c r="AA49" s="2">
        <f t="shared" si="4"/>
        <v>1</v>
      </c>
      <c r="AB49" s="2">
        <f t="shared" si="5"/>
        <v>0</v>
      </c>
      <c r="AC49" s="2">
        <f t="shared" si="6"/>
        <v>0</v>
      </c>
      <c r="AD49" s="5">
        <f>'Cruise(1)'!AX50</f>
        <v>3</v>
      </c>
      <c r="AE49" s="5">
        <f>'Cruise(1)'!AY50</f>
        <v>3</v>
      </c>
      <c r="AF49" s="5">
        <f>'Cruise(1)'!AZ50</f>
        <v>4</v>
      </c>
      <c r="AG49" s="5">
        <f>'Cruise(1)'!BA50</f>
        <v>3</v>
      </c>
      <c r="AH49" s="5">
        <f>'Cruise(1)'!BB50</f>
        <v>3</v>
      </c>
      <c r="AI49" s="5">
        <f>'Cruise(1)'!BC50</f>
        <v>3</v>
      </c>
      <c r="AJ49" s="5">
        <f>'Cruise(1)'!BD50</f>
        <v>2</v>
      </c>
    </row>
    <row r="50" spans="1:36">
      <c r="A50">
        <f>Characteristics!A50</f>
        <v>49</v>
      </c>
      <c r="B50">
        <f>IF('Cruise(1)'!AB51&lt;1,1,'Cruise(1)'!AB51)</f>
        <v>2</v>
      </c>
      <c r="C50" s="4">
        <f>'Cruise(1)'!V51</f>
        <v>4</v>
      </c>
      <c r="D50" s="4">
        <f>'Cruise(1)'!W51</f>
        <v>5</v>
      </c>
      <c r="E50" s="4">
        <f>'Cruise(1)'!X51</f>
        <v>2</v>
      </c>
      <c r="F50" s="4">
        <f>'Cruise(1)'!Y51</f>
        <v>3</v>
      </c>
      <c r="G50" s="4">
        <f>'Cruise(1)'!Z51</f>
        <v>1</v>
      </c>
      <c r="H50" s="4">
        <f>'Cruise(1)'!AA51</f>
        <v>6</v>
      </c>
      <c r="I50" s="2">
        <f>'Cruise(1)'!AC51</f>
        <v>0</v>
      </c>
      <c r="J50" s="2">
        <f>'Cruise(1)'!AD51</f>
        <v>1</v>
      </c>
      <c r="K50" s="2">
        <f>'Cruise(1)'!AE51</f>
        <v>0</v>
      </c>
      <c r="L50" s="2">
        <f>'Cruise(1)'!AF51</f>
        <v>0</v>
      </c>
      <c r="M50" s="2">
        <f>'Cruise(1)'!AG51</f>
        <v>0</v>
      </c>
      <c r="N50" s="2">
        <f>'Cruise(1)'!AH51</f>
        <v>0</v>
      </c>
      <c r="O50" s="2">
        <f>'Cruise(1)'!AI51</f>
        <v>1</v>
      </c>
      <c r="P50" s="2">
        <f>'Cruise(1)'!AJ51</f>
        <v>0</v>
      </c>
      <c r="Q50" s="2">
        <f>'Cruise(1)'!AK51</f>
        <v>0</v>
      </c>
      <c r="R50" s="2">
        <f>'Cruise(1)'!AL51</f>
        <v>0</v>
      </c>
      <c r="S50" s="2">
        <f>'Cruise(1)'!AM51</f>
        <v>0</v>
      </c>
      <c r="T50" s="2">
        <f>'Cruise(1)'!AN51</f>
        <v>0</v>
      </c>
      <c r="U50" s="2">
        <f>'Cruise(1)'!AO51</f>
        <v>1</v>
      </c>
      <c r="V50" s="2">
        <f>'Cruise(1)'!AP51</f>
        <v>0</v>
      </c>
      <c r="W50" s="2">
        <f>'Cruise(1)'!AQ51</f>
        <v>0</v>
      </c>
      <c r="X50" s="2">
        <f t="shared" si="1"/>
        <v>0</v>
      </c>
      <c r="Y50" s="2">
        <f t="shared" si="2"/>
        <v>0</v>
      </c>
      <c r="Z50" s="2">
        <f t="shared" si="3"/>
        <v>0</v>
      </c>
      <c r="AA50" s="2">
        <f t="shared" si="4"/>
        <v>1</v>
      </c>
      <c r="AB50" s="2">
        <f t="shared" si="5"/>
        <v>0</v>
      </c>
      <c r="AC50" s="2">
        <f t="shared" si="6"/>
        <v>0</v>
      </c>
      <c r="AD50" s="5">
        <f>'Cruise(1)'!AX51</f>
        <v>4</v>
      </c>
      <c r="AE50" s="5">
        <f>'Cruise(1)'!AY51</f>
        <v>3</v>
      </c>
      <c r="AF50" s="5">
        <f>'Cruise(1)'!AZ51</f>
        <v>5</v>
      </c>
      <c r="AG50" s="5">
        <f>'Cruise(1)'!BA51</f>
        <v>6</v>
      </c>
      <c r="AH50" s="5">
        <f>'Cruise(1)'!BB51</f>
        <v>5</v>
      </c>
      <c r="AI50" s="5">
        <f>'Cruise(1)'!BC51</f>
        <v>3</v>
      </c>
      <c r="AJ50" s="5">
        <f>'Cruise(1)'!BD51</f>
        <v>4</v>
      </c>
    </row>
    <row r="51" spans="1:36">
      <c r="A51">
        <f>Characteristics!A51</f>
        <v>50</v>
      </c>
      <c r="B51">
        <f>IF('Cruise(1)'!AB52&lt;1,1,'Cruise(1)'!AB52)</f>
        <v>2</v>
      </c>
      <c r="C51" s="4">
        <f>'Cruise(1)'!V52</f>
        <v>1</v>
      </c>
      <c r="D51" s="4">
        <f>'Cruise(1)'!W52</f>
        <v>2</v>
      </c>
      <c r="E51" s="4">
        <f>'Cruise(1)'!X52</f>
        <v>5</v>
      </c>
      <c r="F51" s="4">
        <f>'Cruise(1)'!Y52</f>
        <v>6</v>
      </c>
      <c r="G51" s="4">
        <f>'Cruise(1)'!Z52</f>
        <v>3</v>
      </c>
      <c r="H51" s="4">
        <f>'Cruise(1)'!AA52</f>
        <v>4</v>
      </c>
      <c r="I51" s="2">
        <f>'Cruise(1)'!AC52</f>
        <v>0</v>
      </c>
      <c r="J51" s="2">
        <f>'Cruise(1)'!AD52</f>
        <v>1</v>
      </c>
      <c r="K51" s="2">
        <f>'Cruise(1)'!AE52</f>
        <v>1</v>
      </c>
      <c r="L51" s="2">
        <f>'Cruise(1)'!AF52</f>
        <v>1</v>
      </c>
      <c r="M51" s="2">
        <f>'Cruise(1)'!AG52</f>
        <v>0</v>
      </c>
      <c r="N51" s="2">
        <f>'Cruise(1)'!AH52</f>
        <v>0</v>
      </c>
      <c r="O51" s="2">
        <f>'Cruise(1)'!AI52</f>
        <v>1</v>
      </c>
      <c r="P51" s="2">
        <f>'Cruise(1)'!AJ52</f>
        <v>1</v>
      </c>
      <c r="Q51" s="2">
        <f>'Cruise(1)'!AK52</f>
        <v>1</v>
      </c>
      <c r="R51" s="2">
        <f>'Cruise(1)'!AL52</f>
        <v>0</v>
      </c>
      <c r="S51" s="2">
        <f>'Cruise(1)'!AM52</f>
        <v>0</v>
      </c>
      <c r="T51" s="2">
        <f>'Cruise(1)'!AN52</f>
        <v>1</v>
      </c>
      <c r="U51" s="2">
        <f>'Cruise(1)'!AO52</f>
        <v>1</v>
      </c>
      <c r="V51" s="2">
        <f>'Cruise(1)'!AP52</f>
        <v>0</v>
      </c>
      <c r="W51" s="2">
        <f>'Cruise(1)'!AQ52</f>
        <v>0</v>
      </c>
      <c r="X51" s="2">
        <f t="shared" si="1"/>
        <v>0</v>
      </c>
      <c r="Y51" s="2">
        <f t="shared" si="2"/>
        <v>0</v>
      </c>
      <c r="Z51" s="2">
        <f t="shared" si="3"/>
        <v>1</v>
      </c>
      <c r="AA51" s="2">
        <f t="shared" si="4"/>
        <v>1</v>
      </c>
      <c r="AB51" s="2">
        <f t="shared" si="5"/>
        <v>0</v>
      </c>
      <c r="AC51" s="2">
        <f t="shared" si="6"/>
        <v>0</v>
      </c>
      <c r="AD51" s="5">
        <f>'Cruise(1)'!AX52</f>
        <v>1</v>
      </c>
      <c r="AE51" s="5">
        <f>'Cruise(1)'!AY52</f>
        <v>1</v>
      </c>
      <c r="AF51" s="5">
        <f>'Cruise(1)'!AZ52</f>
        <v>1</v>
      </c>
      <c r="AG51" s="5">
        <f>'Cruise(1)'!BA52</f>
        <v>5</v>
      </c>
      <c r="AH51" s="5">
        <f>'Cruise(1)'!BB52</f>
        <v>5</v>
      </c>
      <c r="AI51" s="5">
        <f>'Cruise(1)'!BC52</f>
        <v>2</v>
      </c>
      <c r="AJ51" s="5">
        <f>'Cruise(1)'!BD52</f>
        <v>4</v>
      </c>
    </row>
    <row r="52" spans="1:36">
      <c r="A52">
        <f>Characteristics!A52</f>
        <v>51</v>
      </c>
      <c r="B52">
        <f>IF('Cruise(1)'!AB53&lt;1,1,'Cruise(1)'!AB53)</f>
        <v>2</v>
      </c>
      <c r="C52" s="4">
        <f>'Cruise(1)'!V53</f>
        <v>1</v>
      </c>
      <c r="D52" s="4">
        <f>'Cruise(1)'!W53</f>
        <v>3</v>
      </c>
      <c r="E52" s="4">
        <f>'Cruise(1)'!X53</f>
        <v>4</v>
      </c>
      <c r="F52" s="4">
        <f>'Cruise(1)'!Y53</f>
        <v>5</v>
      </c>
      <c r="G52" s="4">
        <f>'Cruise(1)'!Z53</f>
        <v>6</v>
      </c>
      <c r="H52" s="4">
        <f>'Cruise(1)'!AA53</f>
        <v>2</v>
      </c>
      <c r="I52" s="2">
        <f>'Cruise(1)'!AC53</f>
        <v>1</v>
      </c>
      <c r="J52" s="2">
        <f>'Cruise(1)'!AD53</f>
        <v>1</v>
      </c>
      <c r="K52" s="2">
        <f>'Cruise(1)'!AE53</f>
        <v>0</v>
      </c>
      <c r="L52" s="2">
        <f>'Cruise(1)'!AF53</f>
        <v>0</v>
      </c>
      <c r="M52" s="2">
        <f>'Cruise(1)'!AG53</f>
        <v>0</v>
      </c>
      <c r="N52" s="2">
        <f>'Cruise(1)'!AH53</f>
        <v>0</v>
      </c>
      <c r="O52" s="2">
        <f>'Cruise(1)'!AI53</f>
        <v>0</v>
      </c>
      <c r="P52" s="2">
        <f>'Cruise(1)'!AJ53</f>
        <v>0</v>
      </c>
      <c r="Q52" s="2">
        <f>'Cruise(1)'!AK53</f>
        <v>1</v>
      </c>
      <c r="R52" s="2">
        <f>'Cruise(1)'!AL53</f>
        <v>0</v>
      </c>
      <c r="S52" s="2">
        <f>'Cruise(1)'!AM53</f>
        <v>0</v>
      </c>
      <c r="T52" s="2">
        <f>'Cruise(1)'!AN53</f>
        <v>0</v>
      </c>
      <c r="U52" s="2">
        <f>'Cruise(1)'!AO53</f>
        <v>1</v>
      </c>
      <c r="V52" s="2">
        <f>'Cruise(1)'!AP53</f>
        <v>0</v>
      </c>
      <c r="W52" s="2">
        <f>'Cruise(1)'!AQ53</f>
        <v>0</v>
      </c>
      <c r="X52" s="2">
        <f t="shared" si="1"/>
        <v>0</v>
      </c>
      <c r="Y52" s="2">
        <f t="shared" si="2"/>
        <v>0</v>
      </c>
      <c r="Z52" s="2">
        <f t="shared" si="3"/>
        <v>0</v>
      </c>
      <c r="AA52" s="2">
        <f t="shared" si="4"/>
        <v>1</v>
      </c>
      <c r="AB52" s="2">
        <f t="shared" si="5"/>
        <v>0</v>
      </c>
      <c r="AC52" s="2">
        <f t="shared" si="6"/>
        <v>0</v>
      </c>
      <c r="AD52" s="5">
        <f>'Cruise(1)'!AX53</f>
        <v>3</v>
      </c>
      <c r="AE52" s="5">
        <f>'Cruise(1)'!AY53</f>
        <v>3</v>
      </c>
      <c r="AF52" s="5">
        <f>'Cruise(1)'!AZ53</f>
        <v>6</v>
      </c>
      <c r="AG52" s="5">
        <f>'Cruise(1)'!BA53</f>
        <v>6</v>
      </c>
      <c r="AH52" s="5">
        <f>'Cruise(1)'!BB53</f>
        <v>6</v>
      </c>
      <c r="AI52" s="5">
        <f>'Cruise(1)'!BC53</f>
        <v>6</v>
      </c>
      <c r="AJ52" s="5">
        <f>'Cruise(1)'!BD53</f>
        <v>3</v>
      </c>
    </row>
    <row r="53" spans="1:36">
      <c r="A53">
        <f>Characteristics!A53</f>
        <v>52</v>
      </c>
      <c r="B53">
        <f>IF('Cruise(1)'!AB54&lt;1,1,'Cruise(1)'!AB54)</f>
        <v>1</v>
      </c>
      <c r="C53" s="4">
        <f>'Cruise(1)'!V54</f>
        <v>1</v>
      </c>
      <c r="D53" s="4">
        <f>'Cruise(1)'!W54</f>
        <v>4</v>
      </c>
      <c r="E53" s="4">
        <f>'Cruise(1)'!X54</f>
        <v>5</v>
      </c>
      <c r="F53" s="4">
        <f>'Cruise(1)'!Y54</f>
        <v>3</v>
      </c>
      <c r="G53" s="4">
        <f>'Cruise(1)'!Z54</f>
        <v>2</v>
      </c>
      <c r="H53" s="4">
        <f>'Cruise(1)'!AA54</f>
        <v>6</v>
      </c>
      <c r="I53" s="2">
        <f>'Cruise(1)'!AC54</f>
        <v>0</v>
      </c>
      <c r="J53" s="2">
        <f>'Cruise(1)'!AD54</f>
        <v>0</v>
      </c>
      <c r="K53" s="2">
        <f>'Cruise(1)'!AE54</f>
        <v>1</v>
      </c>
      <c r="L53" s="2">
        <f>'Cruise(1)'!AF54</f>
        <v>1</v>
      </c>
      <c r="M53" s="2">
        <f>'Cruise(1)'!AG54</f>
        <v>0</v>
      </c>
      <c r="N53" s="2">
        <f>'Cruise(1)'!AH54</f>
        <v>0</v>
      </c>
      <c r="O53" s="2">
        <f>'Cruise(1)'!AI54</f>
        <v>1</v>
      </c>
      <c r="P53" s="2">
        <f>'Cruise(1)'!AJ54</f>
        <v>1</v>
      </c>
      <c r="Q53" s="2">
        <f>'Cruise(1)'!AK54</f>
        <v>1</v>
      </c>
      <c r="R53" s="2">
        <f>'Cruise(1)'!AL54</f>
        <v>0</v>
      </c>
      <c r="S53" s="2">
        <f>'Cruise(1)'!AM54</f>
        <v>1</v>
      </c>
      <c r="T53" s="2">
        <f>'Cruise(1)'!AN54</f>
        <v>1</v>
      </c>
      <c r="U53" s="2">
        <f>'Cruise(1)'!AO54</f>
        <v>1</v>
      </c>
      <c r="V53" s="2">
        <f>'Cruise(1)'!AP54</f>
        <v>0</v>
      </c>
      <c r="W53" s="2">
        <f>'Cruise(1)'!AQ54</f>
        <v>0</v>
      </c>
      <c r="X53" s="2">
        <f t="shared" si="1"/>
        <v>0</v>
      </c>
      <c r="Y53" s="2">
        <f t="shared" si="2"/>
        <v>1</v>
      </c>
      <c r="Z53" s="2">
        <f t="shared" si="3"/>
        <v>1</v>
      </c>
      <c r="AA53" s="2">
        <f t="shared" si="4"/>
        <v>1</v>
      </c>
      <c r="AB53" s="2">
        <f t="shared" si="5"/>
        <v>0</v>
      </c>
      <c r="AC53" s="2">
        <f t="shared" si="6"/>
        <v>0</v>
      </c>
      <c r="AD53" s="5">
        <f>'Cruise(1)'!AX54</f>
        <v>6</v>
      </c>
      <c r="AE53" s="5">
        <f>'Cruise(1)'!AY54</f>
        <v>4</v>
      </c>
      <c r="AF53" s="5">
        <f>'Cruise(1)'!AZ54</f>
        <v>3</v>
      </c>
      <c r="AG53" s="5">
        <f>'Cruise(1)'!BA54</f>
        <v>4</v>
      </c>
      <c r="AH53" s="5">
        <f>'Cruise(1)'!BB54</f>
        <v>5</v>
      </c>
      <c r="AI53" s="5">
        <f>'Cruise(1)'!BC54</f>
        <v>1</v>
      </c>
      <c r="AJ53" s="5">
        <f>'Cruise(1)'!BD54</f>
        <v>3</v>
      </c>
    </row>
    <row r="54" spans="1:36">
      <c r="A54">
        <f>Characteristics!A54</f>
        <v>53</v>
      </c>
      <c r="B54">
        <f>IF('Cruise(1)'!AB55&lt;1,1,'Cruise(1)'!AB55)</f>
        <v>2</v>
      </c>
      <c r="C54" s="4">
        <f>'Cruise(1)'!V55</f>
        <v>2</v>
      </c>
      <c r="D54" s="4">
        <f>'Cruise(1)'!W55</f>
        <v>3</v>
      </c>
      <c r="E54" s="4">
        <f>'Cruise(1)'!X55</f>
        <v>4</v>
      </c>
      <c r="F54" s="4">
        <f>'Cruise(1)'!Y55</f>
        <v>5</v>
      </c>
      <c r="G54" s="4">
        <f>'Cruise(1)'!Z55</f>
        <v>1</v>
      </c>
      <c r="H54" s="4">
        <f>'Cruise(1)'!AA55</f>
        <v>6</v>
      </c>
      <c r="I54" s="2">
        <f>'Cruise(1)'!AC55</f>
        <v>1</v>
      </c>
      <c r="J54" s="2">
        <f>'Cruise(1)'!AD55</f>
        <v>1</v>
      </c>
      <c r="K54" s="2">
        <f>'Cruise(1)'!AE55</f>
        <v>1</v>
      </c>
      <c r="L54" s="2">
        <f>'Cruise(1)'!AF55</f>
        <v>0</v>
      </c>
      <c r="M54" s="2">
        <f>'Cruise(1)'!AG55</f>
        <v>0</v>
      </c>
      <c r="N54" s="2">
        <f>'Cruise(1)'!AH55</f>
        <v>0</v>
      </c>
      <c r="O54" s="2">
        <f>'Cruise(1)'!AI55</f>
        <v>0</v>
      </c>
      <c r="P54" s="2">
        <f>'Cruise(1)'!AJ55</f>
        <v>1</v>
      </c>
      <c r="Q54" s="2">
        <f>'Cruise(1)'!AK55</f>
        <v>0</v>
      </c>
      <c r="R54" s="2">
        <f>'Cruise(1)'!AL55</f>
        <v>0</v>
      </c>
      <c r="S54" s="2">
        <f>'Cruise(1)'!AM55</f>
        <v>0</v>
      </c>
      <c r="T54" s="2">
        <f>'Cruise(1)'!AN55</f>
        <v>1</v>
      </c>
      <c r="U54" s="2">
        <f>'Cruise(1)'!AO55</f>
        <v>0</v>
      </c>
      <c r="V54" s="2">
        <f>'Cruise(1)'!AP55</f>
        <v>0</v>
      </c>
      <c r="W54" s="2">
        <f>'Cruise(1)'!AQ55</f>
        <v>0</v>
      </c>
      <c r="X54" s="2">
        <f t="shared" si="1"/>
        <v>0</v>
      </c>
      <c r="Y54" s="2">
        <f t="shared" si="2"/>
        <v>0</v>
      </c>
      <c r="Z54" s="2">
        <f t="shared" si="3"/>
        <v>1</v>
      </c>
      <c r="AA54" s="2">
        <f t="shared" si="4"/>
        <v>0</v>
      </c>
      <c r="AB54" s="2">
        <f t="shared" si="5"/>
        <v>0</v>
      </c>
      <c r="AC54" s="2">
        <f t="shared" si="6"/>
        <v>0</v>
      </c>
      <c r="AD54" s="5">
        <f>'Cruise(1)'!AX55</f>
        <v>3</v>
      </c>
      <c r="AE54" s="5">
        <f>'Cruise(1)'!AY55</f>
        <v>3</v>
      </c>
      <c r="AF54" s="5">
        <f>'Cruise(1)'!AZ55</f>
        <v>3</v>
      </c>
      <c r="AG54" s="5">
        <f>'Cruise(1)'!BA55</f>
        <v>3</v>
      </c>
      <c r="AH54" s="5">
        <f>'Cruise(1)'!BB55</f>
        <v>3</v>
      </c>
      <c r="AI54" s="5">
        <f>'Cruise(1)'!BC55</f>
        <v>3</v>
      </c>
      <c r="AJ54" s="5">
        <f>'Cruise(1)'!BD55</f>
        <v>3</v>
      </c>
    </row>
    <row r="55" spans="1:36">
      <c r="A55">
        <f>Characteristics!A55</f>
        <v>54</v>
      </c>
      <c r="B55">
        <f>IF('Cruise(1)'!AB56&lt;1,1,'Cruise(1)'!AB56)</f>
        <v>2</v>
      </c>
      <c r="C55" s="4">
        <f>'Cruise(1)'!V56</f>
        <v>3</v>
      </c>
      <c r="D55" s="4">
        <f>'Cruise(1)'!W56</f>
        <v>5</v>
      </c>
      <c r="E55" s="4">
        <f>'Cruise(1)'!X56</f>
        <v>4</v>
      </c>
      <c r="F55" s="4">
        <f>'Cruise(1)'!Y56</f>
        <v>6</v>
      </c>
      <c r="G55" s="4">
        <f>'Cruise(1)'!Z56</f>
        <v>1</v>
      </c>
      <c r="H55" s="4">
        <f>'Cruise(1)'!AA56</f>
        <v>2</v>
      </c>
      <c r="I55" s="2">
        <f>'Cruise(1)'!AC56</f>
        <v>1</v>
      </c>
      <c r="J55" s="2">
        <f>'Cruise(1)'!AD56</f>
        <v>1</v>
      </c>
      <c r="K55" s="2">
        <f>'Cruise(1)'!AE56</f>
        <v>1</v>
      </c>
      <c r="L55" s="2">
        <f>'Cruise(1)'!AF56</f>
        <v>0</v>
      </c>
      <c r="M55" s="2">
        <f>'Cruise(1)'!AG56</f>
        <v>0</v>
      </c>
      <c r="N55" s="2">
        <f>'Cruise(1)'!AH56</f>
        <v>0</v>
      </c>
      <c r="O55" s="2">
        <f>'Cruise(1)'!AI56</f>
        <v>1</v>
      </c>
      <c r="P55" s="2">
        <f>'Cruise(1)'!AJ56</f>
        <v>1</v>
      </c>
      <c r="Q55" s="2">
        <f>'Cruise(1)'!AK56</f>
        <v>0</v>
      </c>
      <c r="R55" s="2">
        <f>'Cruise(1)'!AL56</f>
        <v>0</v>
      </c>
      <c r="S55" s="2">
        <f>'Cruise(1)'!AM56</f>
        <v>0</v>
      </c>
      <c r="T55" s="2">
        <f>'Cruise(1)'!AN56</f>
        <v>1</v>
      </c>
      <c r="U55" s="2">
        <f>'Cruise(1)'!AO56</f>
        <v>1</v>
      </c>
      <c r="V55" s="2">
        <f>'Cruise(1)'!AP56</f>
        <v>0</v>
      </c>
      <c r="W55" s="2">
        <f>'Cruise(1)'!AQ56</f>
        <v>0</v>
      </c>
      <c r="X55" s="2">
        <f t="shared" si="1"/>
        <v>0</v>
      </c>
      <c r="Y55" s="2">
        <f t="shared" si="2"/>
        <v>0</v>
      </c>
      <c r="Z55" s="2">
        <f t="shared" si="3"/>
        <v>1</v>
      </c>
      <c r="AA55" s="2">
        <f t="shared" si="4"/>
        <v>1</v>
      </c>
      <c r="AB55" s="2">
        <f t="shared" si="5"/>
        <v>0</v>
      </c>
      <c r="AC55" s="2">
        <f t="shared" si="6"/>
        <v>0</v>
      </c>
      <c r="AD55" s="5">
        <f>'Cruise(1)'!AX56</f>
        <v>3</v>
      </c>
      <c r="AE55" s="5">
        <f>'Cruise(1)'!AY56</f>
        <v>3</v>
      </c>
      <c r="AF55" s="5">
        <f>'Cruise(1)'!AZ56</f>
        <v>4</v>
      </c>
      <c r="AG55" s="5">
        <f>'Cruise(1)'!BA56</f>
        <v>4</v>
      </c>
      <c r="AH55" s="5">
        <f>'Cruise(1)'!BB56</f>
        <v>4</v>
      </c>
      <c r="AI55" s="5">
        <f>'Cruise(1)'!BC56</f>
        <v>4</v>
      </c>
      <c r="AJ55" s="5">
        <f>'Cruise(1)'!BD56</f>
        <v>2</v>
      </c>
    </row>
    <row r="56" spans="1:36">
      <c r="A56">
        <f>Characteristics!A56</f>
        <v>55</v>
      </c>
      <c r="B56">
        <f>IF('Cruise(1)'!AB57&lt;1,1,'Cruise(1)'!AB57)</f>
        <v>1</v>
      </c>
      <c r="C56" s="4">
        <f>'Cruise(1)'!V57</f>
        <v>0</v>
      </c>
      <c r="D56" s="4">
        <f>'Cruise(1)'!W57</f>
        <v>0</v>
      </c>
      <c r="E56" s="4">
        <f>'Cruise(1)'!X57</f>
        <v>0</v>
      </c>
      <c r="F56" s="4">
        <f>'Cruise(1)'!Y57</f>
        <v>0</v>
      </c>
      <c r="G56" s="4">
        <f>'Cruise(1)'!Z57</f>
        <v>0</v>
      </c>
      <c r="H56" s="4">
        <f>'Cruise(1)'!AA57</f>
        <v>0</v>
      </c>
      <c r="I56" s="2">
        <f>'Cruise(1)'!AC57</f>
        <v>0</v>
      </c>
      <c r="J56" s="2">
        <f>'Cruise(1)'!AD57</f>
        <v>0</v>
      </c>
      <c r="K56" s="2">
        <f>'Cruise(1)'!AE57</f>
        <v>0</v>
      </c>
      <c r="L56" s="2">
        <f>'Cruise(1)'!AF57</f>
        <v>0</v>
      </c>
      <c r="M56" s="2">
        <f>'Cruise(1)'!AG57</f>
        <v>0</v>
      </c>
      <c r="N56" s="2">
        <f>'Cruise(1)'!AH57</f>
        <v>0</v>
      </c>
      <c r="O56" s="2">
        <f>'Cruise(1)'!AI57</f>
        <v>0</v>
      </c>
      <c r="P56" s="2">
        <f>'Cruise(1)'!AJ57</f>
        <v>0</v>
      </c>
      <c r="Q56" s="2">
        <f>'Cruise(1)'!AK57</f>
        <v>0</v>
      </c>
      <c r="R56" s="2">
        <f>'Cruise(1)'!AL57</f>
        <v>0</v>
      </c>
      <c r="S56" s="2">
        <f>'Cruise(1)'!AM57</f>
        <v>0</v>
      </c>
      <c r="T56" s="2">
        <f>'Cruise(1)'!AN57</f>
        <v>0</v>
      </c>
      <c r="U56" s="2">
        <f>'Cruise(1)'!AO57</f>
        <v>0</v>
      </c>
      <c r="V56" s="2">
        <f>'Cruise(1)'!AP57</f>
        <v>0</v>
      </c>
      <c r="W56" s="2">
        <f>'Cruise(1)'!AQ57</f>
        <v>0</v>
      </c>
      <c r="X56" s="2">
        <f t="shared" si="1"/>
        <v>0</v>
      </c>
      <c r="Y56" s="2">
        <f t="shared" si="2"/>
        <v>0</v>
      </c>
      <c r="Z56" s="2">
        <f t="shared" si="3"/>
        <v>0</v>
      </c>
      <c r="AA56" s="2">
        <f t="shared" si="4"/>
        <v>0</v>
      </c>
      <c r="AB56" s="2">
        <f t="shared" si="5"/>
        <v>0</v>
      </c>
      <c r="AC56" s="2">
        <f t="shared" si="6"/>
        <v>0</v>
      </c>
      <c r="AD56" s="5">
        <f>'Cruise(1)'!AX57</f>
        <v>0</v>
      </c>
      <c r="AE56" s="5">
        <f>'Cruise(1)'!AY57</f>
        <v>0</v>
      </c>
      <c r="AF56" s="5">
        <f>'Cruise(1)'!AZ57</f>
        <v>0</v>
      </c>
      <c r="AG56" s="5">
        <f>'Cruise(1)'!BA57</f>
        <v>0</v>
      </c>
      <c r="AH56" s="5">
        <f>'Cruise(1)'!BB57</f>
        <v>0</v>
      </c>
      <c r="AI56" s="5">
        <f>'Cruise(1)'!BC57</f>
        <v>0</v>
      </c>
      <c r="AJ56" s="5">
        <f>'Cruise(1)'!BD57</f>
        <v>0</v>
      </c>
    </row>
    <row r="57" spans="1:36">
      <c r="A57">
        <f>Characteristics!A57</f>
        <v>56</v>
      </c>
      <c r="B57">
        <f>IF('Cruise(1)'!AB58&lt;1,1,'Cruise(1)'!AB58)</f>
        <v>1</v>
      </c>
      <c r="C57" s="4">
        <f>'Cruise(1)'!V58</f>
        <v>0</v>
      </c>
      <c r="D57" s="4">
        <f>'Cruise(1)'!W58</f>
        <v>0</v>
      </c>
      <c r="E57" s="4">
        <f>'Cruise(1)'!X58</f>
        <v>0</v>
      </c>
      <c r="F57" s="4">
        <f>'Cruise(1)'!Y58</f>
        <v>0</v>
      </c>
      <c r="G57" s="4">
        <f>'Cruise(1)'!Z58</f>
        <v>0</v>
      </c>
      <c r="H57" s="4">
        <f>'Cruise(1)'!AA58</f>
        <v>0</v>
      </c>
      <c r="I57" s="2">
        <f>'Cruise(1)'!AC58</f>
        <v>0</v>
      </c>
      <c r="J57" s="2">
        <f>'Cruise(1)'!AD58</f>
        <v>0</v>
      </c>
      <c r="K57" s="2">
        <f>'Cruise(1)'!AE58</f>
        <v>0</v>
      </c>
      <c r="L57" s="2">
        <f>'Cruise(1)'!AF58</f>
        <v>0</v>
      </c>
      <c r="M57" s="2">
        <f>'Cruise(1)'!AG58</f>
        <v>0</v>
      </c>
      <c r="N57" s="2">
        <f>'Cruise(1)'!AH58</f>
        <v>0</v>
      </c>
      <c r="O57" s="2">
        <f>'Cruise(1)'!AI58</f>
        <v>0</v>
      </c>
      <c r="P57" s="2">
        <f>'Cruise(1)'!AJ58</f>
        <v>0</v>
      </c>
      <c r="Q57" s="2">
        <f>'Cruise(1)'!AK58</f>
        <v>0</v>
      </c>
      <c r="R57" s="2">
        <f>'Cruise(1)'!AL58</f>
        <v>0</v>
      </c>
      <c r="S57" s="2">
        <f>'Cruise(1)'!AM58</f>
        <v>0</v>
      </c>
      <c r="T57" s="2">
        <f>'Cruise(1)'!AN58</f>
        <v>0</v>
      </c>
      <c r="U57" s="2">
        <f>'Cruise(1)'!AO58</f>
        <v>0</v>
      </c>
      <c r="V57" s="2">
        <f>'Cruise(1)'!AP58</f>
        <v>0</v>
      </c>
      <c r="W57" s="2">
        <f>'Cruise(1)'!AQ58</f>
        <v>0</v>
      </c>
      <c r="X57" s="2">
        <f t="shared" si="1"/>
        <v>0</v>
      </c>
      <c r="Y57" s="2">
        <f t="shared" si="2"/>
        <v>0</v>
      </c>
      <c r="Z57" s="2">
        <f t="shared" si="3"/>
        <v>0</v>
      </c>
      <c r="AA57" s="2">
        <f t="shared" si="4"/>
        <v>0</v>
      </c>
      <c r="AB57" s="2">
        <f t="shared" si="5"/>
        <v>0</v>
      </c>
      <c r="AC57" s="2">
        <f t="shared" si="6"/>
        <v>0</v>
      </c>
      <c r="AD57" s="5">
        <f>'Cruise(1)'!AX58</f>
        <v>0</v>
      </c>
      <c r="AE57" s="5">
        <f>'Cruise(1)'!AY58</f>
        <v>0</v>
      </c>
      <c r="AF57" s="5">
        <f>'Cruise(1)'!AZ58</f>
        <v>0</v>
      </c>
      <c r="AG57" s="5">
        <f>'Cruise(1)'!BA58</f>
        <v>0</v>
      </c>
      <c r="AH57" s="5">
        <f>'Cruise(1)'!BB58</f>
        <v>0</v>
      </c>
      <c r="AI57" s="5">
        <f>'Cruise(1)'!BC58</f>
        <v>0</v>
      </c>
      <c r="AJ57" s="5">
        <f>'Cruise(1)'!BD58</f>
        <v>0</v>
      </c>
    </row>
  </sheetData>
  <phoneticPr fontId="6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MatchOutput"/>
  <dimension ref="A1:BS7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I32" sqref="BI32"/>
    </sheetView>
  </sheetViews>
  <sheetFormatPr defaultRowHeight="15"/>
  <cols>
    <col min="1" max="1" width="9.140625" style="7"/>
    <col min="2" max="57" width="3.7109375" style="2" customWidth="1"/>
    <col min="58" max="16384" width="9.140625" style="2"/>
  </cols>
  <sheetData>
    <row r="1" spans="1:67" s="7" customFormat="1">
      <c r="A1" s="9"/>
      <c r="B1" s="9">
        <v>1</v>
      </c>
      <c r="C1" s="9">
        <f>B1+1</f>
        <v>2</v>
      </c>
      <c r="D1" s="9">
        <f t="shared" ref="D1:BE1" si="0">C1+1</f>
        <v>3</v>
      </c>
      <c r="E1" s="9">
        <f t="shared" si="0"/>
        <v>4</v>
      </c>
      <c r="F1" s="9">
        <f t="shared" si="0"/>
        <v>5</v>
      </c>
      <c r="G1" s="9">
        <f t="shared" si="0"/>
        <v>6</v>
      </c>
      <c r="H1" s="9">
        <f t="shared" si="0"/>
        <v>7</v>
      </c>
      <c r="I1" s="9">
        <f t="shared" si="0"/>
        <v>8</v>
      </c>
      <c r="J1" s="9">
        <f t="shared" si="0"/>
        <v>9</v>
      </c>
      <c r="K1" s="9">
        <f t="shared" si="0"/>
        <v>10</v>
      </c>
      <c r="L1" s="9">
        <f t="shared" si="0"/>
        <v>11</v>
      </c>
      <c r="M1" s="9">
        <f t="shared" si="0"/>
        <v>12</v>
      </c>
      <c r="N1" s="9">
        <f t="shared" si="0"/>
        <v>13</v>
      </c>
      <c r="O1" s="9">
        <f t="shared" si="0"/>
        <v>14</v>
      </c>
      <c r="P1" s="9">
        <f t="shared" si="0"/>
        <v>15</v>
      </c>
      <c r="Q1" s="9">
        <f t="shared" si="0"/>
        <v>16</v>
      </c>
      <c r="R1" s="9">
        <f t="shared" si="0"/>
        <v>17</v>
      </c>
      <c r="S1" s="9">
        <f t="shared" si="0"/>
        <v>18</v>
      </c>
      <c r="T1" s="9">
        <f t="shared" si="0"/>
        <v>19</v>
      </c>
      <c r="U1" s="9">
        <f t="shared" si="0"/>
        <v>20</v>
      </c>
      <c r="V1" s="9">
        <f t="shared" si="0"/>
        <v>21</v>
      </c>
      <c r="W1" s="9">
        <f t="shared" si="0"/>
        <v>22</v>
      </c>
      <c r="X1" s="9">
        <f t="shared" si="0"/>
        <v>23</v>
      </c>
      <c r="Y1" s="9">
        <f t="shared" si="0"/>
        <v>24</v>
      </c>
      <c r="Z1" s="9">
        <f t="shared" si="0"/>
        <v>25</v>
      </c>
      <c r="AA1" s="9">
        <f t="shared" si="0"/>
        <v>26</v>
      </c>
      <c r="AB1" s="9">
        <f t="shared" si="0"/>
        <v>27</v>
      </c>
      <c r="AC1" s="9">
        <f t="shared" si="0"/>
        <v>28</v>
      </c>
      <c r="AD1" s="9">
        <f t="shared" si="0"/>
        <v>29</v>
      </c>
      <c r="AE1" s="9">
        <f t="shared" si="0"/>
        <v>30</v>
      </c>
      <c r="AF1" s="9">
        <f t="shared" si="0"/>
        <v>31</v>
      </c>
      <c r="AG1" s="9">
        <f t="shared" si="0"/>
        <v>32</v>
      </c>
      <c r="AH1" s="9">
        <f t="shared" si="0"/>
        <v>33</v>
      </c>
      <c r="AI1" s="9">
        <f t="shared" si="0"/>
        <v>34</v>
      </c>
      <c r="AJ1" s="9">
        <f t="shared" si="0"/>
        <v>35</v>
      </c>
      <c r="AK1" s="9">
        <f t="shared" si="0"/>
        <v>36</v>
      </c>
      <c r="AL1" s="9">
        <f t="shared" si="0"/>
        <v>37</v>
      </c>
      <c r="AM1" s="9">
        <f t="shared" si="0"/>
        <v>38</v>
      </c>
      <c r="AN1" s="9">
        <f t="shared" si="0"/>
        <v>39</v>
      </c>
      <c r="AO1" s="9">
        <f t="shared" si="0"/>
        <v>40</v>
      </c>
      <c r="AP1" s="9">
        <f t="shared" si="0"/>
        <v>41</v>
      </c>
      <c r="AQ1" s="9">
        <f t="shared" si="0"/>
        <v>42</v>
      </c>
      <c r="AR1" s="9">
        <f t="shared" si="0"/>
        <v>43</v>
      </c>
      <c r="AS1" s="9">
        <f t="shared" si="0"/>
        <v>44</v>
      </c>
      <c r="AT1" s="9">
        <f t="shared" si="0"/>
        <v>45</v>
      </c>
      <c r="AU1" s="9">
        <f t="shared" si="0"/>
        <v>46</v>
      </c>
      <c r="AV1" s="9">
        <f t="shared" si="0"/>
        <v>47</v>
      </c>
      <c r="AW1" s="9">
        <f t="shared" si="0"/>
        <v>48</v>
      </c>
      <c r="AX1" s="9">
        <f t="shared" si="0"/>
        <v>49</v>
      </c>
      <c r="AY1" s="9">
        <f t="shared" si="0"/>
        <v>50</v>
      </c>
      <c r="AZ1" s="9">
        <f t="shared" si="0"/>
        <v>51</v>
      </c>
      <c r="BA1" s="9">
        <f t="shared" si="0"/>
        <v>52</v>
      </c>
      <c r="BB1" s="9">
        <f t="shared" si="0"/>
        <v>53</v>
      </c>
      <c r="BC1" s="9">
        <f t="shared" si="0"/>
        <v>54</v>
      </c>
      <c r="BD1" s="9">
        <f t="shared" si="0"/>
        <v>55</v>
      </c>
      <c r="BE1" s="9">
        <f t="shared" si="0"/>
        <v>56</v>
      </c>
    </row>
    <row r="2" spans="1:67">
      <c r="A2" s="9">
        <v>1</v>
      </c>
      <c r="B2" s="9">
        <v>0</v>
      </c>
      <c r="C2" s="9">
        <v>0</v>
      </c>
      <c r="D2" s="9">
        <v>0</v>
      </c>
      <c r="E2" s="9">
        <v>0</v>
      </c>
      <c r="F2" s="9">
        <v>0</v>
      </c>
      <c r="G2" s="9">
        <v>0</v>
      </c>
      <c r="H2" s="9">
        <v>0</v>
      </c>
      <c r="I2" s="9">
        <v>0</v>
      </c>
      <c r="J2" s="9">
        <v>0</v>
      </c>
      <c r="K2" s="9">
        <v>0</v>
      </c>
      <c r="L2" s="9">
        <v>0</v>
      </c>
      <c r="M2" s="9">
        <v>0</v>
      </c>
      <c r="N2" s="9">
        <v>0</v>
      </c>
      <c r="O2" s="9">
        <v>0</v>
      </c>
      <c r="P2" s="9">
        <v>0</v>
      </c>
      <c r="Q2" s="9">
        <v>0</v>
      </c>
      <c r="R2" s="9">
        <v>0</v>
      </c>
      <c r="S2" s="9">
        <v>0</v>
      </c>
      <c r="T2" s="9">
        <v>0</v>
      </c>
      <c r="U2" s="9">
        <v>0</v>
      </c>
      <c r="V2" s="9">
        <v>0</v>
      </c>
      <c r="W2" s="9">
        <v>0</v>
      </c>
      <c r="X2" s="9">
        <v>0</v>
      </c>
      <c r="Y2" s="9">
        <v>0</v>
      </c>
      <c r="Z2" s="9">
        <v>0</v>
      </c>
      <c r="AA2" s="9">
        <v>0</v>
      </c>
      <c r="AB2" s="9">
        <v>0</v>
      </c>
      <c r="AC2" s="9">
        <v>0</v>
      </c>
      <c r="AD2" s="9">
        <v>0</v>
      </c>
      <c r="AE2" s="9">
        <v>0</v>
      </c>
      <c r="AF2" s="9">
        <v>0</v>
      </c>
      <c r="AG2" s="9">
        <v>0</v>
      </c>
      <c r="AH2" s="9">
        <v>0</v>
      </c>
      <c r="AI2" s="9">
        <v>0</v>
      </c>
      <c r="AJ2" s="9">
        <v>0</v>
      </c>
      <c r="AK2" s="9">
        <v>0</v>
      </c>
      <c r="AL2" s="9">
        <v>0</v>
      </c>
      <c r="AM2" s="9">
        <v>0</v>
      </c>
      <c r="AN2" s="9">
        <v>0</v>
      </c>
      <c r="AO2" s="9">
        <v>0</v>
      </c>
      <c r="AP2" s="9">
        <v>0</v>
      </c>
      <c r="AQ2" s="9">
        <v>0</v>
      </c>
      <c r="AR2" s="9">
        <v>0</v>
      </c>
      <c r="AS2" s="9">
        <v>0</v>
      </c>
      <c r="AT2" s="9">
        <v>0</v>
      </c>
      <c r="AU2" s="9">
        <v>0</v>
      </c>
      <c r="AV2" s="9">
        <v>0</v>
      </c>
      <c r="AW2" s="9">
        <v>0</v>
      </c>
      <c r="AX2" s="9">
        <v>0</v>
      </c>
      <c r="AY2" s="9">
        <v>0</v>
      </c>
      <c r="AZ2" s="9">
        <v>0</v>
      </c>
      <c r="BA2" s="9">
        <v>0</v>
      </c>
      <c r="BB2" s="9">
        <v>0</v>
      </c>
      <c r="BC2" s="9">
        <v>0</v>
      </c>
      <c r="BD2" s="9">
        <v>0</v>
      </c>
      <c r="BE2" s="9">
        <v>0</v>
      </c>
      <c r="BF2" s="11">
        <f t="shared" ref="BF2:BF56" si="1">SUM(B2:BE2)</f>
        <v>0</v>
      </c>
      <c r="BH2" s="2">
        <f>MAX(B2:BE57)</f>
        <v>37</v>
      </c>
      <c r="BJ2" s="2">
        <v>0</v>
      </c>
      <c r="BK2" s="2">
        <f t="shared" ref="BK2:BK9" si="2">COUNTIF($B$2:$BE$57,BJ2)</f>
        <v>1779</v>
      </c>
      <c r="BM2" s="2" t="s">
        <v>253</v>
      </c>
      <c r="BN2" s="2" t="s">
        <v>254</v>
      </c>
      <c r="BO2" s="2">
        <v>6</v>
      </c>
    </row>
    <row r="3" spans="1:67">
      <c r="A3" s="9">
        <f>A2+1</f>
        <v>2</v>
      </c>
      <c r="B3" s="9">
        <v>0</v>
      </c>
      <c r="C3" s="9">
        <v>0</v>
      </c>
      <c r="D3" s="9">
        <v>0</v>
      </c>
      <c r="E3" s="9">
        <v>0</v>
      </c>
      <c r="F3" s="9">
        <v>14</v>
      </c>
      <c r="G3" s="9">
        <v>5</v>
      </c>
      <c r="H3" s="9">
        <v>12</v>
      </c>
      <c r="I3" s="9">
        <v>0</v>
      </c>
      <c r="J3" s="9">
        <v>2</v>
      </c>
      <c r="K3" s="9">
        <v>2</v>
      </c>
      <c r="L3" s="9">
        <v>12</v>
      </c>
      <c r="M3" s="9">
        <v>2</v>
      </c>
      <c r="N3" s="9">
        <v>2</v>
      </c>
      <c r="O3" s="9">
        <v>9</v>
      </c>
      <c r="P3" s="9">
        <v>0</v>
      </c>
      <c r="Q3" s="9">
        <v>2</v>
      </c>
      <c r="R3" s="9">
        <v>13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2</v>
      </c>
      <c r="Z3" s="9">
        <v>0</v>
      </c>
      <c r="AA3" s="9">
        <v>17</v>
      </c>
      <c r="AB3" s="9">
        <v>0</v>
      </c>
      <c r="AC3" s="9">
        <v>14</v>
      </c>
      <c r="AD3" s="9">
        <v>0</v>
      </c>
      <c r="AE3" s="9">
        <v>7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  <c r="AK3" s="9">
        <v>0</v>
      </c>
      <c r="AL3" s="9">
        <v>5</v>
      </c>
      <c r="AM3" s="9">
        <v>0</v>
      </c>
      <c r="AN3" s="9">
        <v>7</v>
      </c>
      <c r="AO3" s="9">
        <v>0</v>
      </c>
      <c r="AP3" s="9">
        <v>15</v>
      </c>
      <c r="AQ3" s="9">
        <v>17</v>
      </c>
      <c r="AR3" s="9">
        <v>2</v>
      </c>
      <c r="AS3" s="9">
        <v>5</v>
      </c>
      <c r="AT3" s="9">
        <v>11</v>
      </c>
      <c r="AU3" s="9">
        <v>0</v>
      </c>
      <c r="AV3" s="9">
        <v>0</v>
      </c>
      <c r="AW3" s="9">
        <v>0</v>
      </c>
      <c r="AX3" s="9">
        <v>0</v>
      </c>
      <c r="AY3" s="9">
        <v>0</v>
      </c>
      <c r="AZ3" s="9">
        <v>8</v>
      </c>
      <c r="BA3" s="9">
        <v>0</v>
      </c>
      <c r="BB3" s="9">
        <v>8</v>
      </c>
      <c r="BC3" s="9">
        <v>10</v>
      </c>
      <c r="BD3" s="9">
        <v>0</v>
      </c>
      <c r="BE3" s="9">
        <v>0</v>
      </c>
      <c r="BF3" s="2">
        <f t="shared" si="1"/>
        <v>203</v>
      </c>
      <c r="BH3" s="2">
        <f>MIN(B2:BE57)</f>
        <v>0</v>
      </c>
      <c r="BJ3" s="2">
        <f>BJ2+1</f>
        <v>1</v>
      </c>
      <c r="BK3" s="2">
        <f t="shared" si="2"/>
        <v>26</v>
      </c>
      <c r="BM3" s="2" t="s">
        <v>255</v>
      </c>
      <c r="BN3" s="2" t="s">
        <v>254</v>
      </c>
      <c r="BO3" s="2">
        <v>11</v>
      </c>
    </row>
    <row r="4" spans="1:67">
      <c r="A4" s="9">
        <f t="shared" ref="A4:A57" si="3">A3+1</f>
        <v>3</v>
      </c>
      <c r="B4" s="9">
        <v>0</v>
      </c>
      <c r="C4" s="9">
        <v>0</v>
      </c>
      <c r="D4" s="9">
        <v>0</v>
      </c>
      <c r="E4" s="9">
        <v>0</v>
      </c>
      <c r="F4" s="9">
        <v>17</v>
      </c>
      <c r="G4" s="9">
        <v>15</v>
      </c>
      <c r="H4" s="9">
        <v>14</v>
      </c>
      <c r="I4" s="9">
        <v>0</v>
      </c>
      <c r="J4" s="9">
        <v>16</v>
      </c>
      <c r="K4" s="9">
        <v>12</v>
      </c>
      <c r="L4" s="9">
        <v>9</v>
      </c>
      <c r="M4" s="9">
        <v>10</v>
      </c>
      <c r="N4" s="9">
        <v>16</v>
      </c>
      <c r="O4" s="9">
        <v>15</v>
      </c>
      <c r="P4" s="9">
        <v>0</v>
      </c>
      <c r="Q4" s="9">
        <v>21</v>
      </c>
      <c r="R4" s="9">
        <v>7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17</v>
      </c>
      <c r="Z4" s="9">
        <v>0</v>
      </c>
      <c r="AA4" s="9">
        <v>16</v>
      </c>
      <c r="AB4" s="9">
        <v>0</v>
      </c>
      <c r="AC4" s="9">
        <v>15</v>
      </c>
      <c r="AD4" s="9">
        <v>0</v>
      </c>
      <c r="AE4" s="9">
        <v>22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17</v>
      </c>
      <c r="AM4" s="9">
        <v>0</v>
      </c>
      <c r="AN4" s="9">
        <v>12</v>
      </c>
      <c r="AO4" s="9">
        <v>13</v>
      </c>
      <c r="AP4" s="9">
        <v>16</v>
      </c>
      <c r="AQ4" s="9">
        <v>16</v>
      </c>
      <c r="AR4" s="9">
        <v>20</v>
      </c>
      <c r="AS4" s="9">
        <v>16</v>
      </c>
      <c r="AT4" s="9">
        <v>16</v>
      </c>
      <c r="AU4" s="9">
        <v>0</v>
      </c>
      <c r="AV4" s="9">
        <v>0</v>
      </c>
      <c r="AW4" s="9">
        <v>0</v>
      </c>
      <c r="AX4" s="9">
        <v>15</v>
      </c>
      <c r="AY4" s="9">
        <v>9</v>
      </c>
      <c r="AZ4" s="9">
        <v>13</v>
      </c>
      <c r="BA4" s="9">
        <v>0</v>
      </c>
      <c r="BB4" s="9">
        <v>6</v>
      </c>
      <c r="BC4" s="9">
        <v>22</v>
      </c>
      <c r="BD4" s="9">
        <v>0</v>
      </c>
      <c r="BE4" s="9">
        <v>0</v>
      </c>
      <c r="BF4" s="2">
        <f t="shared" si="1"/>
        <v>413</v>
      </c>
      <c r="BH4" s="2">
        <f>AVERAGE(B2:BE57)</f>
        <v>5.3657525510204085</v>
      </c>
      <c r="BJ4" s="2">
        <f>BJ3+1</f>
        <v>2</v>
      </c>
      <c r="BK4" s="2">
        <f t="shared" si="2"/>
        <v>20</v>
      </c>
      <c r="BM4" s="2" t="s">
        <v>256</v>
      </c>
      <c r="BN4" s="2" t="s">
        <v>254</v>
      </c>
      <c r="BO4" s="2">
        <v>20</v>
      </c>
    </row>
    <row r="5" spans="1:67">
      <c r="A5" s="9">
        <f t="shared" si="3"/>
        <v>4</v>
      </c>
      <c r="B5" s="9">
        <v>0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>
        <v>0</v>
      </c>
      <c r="AO5" s="9">
        <v>0</v>
      </c>
      <c r="AP5" s="9">
        <v>0</v>
      </c>
      <c r="AQ5" s="9">
        <v>0</v>
      </c>
      <c r="AR5" s="9">
        <v>0</v>
      </c>
      <c r="AS5" s="9">
        <v>0</v>
      </c>
      <c r="AT5" s="9">
        <v>0</v>
      </c>
      <c r="AU5" s="9">
        <v>0</v>
      </c>
      <c r="AV5" s="9">
        <v>0</v>
      </c>
      <c r="AW5" s="9">
        <v>0</v>
      </c>
      <c r="AX5" s="9">
        <v>0</v>
      </c>
      <c r="AY5" s="9">
        <v>0</v>
      </c>
      <c r="AZ5" s="9">
        <v>0</v>
      </c>
      <c r="BA5" s="9">
        <v>0</v>
      </c>
      <c r="BB5" s="9">
        <v>0</v>
      </c>
      <c r="BC5" s="9">
        <v>0</v>
      </c>
      <c r="BD5" s="9">
        <v>0</v>
      </c>
      <c r="BE5" s="9">
        <v>0</v>
      </c>
      <c r="BF5" s="11">
        <f t="shared" si="1"/>
        <v>0</v>
      </c>
      <c r="BH5" s="2">
        <f>MEDIAN(B2:BE57)</f>
        <v>0</v>
      </c>
      <c r="BJ5" s="2">
        <f t="shared" ref="BJ5:BJ39" si="4">BJ4+1</f>
        <v>3</v>
      </c>
      <c r="BK5" s="2">
        <f t="shared" si="2"/>
        <v>50</v>
      </c>
      <c r="BM5" s="2" t="s">
        <v>257</v>
      </c>
      <c r="BN5" s="2" t="s">
        <v>254</v>
      </c>
      <c r="BO5" s="2">
        <v>30</v>
      </c>
    </row>
    <row r="6" spans="1:67">
      <c r="A6" s="9">
        <f t="shared" si="3"/>
        <v>5</v>
      </c>
      <c r="B6" s="9">
        <v>11</v>
      </c>
      <c r="C6" s="9">
        <v>7</v>
      </c>
      <c r="D6" s="9">
        <v>13</v>
      </c>
      <c r="E6" s="9">
        <v>16</v>
      </c>
      <c r="F6" s="9">
        <v>0</v>
      </c>
      <c r="G6" s="9">
        <v>0</v>
      </c>
      <c r="H6" s="9">
        <v>0</v>
      </c>
      <c r="I6" s="9">
        <v>17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7</v>
      </c>
      <c r="Q6" s="9">
        <v>0</v>
      </c>
      <c r="R6" s="9">
        <v>0</v>
      </c>
      <c r="S6" s="9">
        <v>11</v>
      </c>
      <c r="T6" s="9">
        <v>6</v>
      </c>
      <c r="U6" s="9">
        <v>12</v>
      </c>
      <c r="V6" s="9">
        <v>10</v>
      </c>
      <c r="W6" s="9">
        <v>13</v>
      </c>
      <c r="X6" s="9">
        <v>8</v>
      </c>
      <c r="Y6" s="9">
        <v>0</v>
      </c>
      <c r="Z6" s="9">
        <v>4</v>
      </c>
      <c r="AA6" s="9">
        <v>0</v>
      </c>
      <c r="AB6" s="9">
        <v>8</v>
      </c>
      <c r="AC6" s="9">
        <v>0</v>
      </c>
      <c r="AD6" s="9">
        <v>15</v>
      </c>
      <c r="AE6" s="9">
        <v>0</v>
      </c>
      <c r="AF6" s="9">
        <v>15</v>
      </c>
      <c r="AG6" s="9">
        <v>13</v>
      </c>
      <c r="AH6" s="9">
        <v>11</v>
      </c>
      <c r="AI6" s="9">
        <v>8</v>
      </c>
      <c r="AJ6" s="9">
        <v>5</v>
      </c>
      <c r="AK6" s="9">
        <v>12</v>
      </c>
      <c r="AL6" s="9">
        <v>0</v>
      </c>
      <c r="AM6" s="9">
        <v>6</v>
      </c>
      <c r="AN6" s="9">
        <v>0</v>
      </c>
      <c r="AO6" s="9">
        <v>0</v>
      </c>
      <c r="AP6" s="9">
        <v>0</v>
      </c>
      <c r="AQ6" s="9">
        <v>0</v>
      </c>
      <c r="AR6" s="9">
        <v>0</v>
      </c>
      <c r="AS6" s="9">
        <v>0</v>
      </c>
      <c r="AT6" s="9">
        <v>0</v>
      </c>
      <c r="AU6" s="9">
        <v>15</v>
      </c>
      <c r="AV6" s="9">
        <v>5</v>
      </c>
      <c r="AW6" s="9">
        <v>10</v>
      </c>
      <c r="AX6" s="9">
        <v>0</v>
      </c>
      <c r="AY6" s="9">
        <v>0</v>
      </c>
      <c r="AZ6" s="9">
        <v>0</v>
      </c>
      <c r="BA6" s="9">
        <v>8</v>
      </c>
      <c r="BB6" s="9">
        <v>0</v>
      </c>
      <c r="BC6" s="9">
        <v>0</v>
      </c>
      <c r="BD6" s="9">
        <v>0</v>
      </c>
      <c r="BE6" s="9">
        <v>0</v>
      </c>
      <c r="BF6" s="2">
        <f t="shared" si="1"/>
        <v>266</v>
      </c>
      <c r="BJ6" s="2">
        <f t="shared" si="4"/>
        <v>4</v>
      </c>
      <c r="BK6" s="2">
        <f t="shared" si="2"/>
        <v>34</v>
      </c>
    </row>
    <row r="7" spans="1:67">
      <c r="A7" s="9">
        <f t="shared" si="3"/>
        <v>6</v>
      </c>
      <c r="B7" s="9">
        <v>17</v>
      </c>
      <c r="C7" s="9">
        <v>7</v>
      </c>
      <c r="D7" s="9">
        <v>23</v>
      </c>
      <c r="E7" s="9">
        <v>14</v>
      </c>
      <c r="F7" s="9">
        <v>0</v>
      </c>
      <c r="G7" s="9">
        <v>0</v>
      </c>
      <c r="H7" s="9">
        <v>0</v>
      </c>
      <c r="I7" s="9">
        <v>14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6</v>
      </c>
      <c r="Q7" s="9">
        <v>0</v>
      </c>
      <c r="R7" s="9">
        <v>0</v>
      </c>
      <c r="S7" s="9">
        <v>14</v>
      </c>
      <c r="T7" s="9">
        <v>3</v>
      </c>
      <c r="U7" s="9">
        <v>11</v>
      </c>
      <c r="V7" s="9">
        <v>8</v>
      </c>
      <c r="W7" s="9">
        <v>8</v>
      </c>
      <c r="X7" s="9">
        <v>9</v>
      </c>
      <c r="Y7" s="9">
        <v>0</v>
      </c>
      <c r="Z7" s="9">
        <v>14</v>
      </c>
      <c r="AA7" s="9">
        <v>0</v>
      </c>
      <c r="AB7" s="9">
        <v>8</v>
      </c>
      <c r="AC7" s="9">
        <v>0</v>
      </c>
      <c r="AD7" s="9">
        <v>13</v>
      </c>
      <c r="AE7" s="9">
        <v>0</v>
      </c>
      <c r="AF7" s="9">
        <v>9</v>
      </c>
      <c r="AG7" s="9">
        <v>15</v>
      </c>
      <c r="AH7" s="9">
        <v>13</v>
      </c>
      <c r="AI7" s="9">
        <v>11</v>
      </c>
      <c r="AJ7" s="9">
        <v>9</v>
      </c>
      <c r="AK7" s="9">
        <v>9</v>
      </c>
      <c r="AL7" s="9">
        <v>0</v>
      </c>
      <c r="AM7" s="9">
        <v>10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8</v>
      </c>
      <c r="AV7" s="9">
        <v>4</v>
      </c>
      <c r="AW7" s="9">
        <v>16</v>
      </c>
      <c r="AX7" s="9">
        <v>0</v>
      </c>
      <c r="AY7" s="9">
        <v>0</v>
      </c>
      <c r="AZ7" s="9">
        <v>0</v>
      </c>
      <c r="BA7" s="9">
        <v>10</v>
      </c>
      <c r="BB7" s="9">
        <v>0</v>
      </c>
      <c r="BC7" s="9">
        <v>0</v>
      </c>
      <c r="BD7" s="9">
        <v>0</v>
      </c>
      <c r="BE7" s="9">
        <v>0</v>
      </c>
      <c r="BF7" s="2">
        <f t="shared" si="1"/>
        <v>283</v>
      </c>
      <c r="BJ7" s="2">
        <f t="shared" si="4"/>
        <v>5</v>
      </c>
      <c r="BK7" s="2">
        <f t="shared" si="2"/>
        <v>49</v>
      </c>
    </row>
    <row r="8" spans="1:67">
      <c r="A8" s="9">
        <f t="shared" si="3"/>
        <v>7</v>
      </c>
      <c r="B8" s="9">
        <v>16</v>
      </c>
      <c r="C8" s="9">
        <v>14</v>
      </c>
      <c r="D8" s="9">
        <v>26</v>
      </c>
      <c r="E8" s="9">
        <v>15</v>
      </c>
      <c r="F8" s="9">
        <v>0</v>
      </c>
      <c r="G8" s="9">
        <v>0</v>
      </c>
      <c r="H8" s="9">
        <v>0</v>
      </c>
      <c r="I8" s="9">
        <v>11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14</v>
      </c>
      <c r="Q8" s="9">
        <v>0</v>
      </c>
      <c r="R8" s="9">
        <v>0</v>
      </c>
      <c r="S8" s="9">
        <v>21</v>
      </c>
      <c r="T8" s="9">
        <v>15</v>
      </c>
      <c r="U8" s="9">
        <v>17</v>
      </c>
      <c r="V8" s="9">
        <v>13</v>
      </c>
      <c r="W8" s="9">
        <v>20</v>
      </c>
      <c r="X8" s="9">
        <v>13</v>
      </c>
      <c r="Y8" s="9">
        <v>0</v>
      </c>
      <c r="Z8" s="9">
        <v>24</v>
      </c>
      <c r="AA8" s="9">
        <v>0</v>
      </c>
      <c r="AB8" s="9">
        <v>21</v>
      </c>
      <c r="AC8" s="9">
        <v>0</v>
      </c>
      <c r="AD8" s="9">
        <v>20</v>
      </c>
      <c r="AE8" s="9">
        <v>0</v>
      </c>
      <c r="AF8" s="9">
        <v>11</v>
      </c>
      <c r="AG8" s="9">
        <v>17</v>
      </c>
      <c r="AH8" s="9">
        <v>13</v>
      </c>
      <c r="AI8" s="9">
        <v>17</v>
      </c>
      <c r="AJ8" s="9">
        <v>20</v>
      </c>
      <c r="AK8" s="9">
        <v>14</v>
      </c>
      <c r="AL8" s="9">
        <v>0</v>
      </c>
      <c r="AM8" s="9">
        <v>20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8</v>
      </c>
      <c r="AV8" s="9">
        <v>12</v>
      </c>
      <c r="AW8" s="9">
        <v>20</v>
      </c>
      <c r="AX8" s="9">
        <v>0</v>
      </c>
      <c r="AY8" s="9">
        <v>0</v>
      </c>
      <c r="AZ8" s="9">
        <v>0</v>
      </c>
      <c r="BA8" s="9">
        <v>8</v>
      </c>
      <c r="BB8" s="9">
        <v>0</v>
      </c>
      <c r="BC8" s="9">
        <v>0</v>
      </c>
      <c r="BD8" s="9">
        <v>0</v>
      </c>
      <c r="BE8" s="9">
        <v>0</v>
      </c>
      <c r="BF8" s="2">
        <f t="shared" si="1"/>
        <v>420</v>
      </c>
      <c r="BJ8" s="2">
        <f t="shared" si="4"/>
        <v>6</v>
      </c>
      <c r="BK8" s="2">
        <f t="shared" si="2"/>
        <v>60</v>
      </c>
    </row>
    <row r="9" spans="1:67">
      <c r="A9" s="9">
        <f t="shared" si="3"/>
        <v>8</v>
      </c>
      <c r="B9" s="9">
        <v>0</v>
      </c>
      <c r="C9" s="9">
        <v>0</v>
      </c>
      <c r="D9" s="9">
        <v>0</v>
      </c>
      <c r="E9" s="9">
        <v>0</v>
      </c>
      <c r="F9" s="9">
        <v>15</v>
      </c>
      <c r="G9" s="9">
        <v>21</v>
      </c>
      <c r="H9" s="9">
        <v>6</v>
      </c>
      <c r="I9" s="9">
        <v>0</v>
      </c>
      <c r="J9" s="9">
        <v>20</v>
      </c>
      <c r="K9" s="9">
        <v>24</v>
      </c>
      <c r="L9" s="9">
        <v>7</v>
      </c>
      <c r="M9" s="9">
        <v>9</v>
      </c>
      <c r="N9" s="9">
        <v>12</v>
      </c>
      <c r="O9" s="9">
        <v>11</v>
      </c>
      <c r="P9" s="9">
        <v>0</v>
      </c>
      <c r="Q9" s="9">
        <v>6</v>
      </c>
      <c r="R9" s="9">
        <v>11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17</v>
      </c>
      <c r="Z9" s="9">
        <v>0</v>
      </c>
      <c r="AA9" s="9">
        <v>10</v>
      </c>
      <c r="AB9" s="9">
        <v>0</v>
      </c>
      <c r="AC9" s="9">
        <v>17</v>
      </c>
      <c r="AD9" s="9">
        <v>0</v>
      </c>
      <c r="AE9" s="9">
        <v>22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9</v>
      </c>
      <c r="AM9" s="9">
        <v>0</v>
      </c>
      <c r="AN9" s="9">
        <v>21</v>
      </c>
      <c r="AO9" s="9">
        <v>9</v>
      </c>
      <c r="AP9" s="9">
        <v>19</v>
      </c>
      <c r="AQ9" s="9">
        <v>13</v>
      </c>
      <c r="AR9" s="9">
        <v>13</v>
      </c>
      <c r="AS9" s="9">
        <v>19</v>
      </c>
      <c r="AT9" s="9">
        <v>18</v>
      </c>
      <c r="AU9" s="9">
        <v>0</v>
      </c>
      <c r="AV9" s="9">
        <v>0</v>
      </c>
      <c r="AW9" s="9">
        <v>0</v>
      </c>
      <c r="AX9" s="9">
        <v>15</v>
      </c>
      <c r="AY9" s="9">
        <v>32</v>
      </c>
      <c r="AZ9" s="9">
        <v>12</v>
      </c>
      <c r="BA9" s="9">
        <v>0</v>
      </c>
      <c r="BB9" s="9">
        <v>21</v>
      </c>
      <c r="BC9" s="9">
        <v>22</v>
      </c>
      <c r="BD9" s="9">
        <v>0</v>
      </c>
      <c r="BE9" s="9">
        <v>0</v>
      </c>
      <c r="BF9" s="2">
        <f t="shared" si="1"/>
        <v>431</v>
      </c>
      <c r="BJ9" s="2">
        <f t="shared" si="4"/>
        <v>7</v>
      </c>
      <c r="BK9" s="2">
        <f t="shared" si="2"/>
        <v>75</v>
      </c>
    </row>
    <row r="10" spans="1:67">
      <c r="A10" s="9">
        <f t="shared" si="3"/>
        <v>9</v>
      </c>
      <c r="B10" s="9">
        <v>9</v>
      </c>
      <c r="C10" s="9">
        <v>0</v>
      </c>
      <c r="D10" s="9">
        <v>11</v>
      </c>
      <c r="E10" s="9">
        <v>18</v>
      </c>
      <c r="F10" s="9">
        <v>0</v>
      </c>
      <c r="G10" s="9">
        <v>0</v>
      </c>
      <c r="H10" s="9">
        <v>0</v>
      </c>
      <c r="I10" s="9">
        <v>16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7</v>
      </c>
      <c r="Q10" s="9">
        <v>0</v>
      </c>
      <c r="R10" s="9">
        <v>0</v>
      </c>
      <c r="S10" s="9">
        <v>12</v>
      </c>
      <c r="T10" s="9">
        <v>4</v>
      </c>
      <c r="U10" s="9">
        <v>16</v>
      </c>
      <c r="V10" s="9">
        <v>21</v>
      </c>
      <c r="W10" s="9">
        <v>4</v>
      </c>
      <c r="X10" s="9">
        <v>7</v>
      </c>
      <c r="Y10" s="9">
        <v>0</v>
      </c>
      <c r="Z10" s="9">
        <v>7</v>
      </c>
      <c r="AA10" s="9">
        <v>0</v>
      </c>
      <c r="AB10" s="9">
        <v>0</v>
      </c>
      <c r="AC10" s="9">
        <v>0</v>
      </c>
      <c r="AD10" s="9">
        <v>9</v>
      </c>
      <c r="AE10" s="9">
        <v>0</v>
      </c>
      <c r="AF10" s="9">
        <v>7</v>
      </c>
      <c r="AG10" s="9">
        <v>14</v>
      </c>
      <c r="AH10" s="9">
        <v>13</v>
      </c>
      <c r="AI10" s="9">
        <v>5</v>
      </c>
      <c r="AJ10" s="9">
        <v>0</v>
      </c>
      <c r="AK10" s="9">
        <v>7</v>
      </c>
      <c r="AL10" s="9">
        <v>0</v>
      </c>
      <c r="AM10" s="9">
        <v>13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7</v>
      </c>
      <c r="AV10" s="9">
        <v>7</v>
      </c>
      <c r="AW10" s="9">
        <v>15</v>
      </c>
      <c r="AX10" s="9">
        <v>0</v>
      </c>
      <c r="AY10" s="9">
        <v>0</v>
      </c>
      <c r="AZ10" s="9">
        <v>0</v>
      </c>
      <c r="BA10" s="9">
        <v>11</v>
      </c>
      <c r="BB10" s="9">
        <v>0</v>
      </c>
      <c r="BC10" s="9">
        <v>0</v>
      </c>
      <c r="BD10" s="9">
        <v>0</v>
      </c>
      <c r="BE10" s="9">
        <v>0</v>
      </c>
      <c r="BF10" s="2">
        <f t="shared" si="1"/>
        <v>240</v>
      </c>
      <c r="BJ10" s="2">
        <f t="shared" si="4"/>
        <v>8</v>
      </c>
      <c r="BK10" s="2">
        <f t="shared" ref="BK10:BK39" si="5">COUNTIF($B$2:$BE$57,BJ10)</f>
        <v>63</v>
      </c>
    </row>
    <row r="11" spans="1:67">
      <c r="A11" s="9">
        <f t="shared" si="3"/>
        <v>10</v>
      </c>
      <c r="B11" s="9">
        <v>21</v>
      </c>
      <c r="C11" s="9">
        <v>1</v>
      </c>
      <c r="D11" s="9">
        <v>22</v>
      </c>
      <c r="E11" s="9">
        <v>21</v>
      </c>
      <c r="F11" s="9">
        <v>0</v>
      </c>
      <c r="G11" s="9">
        <v>0</v>
      </c>
      <c r="H11" s="9">
        <v>0</v>
      </c>
      <c r="I11" s="9">
        <v>23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13</v>
      </c>
      <c r="Q11" s="9">
        <v>0</v>
      </c>
      <c r="R11" s="9">
        <v>0</v>
      </c>
      <c r="S11" s="9">
        <v>16</v>
      </c>
      <c r="T11" s="9">
        <v>1</v>
      </c>
      <c r="U11" s="9">
        <v>13</v>
      </c>
      <c r="V11" s="9">
        <v>12</v>
      </c>
      <c r="W11" s="9">
        <v>1</v>
      </c>
      <c r="X11" s="9">
        <v>14</v>
      </c>
      <c r="Y11" s="9">
        <v>0</v>
      </c>
      <c r="Z11" s="9">
        <v>12</v>
      </c>
      <c r="AA11" s="9">
        <v>0</v>
      </c>
      <c r="AB11" s="9">
        <v>1</v>
      </c>
      <c r="AC11" s="9">
        <v>0</v>
      </c>
      <c r="AD11" s="9">
        <v>13</v>
      </c>
      <c r="AE11" s="9">
        <v>0</v>
      </c>
      <c r="AF11" s="9">
        <v>17</v>
      </c>
      <c r="AG11" s="9">
        <v>23</v>
      </c>
      <c r="AH11" s="9">
        <v>12</v>
      </c>
      <c r="AI11" s="9">
        <v>7</v>
      </c>
      <c r="AJ11" s="9">
        <v>8</v>
      </c>
      <c r="AK11" s="9">
        <v>13</v>
      </c>
      <c r="AL11" s="9">
        <v>0</v>
      </c>
      <c r="AM11" s="9">
        <v>14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23</v>
      </c>
      <c r="AV11" s="9">
        <v>13</v>
      </c>
      <c r="AW11" s="9">
        <v>12</v>
      </c>
      <c r="AX11" s="9">
        <v>0</v>
      </c>
      <c r="AY11" s="9">
        <v>0</v>
      </c>
      <c r="AZ11" s="9">
        <v>0</v>
      </c>
      <c r="BA11" s="9">
        <v>11</v>
      </c>
      <c r="BB11" s="9">
        <v>0</v>
      </c>
      <c r="BC11" s="9">
        <v>0</v>
      </c>
      <c r="BD11" s="9">
        <v>0</v>
      </c>
      <c r="BE11" s="9">
        <v>0</v>
      </c>
      <c r="BF11" s="2">
        <f t="shared" si="1"/>
        <v>337</v>
      </c>
      <c r="BJ11" s="2">
        <f t="shared" si="4"/>
        <v>9</v>
      </c>
      <c r="BK11" s="2">
        <f t="shared" si="5"/>
        <v>85</v>
      </c>
    </row>
    <row r="12" spans="1:67">
      <c r="A12" s="9">
        <f t="shared" si="3"/>
        <v>11</v>
      </c>
      <c r="B12" s="9">
        <v>21</v>
      </c>
      <c r="C12" s="9">
        <v>9</v>
      </c>
      <c r="D12" s="9">
        <v>19</v>
      </c>
      <c r="E12" s="9">
        <v>20</v>
      </c>
      <c r="F12" s="9">
        <v>0</v>
      </c>
      <c r="G12" s="9">
        <v>0</v>
      </c>
      <c r="H12" s="9">
        <v>0</v>
      </c>
      <c r="I12" s="9">
        <v>16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30</v>
      </c>
      <c r="Q12" s="9">
        <v>0</v>
      </c>
      <c r="R12" s="9">
        <v>0</v>
      </c>
      <c r="S12" s="9">
        <v>3</v>
      </c>
      <c r="T12" s="9">
        <v>3</v>
      </c>
      <c r="U12" s="9">
        <v>9</v>
      </c>
      <c r="V12" s="9">
        <v>9</v>
      </c>
      <c r="W12" s="9">
        <v>9</v>
      </c>
      <c r="X12" s="9">
        <v>32</v>
      </c>
      <c r="Y12" s="9">
        <v>0</v>
      </c>
      <c r="Z12" s="9">
        <v>6</v>
      </c>
      <c r="AA12" s="9">
        <v>0</v>
      </c>
      <c r="AB12" s="9">
        <v>6</v>
      </c>
      <c r="AC12" s="9">
        <v>0</v>
      </c>
      <c r="AD12" s="9">
        <v>9</v>
      </c>
      <c r="AE12" s="9">
        <v>0</v>
      </c>
      <c r="AF12" s="9">
        <v>11</v>
      </c>
      <c r="AG12" s="9">
        <v>22</v>
      </c>
      <c r="AH12" s="9">
        <v>5</v>
      </c>
      <c r="AI12" s="9">
        <v>9</v>
      </c>
      <c r="AJ12" s="9">
        <v>7</v>
      </c>
      <c r="AK12" s="9">
        <v>16</v>
      </c>
      <c r="AL12" s="9">
        <v>0</v>
      </c>
      <c r="AM12" s="9">
        <v>7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17</v>
      </c>
      <c r="AV12" s="9">
        <v>4</v>
      </c>
      <c r="AW12" s="9">
        <v>15</v>
      </c>
      <c r="AX12" s="9">
        <v>0</v>
      </c>
      <c r="AY12" s="9">
        <v>0</v>
      </c>
      <c r="AZ12" s="9">
        <v>0</v>
      </c>
      <c r="BA12" s="9">
        <v>34</v>
      </c>
      <c r="BB12" s="9">
        <v>0</v>
      </c>
      <c r="BC12" s="9">
        <v>0</v>
      </c>
      <c r="BD12" s="9">
        <v>0</v>
      </c>
      <c r="BE12" s="9">
        <v>0</v>
      </c>
      <c r="BF12" s="2">
        <f t="shared" si="1"/>
        <v>348</v>
      </c>
      <c r="BJ12" s="2">
        <f t="shared" si="4"/>
        <v>10</v>
      </c>
      <c r="BK12" s="2">
        <f t="shared" si="5"/>
        <v>77</v>
      </c>
    </row>
    <row r="13" spans="1:67">
      <c r="A13" s="9">
        <f t="shared" si="3"/>
        <v>12</v>
      </c>
      <c r="B13" s="9">
        <v>10</v>
      </c>
      <c r="C13" s="9">
        <v>3</v>
      </c>
      <c r="D13" s="9">
        <v>16</v>
      </c>
      <c r="E13" s="9">
        <v>13</v>
      </c>
      <c r="F13" s="9">
        <v>0</v>
      </c>
      <c r="G13" s="9">
        <v>0</v>
      </c>
      <c r="H13" s="9">
        <v>0</v>
      </c>
      <c r="I13" s="9">
        <v>17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13</v>
      </c>
      <c r="T13" s="9">
        <v>0</v>
      </c>
      <c r="U13" s="9">
        <v>15</v>
      </c>
      <c r="V13" s="9">
        <v>9</v>
      </c>
      <c r="W13" s="9">
        <v>8</v>
      </c>
      <c r="X13" s="9">
        <v>12</v>
      </c>
      <c r="Y13" s="9">
        <v>0</v>
      </c>
      <c r="Z13" s="9">
        <v>17</v>
      </c>
      <c r="AA13" s="9">
        <v>0</v>
      </c>
      <c r="AB13" s="9">
        <v>8</v>
      </c>
      <c r="AC13" s="9">
        <v>0</v>
      </c>
      <c r="AD13" s="9">
        <v>13</v>
      </c>
      <c r="AE13" s="9">
        <v>0</v>
      </c>
      <c r="AF13" s="9">
        <v>19</v>
      </c>
      <c r="AG13" s="9">
        <v>28</v>
      </c>
      <c r="AH13" s="9">
        <v>22</v>
      </c>
      <c r="AI13" s="9">
        <v>6</v>
      </c>
      <c r="AJ13" s="9">
        <v>3</v>
      </c>
      <c r="AK13" s="9">
        <v>14</v>
      </c>
      <c r="AL13" s="9">
        <v>0</v>
      </c>
      <c r="AM13" s="9">
        <v>8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13</v>
      </c>
      <c r="AV13" s="9">
        <v>0</v>
      </c>
      <c r="AW13" s="9">
        <v>29</v>
      </c>
      <c r="AX13" s="9">
        <v>0</v>
      </c>
      <c r="AY13" s="9">
        <v>0</v>
      </c>
      <c r="AZ13" s="9">
        <v>0</v>
      </c>
      <c r="BA13" s="9">
        <v>12</v>
      </c>
      <c r="BB13" s="9">
        <v>0</v>
      </c>
      <c r="BC13" s="9">
        <v>0</v>
      </c>
      <c r="BD13" s="9">
        <v>0</v>
      </c>
      <c r="BE13" s="9">
        <v>0</v>
      </c>
      <c r="BF13" s="2">
        <f t="shared" si="1"/>
        <v>308</v>
      </c>
      <c r="BJ13" s="2">
        <f t="shared" si="4"/>
        <v>11</v>
      </c>
      <c r="BK13" s="2">
        <f t="shared" si="5"/>
        <v>97</v>
      </c>
    </row>
    <row r="14" spans="1:67">
      <c r="A14" s="9">
        <f t="shared" si="3"/>
        <v>13</v>
      </c>
      <c r="B14" s="9">
        <v>4</v>
      </c>
      <c r="C14" s="9">
        <v>6</v>
      </c>
      <c r="D14" s="9">
        <v>7</v>
      </c>
      <c r="E14" s="9">
        <v>11</v>
      </c>
      <c r="F14" s="9">
        <v>0</v>
      </c>
      <c r="G14" s="9">
        <v>0</v>
      </c>
      <c r="H14" s="9">
        <v>0</v>
      </c>
      <c r="I14" s="9">
        <v>6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14</v>
      </c>
      <c r="Q14" s="9">
        <v>0</v>
      </c>
      <c r="R14" s="9">
        <v>0</v>
      </c>
      <c r="S14" s="9">
        <v>7</v>
      </c>
      <c r="T14" s="9">
        <v>10</v>
      </c>
      <c r="U14" s="9">
        <v>8</v>
      </c>
      <c r="V14" s="9">
        <v>18</v>
      </c>
      <c r="W14" s="9">
        <v>16</v>
      </c>
      <c r="X14" s="9">
        <v>11</v>
      </c>
      <c r="Y14" s="9">
        <v>0</v>
      </c>
      <c r="Z14" s="9">
        <v>14</v>
      </c>
      <c r="AA14" s="9">
        <v>0</v>
      </c>
      <c r="AB14" s="9">
        <v>9</v>
      </c>
      <c r="AC14" s="9">
        <v>0</v>
      </c>
      <c r="AD14" s="9">
        <v>8</v>
      </c>
      <c r="AE14" s="9">
        <v>0</v>
      </c>
      <c r="AF14" s="9">
        <v>2</v>
      </c>
      <c r="AG14" s="9">
        <v>6</v>
      </c>
      <c r="AH14" s="9">
        <v>5</v>
      </c>
      <c r="AI14" s="9">
        <v>10</v>
      </c>
      <c r="AJ14" s="9">
        <v>10</v>
      </c>
      <c r="AK14" s="9">
        <v>14</v>
      </c>
      <c r="AL14" s="9">
        <v>0</v>
      </c>
      <c r="AM14" s="9">
        <v>20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2</v>
      </c>
      <c r="AV14" s="9">
        <v>8</v>
      </c>
      <c r="AW14" s="9">
        <v>17</v>
      </c>
      <c r="AX14" s="9">
        <v>0</v>
      </c>
      <c r="AY14" s="9">
        <v>0</v>
      </c>
      <c r="AZ14" s="9">
        <v>0</v>
      </c>
      <c r="BA14" s="9">
        <v>10</v>
      </c>
      <c r="BB14" s="9">
        <v>0</v>
      </c>
      <c r="BC14" s="9">
        <v>0</v>
      </c>
      <c r="BD14" s="9">
        <v>0</v>
      </c>
      <c r="BE14" s="9">
        <v>0</v>
      </c>
      <c r="BF14" s="2">
        <f t="shared" si="1"/>
        <v>253</v>
      </c>
      <c r="BJ14" s="2">
        <f t="shared" si="4"/>
        <v>12</v>
      </c>
      <c r="BK14" s="2">
        <f t="shared" si="5"/>
        <v>84</v>
      </c>
    </row>
    <row r="15" spans="1:67">
      <c r="A15" s="9">
        <f t="shared" si="3"/>
        <v>14</v>
      </c>
      <c r="B15" s="9">
        <v>3</v>
      </c>
      <c r="C15" s="9">
        <v>0</v>
      </c>
      <c r="D15" s="9">
        <v>0</v>
      </c>
      <c r="E15" s="9">
        <v>5</v>
      </c>
      <c r="F15" s="9">
        <v>0</v>
      </c>
      <c r="G15" s="9">
        <v>0</v>
      </c>
      <c r="H15" s="9">
        <v>0</v>
      </c>
      <c r="I15" s="9">
        <v>8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8</v>
      </c>
      <c r="Q15" s="9">
        <v>0</v>
      </c>
      <c r="R15" s="9">
        <v>0</v>
      </c>
      <c r="S15" s="9">
        <v>1</v>
      </c>
      <c r="T15" s="9">
        <v>5</v>
      </c>
      <c r="U15" s="9">
        <v>3</v>
      </c>
      <c r="V15" s="9">
        <v>3</v>
      </c>
      <c r="W15" s="9">
        <v>3</v>
      </c>
      <c r="X15" s="9">
        <v>8</v>
      </c>
      <c r="Y15" s="9">
        <v>0</v>
      </c>
      <c r="Z15" s="9">
        <v>6</v>
      </c>
      <c r="AA15" s="9">
        <v>0</v>
      </c>
      <c r="AB15" s="9">
        <v>0</v>
      </c>
      <c r="AC15" s="9">
        <v>0</v>
      </c>
      <c r="AD15" s="9">
        <v>1</v>
      </c>
      <c r="AE15" s="9">
        <v>0</v>
      </c>
      <c r="AF15" s="9">
        <v>15</v>
      </c>
      <c r="AG15" s="9">
        <v>10</v>
      </c>
      <c r="AH15" s="9">
        <v>5</v>
      </c>
      <c r="AI15" s="9">
        <v>6</v>
      </c>
      <c r="AJ15" s="9">
        <v>1</v>
      </c>
      <c r="AK15" s="9">
        <v>7</v>
      </c>
      <c r="AL15" s="9">
        <v>0</v>
      </c>
      <c r="AM15" s="9">
        <v>3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13</v>
      </c>
      <c r="AV15" s="9">
        <v>8</v>
      </c>
      <c r="AW15" s="9">
        <v>3</v>
      </c>
      <c r="AX15" s="9">
        <v>0</v>
      </c>
      <c r="AY15" s="9">
        <v>0</v>
      </c>
      <c r="AZ15" s="9">
        <v>0</v>
      </c>
      <c r="BA15" s="9">
        <v>9</v>
      </c>
      <c r="BB15" s="9">
        <v>0</v>
      </c>
      <c r="BC15" s="9">
        <v>0</v>
      </c>
      <c r="BD15" s="9">
        <v>0</v>
      </c>
      <c r="BE15" s="9">
        <v>0</v>
      </c>
      <c r="BF15" s="2">
        <f t="shared" si="1"/>
        <v>134</v>
      </c>
      <c r="BJ15" s="2">
        <f t="shared" si="4"/>
        <v>13</v>
      </c>
      <c r="BK15" s="2">
        <f t="shared" si="5"/>
        <v>77</v>
      </c>
    </row>
    <row r="16" spans="1:67">
      <c r="A16" s="9">
        <f t="shared" si="3"/>
        <v>15</v>
      </c>
      <c r="B16" s="9">
        <v>0</v>
      </c>
      <c r="C16" s="9">
        <v>0</v>
      </c>
      <c r="D16" s="9">
        <v>0</v>
      </c>
      <c r="E16" s="9">
        <v>0</v>
      </c>
      <c r="F16" s="9">
        <v>3</v>
      </c>
      <c r="G16" s="9">
        <v>21</v>
      </c>
      <c r="H16" s="9">
        <v>17</v>
      </c>
      <c r="I16" s="9">
        <v>0</v>
      </c>
      <c r="J16" s="9">
        <v>15</v>
      </c>
      <c r="K16" s="9">
        <v>18</v>
      </c>
      <c r="L16" s="9">
        <v>11</v>
      </c>
      <c r="M16" s="9">
        <v>8</v>
      </c>
      <c r="N16" s="9">
        <v>22</v>
      </c>
      <c r="O16" s="9">
        <v>21</v>
      </c>
      <c r="P16" s="9">
        <v>0</v>
      </c>
      <c r="Q16" s="9">
        <v>7</v>
      </c>
      <c r="R16" s="9">
        <v>24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9</v>
      </c>
      <c r="Z16" s="9">
        <v>0</v>
      </c>
      <c r="AA16" s="9">
        <v>10</v>
      </c>
      <c r="AB16" s="9">
        <v>0</v>
      </c>
      <c r="AC16" s="9">
        <v>17</v>
      </c>
      <c r="AD16" s="9">
        <v>0</v>
      </c>
      <c r="AE16" s="9">
        <v>24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13</v>
      </c>
      <c r="AM16" s="9">
        <v>0</v>
      </c>
      <c r="AN16" s="9">
        <v>23</v>
      </c>
      <c r="AO16" s="9">
        <v>9</v>
      </c>
      <c r="AP16" s="9">
        <v>24</v>
      </c>
      <c r="AQ16" s="9">
        <v>12</v>
      </c>
      <c r="AR16" s="9">
        <v>12</v>
      </c>
      <c r="AS16" s="9">
        <v>20</v>
      </c>
      <c r="AT16" s="9">
        <v>12</v>
      </c>
      <c r="AU16" s="9">
        <v>0</v>
      </c>
      <c r="AV16" s="9">
        <v>0</v>
      </c>
      <c r="AW16" s="9">
        <v>0</v>
      </c>
      <c r="AX16" s="9">
        <v>15</v>
      </c>
      <c r="AY16" s="9">
        <v>17</v>
      </c>
      <c r="AZ16" s="9">
        <v>11</v>
      </c>
      <c r="BA16" s="9">
        <v>0</v>
      </c>
      <c r="BB16" s="9">
        <v>3</v>
      </c>
      <c r="BC16" s="9">
        <v>20</v>
      </c>
      <c r="BD16" s="9">
        <v>0</v>
      </c>
      <c r="BE16" s="9">
        <v>0</v>
      </c>
      <c r="BF16" s="2">
        <f t="shared" si="1"/>
        <v>418</v>
      </c>
      <c r="BJ16" s="2">
        <f t="shared" si="4"/>
        <v>14</v>
      </c>
      <c r="BK16" s="2">
        <f t="shared" si="5"/>
        <v>86</v>
      </c>
    </row>
    <row r="17" spans="1:63">
      <c r="A17" s="9">
        <f t="shared" si="3"/>
        <v>16</v>
      </c>
      <c r="B17" s="9">
        <v>19</v>
      </c>
      <c r="C17" s="9">
        <v>1</v>
      </c>
      <c r="D17" s="9">
        <v>23</v>
      </c>
      <c r="E17" s="9">
        <v>3</v>
      </c>
      <c r="F17" s="9">
        <v>0</v>
      </c>
      <c r="G17" s="9">
        <v>0</v>
      </c>
      <c r="H17" s="9">
        <v>0</v>
      </c>
      <c r="I17" s="9">
        <v>6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16</v>
      </c>
      <c r="Q17" s="9">
        <v>0</v>
      </c>
      <c r="R17" s="9">
        <v>0</v>
      </c>
      <c r="S17" s="9">
        <v>8</v>
      </c>
      <c r="T17" s="9">
        <v>0</v>
      </c>
      <c r="U17" s="9">
        <v>7</v>
      </c>
      <c r="V17" s="9">
        <v>14</v>
      </c>
      <c r="W17" s="9">
        <v>10</v>
      </c>
      <c r="X17" s="9">
        <v>11</v>
      </c>
      <c r="Y17" s="9">
        <v>0</v>
      </c>
      <c r="Z17" s="9">
        <v>14</v>
      </c>
      <c r="AA17" s="9">
        <v>0</v>
      </c>
      <c r="AB17" s="9">
        <v>10</v>
      </c>
      <c r="AC17" s="9">
        <v>0</v>
      </c>
      <c r="AD17" s="9">
        <v>3</v>
      </c>
      <c r="AE17" s="9">
        <v>0</v>
      </c>
      <c r="AF17" s="9">
        <v>4</v>
      </c>
      <c r="AG17" s="9">
        <v>10</v>
      </c>
      <c r="AH17" s="9">
        <v>6</v>
      </c>
      <c r="AI17" s="9">
        <v>9</v>
      </c>
      <c r="AJ17" s="9">
        <v>12</v>
      </c>
      <c r="AK17" s="9">
        <v>10</v>
      </c>
      <c r="AL17" s="9">
        <v>0</v>
      </c>
      <c r="AM17" s="9">
        <v>16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4</v>
      </c>
      <c r="AV17" s="9">
        <v>10</v>
      </c>
      <c r="AW17" s="9">
        <v>9</v>
      </c>
      <c r="AX17" s="9">
        <v>0</v>
      </c>
      <c r="AY17" s="9">
        <v>0</v>
      </c>
      <c r="AZ17" s="9">
        <v>0</v>
      </c>
      <c r="BA17" s="9">
        <v>13</v>
      </c>
      <c r="BB17" s="9">
        <v>0</v>
      </c>
      <c r="BC17" s="9">
        <v>0</v>
      </c>
      <c r="BD17" s="9">
        <v>0</v>
      </c>
      <c r="BE17" s="9">
        <v>0</v>
      </c>
      <c r="BF17" s="2">
        <f t="shared" si="1"/>
        <v>248</v>
      </c>
      <c r="BJ17" s="2">
        <f t="shared" si="4"/>
        <v>15</v>
      </c>
      <c r="BK17" s="2">
        <f t="shared" si="5"/>
        <v>72</v>
      </c>
    </row>
    <row r="18" spans="1:63">
      <c r="A18" s="9">
        <f t="shared" si="3"/>
        <v>17</v>
      </c>
      <c r="B18" s="9">
        <v>11</v>
      </c>
      <c r="C18" s="9">
        <v>7</v>
      </c>
      <c r="D18" s="9">
        <v>11</v>
      </c>
      <c r="E18" s="9">
        <v>5</v>
      </c>
      <c r="F18" s="9">
        <v>0</v>
      </c>
      <c r="G18" s="9">
        <v>0</v>
      </c>
      <c r="H18" s="9">
        <v>0</v>
      </c>
      <c r="I18" s="9">
        <v>3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13</v>
      </c>
      <c r="Q18" s="9">
        <v>0</v>
      </c>
      <c r="R18" s="9">
        <v>0</v>
      </c>
      <c r="S18" s="9">
        <v>7</v>
      </c>
      <c r="T18" s="9">
        <v>8</v>
      </c>
      <c r="U18" s="9">
        <v>6</v>
      </c>
      <c r="V18" s="9">
        <v>5</v>
      </c>
      <c r="W18" s="9">
        <v>11</v>
      </c>
      <c r="X18" s="9">
        <v>14</v>
      </c>
      <c r="Y18" s="9">
        <v>0</v>
      </c>
      <c r="Z18" s="9">
        <v>9</v>
      </c>
      <c r="AA18" s="9">
        <v>0</v>
      </c>
      <c r="AB18" s="9">
        <v>7</v>
      </c>
      <c r="AC18" s="9">
        <v>0</v>
      </c>
      <c r="AD18" s="9">
        <v>5</v>
      </c>
      <c r="AE18" s="9">
        <v>0</v>
      </c>
      <c r="AF18" s="9">
        <v>9</v>
      </c>
      <c r="AG18" s="9">
        <v>4</v>
      </c>
      <c r="AH18" s="9">
        <v>7</v>
      </c>
      <c r="AI18" s="9">
        <v>17</v>
      </c>
      <c r="AJ18" s="9">
        <v>16</v>
      </c>
      <c r="AK18" s="9">
        <v>8</v>
      </c>
      <c r="AL18" s="9">
        <v>0</v>
      </c>
      <c r="AM18" s="9">
        <v>19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0</v>
      </c>
      <c r="AU18" s="9">
        <v>9</v>
      </c>
      <c r="AV18" s="9">
        <v>5</v>
      </c>
      <c r="AW18" s="9">
        <v>11</v>
      </c>
      <c r="AX18" s="9">
        <v>0</v>
      </c>
      <c r="AY18" s="9">
        <v>0</v>
      </c>
      <c r="AZ18" s="9">
        <v>0</v>
      </c>
      <c r="BA18" s="9">
        <v>4</v>
      </c>
      <c r="BB18" s="9">
        <v>0</v>
      </c>
      <c r="BC18" s="9">
        <v>0</v>
      </c>
      <c r="BD18" s="9">
        <v>0</v>
      </c>
      <c r="BE18" s="9">
        <v>0</v>
      </c>
      <c r="BF18" s="2">
        <f t="shared" si="1"/>
        <v>231</v>
      </c>
      <c r="BJ18" s="2">
        <f t="shared" si="4"/>
        <v>16</v>
      </c>
      <c r="BK18" s="2">
        <f t="shared" si="5"/>
        <v>74</v>
      </c>
    </row>
    <row r="19" spans="1:63">
      <c r="A19" s="9">
        <f t="shared" si="3"/>
        <v>18</v>
      </c>
      <c r="B19" s="9">
        <v>0</v>
      </c>
      <c r="C19" s="9">
        <v>0</v>
      </c>
      <c r="D19" s="9">
        <v>0</v>
      </c>
      <c r="E19" s="9">
        <v>0</v>
      </c>
      <c r="F19" s="9">
        <v>11</v>
      </c>
      <c r="G19" s="9">
        <v>20</v>
      </c>
      <c r="H19" s="9">
        <v>18</v>
      </c>
      <c r="I19" s="9">
        <v>0</v>
      </c>
      <c r="J19" s="9">
        <v>16</v>
      </c>
      <c r="K19" s="9">
        <v>24</v>
      </c>
      <c r="L19" s="9">
        <v>17</v>
      </c>
      <c r="M19" s="9">
        <v>16</v>
      </c>
      <c r="N19" s="9">
        <v>19</v>
      </c>
      <c r="O19" s="9">
        <v>13</v>
      </c>
      <c r="P19" s="9">
        <v>0</v>
      </c>
      <c r="Q19" s="9">
        <v>2</v>
      </c>
      <c r="R19" s="9">
        <v>19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13</v>
      </c>
      <c r="Z19" s="9">
        <v>0</v>
      </c>
      <c r="AA19" s="9">
        <v>11</v>
      </c>
      <c r="AB19" s="9">
        <v>0</v>
      </c>
      <c r="AC19" s="9">
        <v>13</v>
      </c>
      <c r="AD19" s="9">
        <v>0</v>
      </c>
      <c r="AE19" s="9">
        <v>16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26</v>
      </c>
      <c r="AM19" s="9">
        <v>0</v>
      </c>
      <c r="AN19" s="9">
        <v>14</v>
      </c>
      <c r="AO19" s="9">
        <v>7</v>
      </c>
      <c r="AP19" s="9">
        <v>10</v>
      </c>
      <c r="AQ19" s="9">
        <v>20</v>
      </c>
      <c r="AR19" s="9">
        <v>10</v>
      </c>
      <c r="AS19" s="9">
        <v>15</v>
      </c>
      <c r="AT19" s="9">
        <v>20</v>
      </c>
      <c r="AU19" s="9">
        <v>0</v>
      </c>
      <c r="AV19" s="9">
        <v>0</v>
      </c>
      <c r="AW19" s="9">
        <v>0</v>
      </c>
      <c r="AX19" s="9">
        <v>19</v>
      </c>
      <c r="AY19" s="9">
        <v>16</v>
      </c>
      <c r="AZ19" s="9">
        <v>16</v>
      </c>
      <c r="BA19" s="9">
        <v>0</v>
      </c>
      <c r="BB19" s="9">
        <v>16</v>
      </c>
      <c r="BC19" s="9">
        <v>24</v>
      </c>
      <c r="BD19" s="9">
        <v>0</v>
      </c>
      <c r="BE19" s="9">
        <v>0</v>
      </c>
      <c r="BF19" s="2">
        <f t="shared" si="1"/>
        <v>441</v>
      </c>
      <c r="BJ19" s="2">
        <f t="shared" si="4"/>
        <v>17</v>
      </c>
      <c r="BK19" s="2">
        <f t="shared" si="5"/>
        <v>60</v>
      </c>
    </row>
    <row r="20" spans="1:63">
      <c r="A20" s="9">
        <f t="shared" si="3"/>
        <v>19</v>
      </c>
      <c r="B20" s="9">
        <v>0</v>
      </c>
      <c r="C20" s="9">
        <v>0</v>
      </c>
      <c r="D20" s="9">
        <v>0</v>
      </c>
      <c r="E20" s="9">
        <v>0</v>
      </c>
      <c r="F20" s="9">
        <v>13</v>
      </c>
      <c r="G20" s="9">
        <v>9</v>
      </c>
      <c r="H20" s="9">
        <v>3</v>
      </c>
      <c r="I20" s="9">
        <v>0</v>
      </c>
      <c r="J20" s="9">
        <v>7</v>
      </c>
      <c r="K20" s="9">
        <v>13</v>
      </c>
      <c r="L20" s="9">
        <v>2</v>
      </c>
      <c r="M20" s="9">
        <v>6</v>
      </c>
      <c r="N20" s="9">
        <v>6</v>
      </c>
      <c r="O20" s="9">
        <v>16</v>
      </c>
      <c r="P20" s="9">
        <v>0</v>
      </c>
      <c r="Q20" s="9">
        <v>1</v>
      </c>
      <c r="R20" s="9">
        <v>9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3</v>
      </c>
      <c r="Z20" s="9">
        <v>0</v>
      </c>
      <c r="AA20" s="9">
        <v>16</v>
      </c>
      <c r="AB20" s="9">
        <v>0</v>
      </c>
      <c r="AC20" s="9">
        <v>3</v>
      </c>
      <c r="AD20" s="9">
        <v>0</v>
      </c>
      <c r="AE20" s="9">
        <v>10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17</v>
      </c>
      <c r="AM20" s="9">
        <v>0</v>
      </c>
      <c r="AN20" s="9">
        <v>13</v>
      </c>
      <c r="AO20" s="9">
        <v>3</v>
      </c>
      <c r="AP20" s="9">
        <v>11</v>
      </c>
      <c r="AQ20" s="9">
        <v>12</v>
      </c>
      <c r="AR20" s="9">
        <v>3</v>
      </c>
      <c r="AS20" s="9">
        <v>9</v>
      </c>
      <c r="AT20" s="9">
        <v>22</v>
      </c>
      <c r="AU20" s="9">
        <v>0</v>
      </c>
      <c r="AV20" s="9">
        <v>0</v>
      </c>
      <c r="AW20" s="9">
        <v>0</v>
      </c>
      <c r="AX20" s="9">
        <v>3</v>
      </c>
      <c r="AY20" s="9">
        <v>13</v>
      </c>
      <c r="AZ20" s="9">
        <v>17</v>
      </c>
      <c r="BA20" s="9">
        <v>0</v>
      </c>
      <c r="BB20" s="9">
        <v>14</v>
      </c>
      <c r="BC20" s="9">
        <v>18</v>
      </c>
      <c r="BD20" s="9">
        <v>0</v>
      </c>
      <c r="BE20" s="9">
        <v>0</v>
      </c>
      <c r="BF20" s="2">
        <f t="shared" si="1"/>
        <v>272</v>
      </c>
      <c r="BJ20" s="2">
        <f t="shared" si="4"/>
        <v>18</v>
      </c>
      <c r="BK20" s="2">
        <f t="shared" si="5"/>
        <v>55</v>
      </c>
    </row>
    <row r="21" spans="1:63">
      <c r="A21" s="9">
        <f t="shared" si="3"/>
        <v>20</v>
      </c>
      <c r="B21" s="9">
        <v>0</v>
      </c>
      <c r="C21" s="9">
        <v>0</v>
      </c>
      <c r="D21" s="9">
        <v>0</v>
      </c>
      <c r="E21" s="9">
        <v>0</v>
      </c>
      <c r="F21" s="9">
        <v>1</v>
      </c>
      <c r="G21" s="9">
        <v>5</v>
      </c>
      <c r="H21" s="9">
        <v>11</v>
      </c>
      <c r="I21" s="9">
        <v>0</v>
      </c>
      <c r="J21" s="9">
        <v>1</v>
      </c>
      <c r="K21" s="9">
        <v>11</v>
      </c>
      <c r="L21" s="9">
        <v>7</v>
      </c>
      <c r="M21" s="9">
        <v>7</v>
      </c>
      <c r="N21" s="9">
        <v>10</v>
      </c>
      <c r="O21" s="9">
        <v>10</v>
      </c>
      <c r="P21" s="9">
        <v>0</v>
      </c>
      <c r="Q21" s="9">
        <v>14</v>
      </c>
      <c r="R21" s="9">
        <v>9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15</v>
      </c>
      <c r="Z21" s="9">
        <v>0</v>
      </c>
      <c r="AA21" s="9">
        <v>8</v>
      </c>
      <c r="AB21" s="9">
        <v>0</v>
      </c>
      <c r="AC21" s="9">
        <v>7</v>
      </c>
      <c r="AD21" s="9">
        <v>0</v>
      </c>
      <c r="AE21" s="9">
        <v>12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8</v>
      </c>
      <c r="AM21" s="9">
        <v>0</v>
      </c>
      <c r="AN21" s="9">
        <v>14</v>
      </c>
      <c r="AO21" s="9">
        <v>18</v>
      </c>
      <c r="AP21" s="9">
        <v>16</v>
      </c>
      <c r="AQ21" s="9">
        <v>12</v>
      </c>
      <c r="AR21" s="9">
        <v>9</v>
      </c>
      <c r="AS21" s="9">
        <v>14</v>
      </c>
      <c r="AT21" s="9">
        <v>12</v>
      </c>
      <c r="AU21" s="9">
        <v>0</v>
      </c>
      <c r="AV21" s="9">
        <v>0</v>
      </c>
      <c r="AW21" s="9">
        <v>0</v>
      </c>
      <c r="AX21" s="9">
        <v>17</v>
      </c>
      <c r="AY21" s="9">
        <v>7</v>
      </c>
      <c r="AZ21" s="9">
        <v>6</v>
      </c>
      <c r="BA21" s="9">
        <v>0</v>
      </c>
      <c r="BB21" s="9">
        <v>9</v>
      </c>
      <c r="BC21" s="9">
        <v>1</v>
      </c>
      <c r="BD21" s="9">
        <v>0</v>
      </c>
      <c r="BE21" s="9">
        <v>0</v>
      </c>
      <c r="BF21" s="2">
        <f t="shared" si="1"/>
        <v>271</v>
      </c>
      <c r="BJ21" s="2">
        <f t="shared" si="4"/>
        <v>19</v>
      </c>
      <c r="BK21" s="2">
        <f t="shared" si="5"/>
        <v>44</v>
      </c>
    </row>
    <row r="22" spans="1:63">
      <c r="A22" s="9">
        <f t="shared" si="3"/>
        <v>21</v>
      </c>
      <c r="B22" s="9">
        <v>0</v>
      </c>
      <c r="C22" s="9">
        <v>0</v>
      </c>
      <c r="D22" s="9">
        <v>0</v>
      </c>
      <c r="E22" s="9">
        <v>0</v>
      </c>
      <c r="F22" s="9">
        <v>7</v>
      </c>
      <c r="G22" s="9">
        <v>23</v>
      </c>
      <c r="H22" s="9">
        <v>14</v>
      </c>
      <c r="I22" s="9">
        <v>0</v>
      </c>
      <c r="J22" s="9">
        <v>26</v>
      </c>
      <c r="K22" s="9">
        <v>15</v>
      </c>
      <c r="L22" s="9">
        <v>20</v>
      </c>
      <c r="M22" s="9">
        <v>11</v>
      </c>
      <c r="N22" s="9">
        <v>23</v>
      </c>
      <c r="O22" s="9">
        <v>27</v>
      </c>
      <c r="P22" s="9">
        <v>0</v>
      </c>
      <c r="Q22" s="9">
        <v>19</v>
      </c>
      <c r="R22" s="9">
        <v>16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25</v>
      </c>
      <c r="Z22" s="9">
        <v>0</v>
      </c>
      <c r="AA22" s="9">
        <v>22</v>
      </c>
      <c r="AB22" s="9">
        <v>0</v>
      </c>
      <c r="AC22" s="9">
        <v>25</v>
      </c>
      <c r="AD22" s="9">
        <v>0</v>
      </c>
      <c r="AE22" s="9">
        <v>8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17</v>
      </c>
      <c r="AM22" s="9">
        <v>0</v>
      </c>
      <c r="AN22" s="9">
        <v>27</v>
      </c>
      <c r="AO22" s="9">
        <v>23</v>
      </c>
      <c r="AP22" s="9">
        <v>24</v>
      </c>
      <c r="AQ22" s="9">
        <v>18</v>
      </c>
      <c r="AR22" s="9">
        <v>12</v>
      </c>
      <c r="AS22" s="9">
        <v>27</v>
      </c>
      <c r="AT22" s="9">
        <v>21</v>
      </c>
      <c r="AU22" s="9">
        <v>0</v>
      </c>
      <c r="AV22" s="9">
        <v>0</v>
      </c>
      <c r="AW22" s="9">
        <v>0</v>
      </c>
      <c r="AX22" s="9">
        <v>37</v>
      </c>
      <c r="AY22" s="9">
        <v>20</v>
      </c>
      <c r="AZ22" s="9">
        <v>13</v>
      </c>
      <c r="BA22" s="9">
        <v>0</v>
      </c>
      <c r="BB22" s="9">
        <v>13</v>
      </c>
      <c r="BC22" s="9">
        <v>18</v>
      </c>
      <c r="BD22" s="9">
        <v>0</v>
      </c>
      <c r="BE22" s="9">
        <v>0</v>
      </c>
      <c r="BF22" s="2">
        <f t="shared" si="1"/>
        <v>551</v>
      </c>
      <c r="BJ22" s="2">
        <f t="shared" si="4"/>
        <v>20</v>
      </c>
      <c r="BK22" s="2">
        <f t="shared" si="5"/>
        <v>42</v>
      </c>
    </row>
    <row r="23" spans="1:63">
      <c r="A23" s="9">
        <f t="shared" si="3"/>
        <v>22</v>
      </c>
      <c r="B23" s="9">
        <v>10</v>
      </c>
      <c r="C23" s="9">
        <v>18</v>
      </c>
      <c r="D23" s="9">
        <v>12</v>
      </c>
      <c r="E23" s="9">
        <v>21</v>
      </c>
      <c r="F23" s="9">
        <v>0</v>
      </c>
      <c r="G23" s="9">
        <v>0</v>
      </c>
      <c r="H23" s="9">
        <v>0</v>
      </c>
      <c r="I23" s="9">
        <v>17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19</v>
      </c>
      <c r="Q23" s="9">
        <v>0</v>
      </c>
      <c r="R23" s="9">
        <v>0</v>
      </c>
      <c r="S23" s="9">
        <v>10</v>
      </c>
      <c r="T23" s="9">
        <v>10</v>
      </c>
      <c r="U23" s="9">
        <v>9</v>
      </c>
      <c r="V23" s="9">
        <v>15</v>
      </c>
      <c r="W23" s="9">
        <v>0</v>
      </c>
      <c r="X23" s="9">
        <v>15</v>
      </c>
      <c r="Y23" s="9">
        <v>0</v>
      </c>
      <c r="Z23" s="9">
        <v>9</v>
      </c>
      <c r="AA23" s="9">
        <v>0</v>
      </c>
      <c r="AB23" s="9">
        <v>12</v>
      </c>
      <c r="AC23" s="9">
        <v>0</v>
      </c>
      <c r="AD23" s="9">
        <v>21</v>
      </c>
      <c r="AE23" s="9">
        <v>0</v>
      </c>
      <c r="AF23" s="9">
        <v>17</v>
      </c>
      <c r="AG23" s="9">
        <v>16</v>
      </c>
      <c r="AH23" s="9">
        <v>12</v>
      </c>
      <c r="AI23" s="9">
        <v>10</v>
      </c>
      <c r="AJ23" s="9">
        <v>12</v>
      </c>
      <c r="AK23" s="9">
        <v>17</v>
      </c>
      <c r="AL23" s="9">
        <v>0</v>
      </c>
      <c r="AM23" s="9">
        <v>12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17</v>
      </c>
      <c r="AV23" s="9">
        <v>10</v>
      </c>
      <c r="AW23" s="9">
        <v>12</v>
      </c>
      <c r="AX23" s="9">
        <v>0</v>
      </c>
      <c r="AY23" s="9">
        <v>0</v>
      </c>
      <c r="AZ23" s="9">
        <v>0</v>
      </c>
      <c r="BA23" s="9">
        <v>18</v>
      </c>
      <c r="BB23" s="9">
        <v>0</v>
      </c>
      <c r="BC23" s="9">
        <v>0</v>
      </c>
      <c r="BD23" s="9">
        <v>0</v>
      </c>
      <c r="BE23" s="9">
        <v>0</v>
      </c>
      <c r="BF23" s="2">
        <f t="shared" si="1"/>
        <v>351</v>
      </c>
      <c r="BJ23" s="2">
        <f t="shared" si="4"/>
        <v>21</v>
      </c>
      <c r="BK23" s="2">
        <f t="shared" si="5"/>
        <v>33</v>
      </c>
    </row>
    <row r="24" spans="1:63">
      <c r="A24" s="9">
        <f t="shared" si="3"/>
        <v>23</v>
      </c>
      <c r="B24" s="9">
        <v>0</v>
      </c>
      <c r="C24" s="9">
        <v>0</v>
      </c>
      <c r="D24" s="9">
        <v>0</v>
      </c>
      <c r="E24" s="9">
        <v>0</v>
      </c>
      <c r="F24" s="9">
        <v>15</v>
      </c>
      <c r="G24" s="9">
        <v>20</v>
      </c>
      <c r="H24" s="9">
        <v>15</v>
      </c>
      <c r="I24" s="9">
        <v>0</v>
      </c>
      <c r="J24" s="9">
        <v>23</v>
      </c>
      <c r="K24" s="9">
        <v>18</v>
      </c>
      <c r="L24" s="9">
        <v>9</v>
      </c>
      <c r="M24" s="9">
        <v>15</v>
      </c>
      <c r="N24" s="9">
        <v>21</v>
      </c>
      <c r="O24" s="9">
        <v>16</v>
      </c>
      <c r="P24" s="9">
        <v>0</v>
      </c>
      <c r="Q24" s="9">
        <v>18</v>
      </c>
      <c r="R24" s="9">
        <v>12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20</v>
      </c>
      <c r="Z24" s="9">
        <v>0</v>
      </c>
      <c r="AA24" s="9">
        <v>18</v>
      </c>
      <c r="AB24" s="9">
        <v>0</v>
      </c>
      <c r="AC24" s="9">
        <v>22</v>
      </c>
      <c r="AD24" s="9">
        <v>0</v>
      </c>
      <c r="AE24" s="9">
        <v>20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18</v>
      </c>
      <c r="AM24" s="9">
        <v>0</v>
      </c>
      <c r="AN24" s="9">
        <v>17</v>
      </c>
      <c r="AO24" s="9">
        <v>15</v>
      </c>
      <c r="AP24" s="9">
        <v>20</v>
      </c>
      <c r="AQ24" s="9">
        <v>19</v>
      </c>
      <c r="AR24" s="9">
        <v>18</v>
      </c>
      <c r="AS24" s="9">
        <v>18</v>
      </c>
      <c r="AT24" s="9">
        <v>20</v>
      </c>
      <c r="AU24" s="9">
        <v>0</v>
      </c>
      <c r="AV24" s="9">
        <v>0</v>
      </c>
      <c r="AW24" s="9">
        <v>0</v>
      </c>
      <c r="AX24" s="9">
        <v>16</v>
      </c>
      <c r="AY24" s="9">
        <v>14</v>
      </c>
      <c r="AZ24" s="9">
        <v>16</v>
      </c>
      <c r="BA24" s="9">
        <v>0</v>
      </c>
      <c r="BB24" s="9">
        <v>12</v>
      </c>
      <c r="BC24" s="9">
        <v>22</v>
      </c>
      <c r="BD24" s="9">
        <v>0</v>
      </c>
      <c r="BE24" s="9">
        <v>0</v>
      </c>
      <c r="BF24" s="2">
        <f t="shared" si="1"/>
        <v>487</v>
      </c>
      <c r="BJ24" s="2">
        <f t="shared" si="4"/>
        <v>22</v>
      </c>
      <c r="BK24" s="2">
        <f t="shared" si="5"/>
        <v>19</v>
      </c>
    </row>
    <row r="25" spans="1:63">
      <c r="A25" s="9">
        <f t="shared" si="3"/>
        <v>24</v>
      </c>
      <c r="B25" s="9">
        <v>14</v>
      </c>
      <c r="C25" s="9">
        <v>5</v>
      </c>
      <c r="D25" s="9">
        <v>21</v>
      </c>
      <c r="E25" s="9">
        <v>13</v>
      </c>
      <c r="F25" s="9">
        <v>0</v>
      </c>
      <c r="G25" s="9">
        <v>0</v>
      </c>
      <c r="H25" s="9">
        <v>0</v>
      </c>
      <c r="I25" s="9">
        <v>14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7</v>
      </c>
      <c r="Q25" s="9">
        <v>0</v>
      </c>
      <c r="R25" s="9">
        <v>0</v>
      </c>
      <c r="S25" s="9">
        <v>13</v>
      </c>
      <c r="T25" s="9">
        <v>4</v>
      </c>
      <c r="U25" s="9">
        <v>12</v>
      </c>
      <c r="V25" s="9">
        <v>11</v>
      </c>
      <c r="W25" s="9">
        <v>7</v>
      </c>
      <c r="X25" s="9">
        <v>11</v>
      </c>
      <c r="Y25" s="9">
        <v>0</v>
      </c>
      <c r="Z25" s="9">
        <v>14</v>
      </c>
      <c r="AA25" s="9">
        <v>0</v>
      </c>
      <c r="AB25" s="9">
        <v>7</v>
      </c>
      <c r="AC25" s="9">
        <v>0</v>
      </c>
      <c r="AD25" s="9">
        <v>13</v>
      </c>
      <c r="AE25" s="9">
        <v>0</v>
      </c>
      <c r="AF25" s="9">
        <v>10</v>
      </c>
      <c r="AG25" s="9">
        <v>18</v>
      </c>
      <c r="AH25" s="9">
        <v>14</v>
      </c>
      <c r="AI25" s="9">
        <v>9</v>
      </c>
      <c r="AJ25" s="9">
        <v>8</v>
      </c>
      <c r="AK25" s="9">
        <v>9</v>
      </c>
      <c r="AL25" s="9">
        <v>0</v>
      </c>
      <c r="AM25" s="9">
        <v>10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9">
        <v>8</v>
      </c>
      <c r="AV25" s="9">
        <v>4</v>
      </c>
      <c r="AW25" s="9">
        <v>18</v>
      </c>
      <c r="AX25" s="9">
        <v>0</v>
      </c>
      <c r="AY25" s="9">
        <v>0</v>
      </c>
      <c r="AZ25" s="9">
        <v>0</v>
      </c>
      <c r="BA25" s="9">
        <v>8</v>
      </c>
      <c r="BB25" s="9">
        <v>0</v>
      </c>
      <c r="BC25" s="9">
        <v>0</v>
      </c>
      <c r="BD25" s="9">
        <v>0</v>
      </c>
      <c r="BE25" s="9">
        <v>0</v>
      </c>
      <c r="BF25" s="2">
        <f t="shared" si="1"/>
        <v>282</v>
      </c>
      <c r="BJ25" s="2">
        <f t="shared" si="4"/>
        <v>23</v>
      </c>
      <c r="BK25" s="2">
        <f t="shared" si="5"/>
        <v>19</v>
      </c>
    </row>
    <row r="26" spans="1:63">
      <c r="A26" s="9">
        <f t="shared" si="3"/>
        <v>25</v>
      </c>
      <c r="B26" s="9">
        <v>0</v>
      </c>
      <c r="C26" s="9">
        <v>0</v>
      </c>
      <c r="D26" s="9">
        <v>0</v>
      </c>
      <c r="E26" s="9">
        <v>0</v>
      </c>
      <c r="F26" s="9">
        <v>10</v>
      </c>
      <c r="G26" s="9">
        <v>11</v>
      </c>
      <c r="H26" s="9">
        <v>6</v>
      </c>
      <c r="I26" s="9">
        <v>0</v>
      </c>
      <c r="J26" s="9">
        <v>17</v>
      </c>
      <c r="K26" s="9">
        <v>18</v>
      </c>
      <c r="L26" s="9">
        <v>11</v>
      </c>
      <c r="M26" s="9">
        <v>10</v>
      </c>
      <c r="N26" s="9">
        <v>13</v>
      </c>
      <c r="O26" s="9">
        <v>4</v>
      </c>
      <c r="P26" s="9">
        <v>0</v>
      </c>
      <c r="Q26" s="9">
        <v>5</v>
      </c>
      <c r="R26" s="9">
        <v>4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21</v>
      </c>
      <c r="Z26" s="9">
        <v>0</v>
      </c>
      <c r="AA26" s="9">
        <v>11</v>
      </c>
      <c r="AB26" s="9">
        <v>0</v>
      </c>
      <c r="AC26" s="9">
        <v>19</v>
      </c>
      <c r="AD26" s="9">
        <v>0</v>
      </c>
      <c r="AE26" s="9">
        <v>10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12</v>
      </c>
      <c r="AM26" s="9">
        <v>0</v>
      </c>
      <c r="AN26" s="9">
        <v>8</v>
      </c>
      <c r="AO26" s="9">
        <v>7</v>
      </c>
      <c r="AP26" s="9">
        <v>5</v>
      </c>
      <c r="AQ26" s="9">
        <v>14</v>
      </c>
      <c r="AR26" s="9">
        <v>15</v>
      </c>
      <c r="AS26" s="9">
        <v>13</v>
      </c>
      <c r="AT26" s="9">
        <v>16</v>
      </c>
      <c r="AU26" s="9">
        <v>0</v>
      </c>
      <c r="AV26" s="9">
        <v>0</v>
      </c>
      <c r="AW26" s="9">
        <v>0</v>
      </c>
      <c r="AX26" s="9">
        <v>13</v>
      </c>
      <c r="AY26" s="9">
        <v>11</v>
      </c>
      <c r="AZ26" s="9">
        <v>6</v>
      </c>
      <c r="BA26" s="9">
        <v>0</v>
      </c>
      <c r="BB26" s="9">
        <v>17</v>
      </c>
      <c r="BC26" s="9">
        <v>11</v>
      </c>
      <c r="BD26" s="9">
        <v>0</v>
      </c>
      <c r="BE26" s="9">
        <v>0</v>
      </c>
      <c r="BF26" s="2">
        <f t="shared" si="1"/>
        <v>318</v>
      </c>
      <c r="BJ26" s="2">
        <f t="shared" si="4"/>
        <v>24</v>
      </c>
      <c r="BK26" s="2">
        <f t="shared" si="5"/>
        <v>13</v>
      </c>
    </row>
    <row r="27" spans="1:63">
      <c r="A27" s="9">
        <f t="shared" si="3"/>
        <v>26</v>
      </c>
      <c r="B27" s="9">
        <v>11</v>
      </c>
      <c r="C27" s="9">
        <v>3</v>
      </c>
      <c r="D27" s="9">
        <v>10</v>
      </c>
      <c r="E27" s="9">
        <v>0</v>
      </c>
      <c r="F27" s="9">
        <v>0</v>
      </c>
      <c r="G27" s="9">
        <v>0</v>
      </c>
      <c r="H27" s="9">
        <v>0</v>
      </c>
      <c r="I27" s="9">
        <v>11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13</v>
      </c>
      <c r="Q27" s="9">
        <v>0</v>
      </c>
      <c r="R27" s="9">
        <v>0</v>
      </c>
      <c r="S27" s="9">
        <v>2</v>
      </c>
      <c r="T27" s="9">
        <v>9</v>
      </c>
      <c r="U27" s="9">
        <v>5</v>
      </c>
      <c r="V27" s="9">
        <v>15</v>
      </c>
      <c r="W27" s="9">
        <v>10</v>
      </c>
      <c r="X27" s="9">
        <v>10</v>
      </c>
      <c r="Y27" s="9">
        <v>0</v>
      </c>
      <c r="Z27" s="9">
        <v>8</v>
      </c>
      <c r="AA27" s="9">
        <v>0</v>
      </c>
      <c r="AB27" s="9">
        <v>10</v>
      </c>
      <c r="AC27" s="9">
        <v>0</v>
      </c>
      <c r="AD27" s="9">
        <v>3</v>
      </c>
      <c r="AE27" s="9">
        <v>0</v>
      </c>
      <c r="AF27" s="9">
        <v>7</v>
      </c>
      <c r="AG27" s="9">
        <v>10</v>
      </c>
      <c r="AH27" s="9">
        <v>8</v>
      </c>
      <c r="AI27" s="9">
        <v>20</v>
      </c>
      <c r="AJ27" s="9">
        <v>13</v>
      </c>
      <c r="AK27" s="9">
        <v>8</v>
      </c>
      <c r="AL27" s="9">
        <v>0</v>
      </c>
      <c r="AM27" s="9">
        <v>16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7</v>
      </c>
      <c r="AV27" s="9">
        <v>7</v>
      </c>
      <c r="AW27" s="9">
        <v>11</v>
      </c>
      <c r="AX27" s="9">
        <v>0</v>
      </c>
      <c r="AY27" s="9">
        <v>0</v>
      </c>
      <c r="AZ27" s="9">
        <v>0</v>
      </c>
      <c r="BA27" s="9">
        <v>10</v>
      </c>
      <c r="BB27" s="9">
        <v>0</v>
      </c>
      <c r="BC27" s="9">
        <v>0</v>
      </c>
      <c r="BD27" s="9">
        <v>0</v>
      </c>
      <c r="BE27" s="9">
        <v>0</v>
      </c>
      <c r="BF27" s="2">
        <f t="shared" si="1"/>
        <v>237</v>
      </c>
      <c r="BJ27" s="2">
        <f t="shared" si="4"/>
        <v>25</v>
      </c>
      <c r="BK27" s="2">
        <f t="shared" si="5"/>
        <v>7</v>
      </c>
    </row>
    <row r="28" spans="1:63">
      <c r="A28" s="9">
        <f t="shared" si="3"/>
        <v>27</v>
      </c>
      <c r="B28" s="9">
        <v>0</v>
      </c>
      <c r="C28" s="9">
        <v>0</v>
      </c>
      <c r="D28" s="9">
        <v>0</v>
      </c>
      <c r="E28" s="9">
        <v>0</v>
      </c>
      <c r="F28" s="9">
        <v>28</v>
      </c>
      <c r="G28" s="9">
        <v>7</v>
      </c>
      <c r="H28" s="9">
        <v>18</v>
      </c>
      <c r="I28" s="9">
        <v>0</v>
      </c>
      <c r="J28" s="9">
        <v>3</v>
      </c>
      <c r="K28" s="9">
        <v>12</v>
      </c>
      <c r="L28" s="9">
        <v>7</v>
      </c>
      <c r="M28" s="9">
        <v>3</v>
      </c>
      <c r="N28" s="9">
        <v>3</v>
      </c>
      <c r="O28" s="9">
        <v>12</v>
      </c>
      <c r="P28" s="9">
        <v>0</v>
      </c>
      <c r="Q28" s="9">
        <v>7</v>
      </c>
      <c r="R28" s="9">
        <v>12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3</v>
      </c>
      <c r="Z28" s="9">
        <v>0</v>
      </c>
      <c r="AA28" s="9">
        <v>11</v>
      </c>
      <c r="AB28" s="9">
        <v>0</v>
      </c>
      <c r="AC28" s="9">
        <v>8</v>
      </c>
      <c r="AD28" s="9">
        <v>0</v>
      </c>
      <c r="AE28" s="9">
        <v>10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12</v>
      </c>
      <c r="AM28" s="9">
        <v>0</v>
      </c>
      <c r="AN28" s="9">
        <v>7</v>
      </c>
      <c r="AO28" s="9">
        <v>3</v>
      </c>
      <c r="AP28" s="9">
        <v>5</v>
      </c>
      <c r="AQ28" s="9">
        <v>11</v>
      </c>
      <c r="AR28" s="9">
        <v>9</v>
      </c>
      <c r="AS28" s="9">
        <v>7</v>
      </c>
      <c r="AT28" s="9">
        <v>20</v>
      </c>
      <c r="AU28" s="9">
        <v>0</v>
      </c>
      <c r="AV28" s="9">
        <v>0</v>
      </c>
      <c r="AW28" s="9">
        <v>0</v>
      </c>
      <c r="AX28" s="9">
        <v>3</v>
      </c>
      <c r="AY28" s="9">
        <v>7</v>
      </c>
      <c r="AZ28" s="9">
        <v>7</v>
      </c>
      <c r="BA28" s="9">
        <v>0</v>
      </c>
      <c r="BB28" s="9">
        <v>10</v>
      </c>
      <c r="BC28" s="9">
        <v>16</v>
      </c>
      <c r="BD28" s="9">
        <v>0</v>
      </c>
      <c r="BE28" s="9">
        <v>0</v>
      </c>
      <c r="BF28" s="2">
        <f t="shared" si="1"/>
        <v>261</v>
      </c>
      <c r="BJ28" s="2">
        <f t="shared" si="4"/>
        <v>26</v>
      </c>
      <c r="BK28" s="2">
        <f t="shared" si="5"/>
        <v>9</v>
      </c>
    </row>
    <row r="29" spans="1:63">
      <c r="A29" s="9">
        <f t="shared" si="3"/>
        <v>28</v>
      </c>
      <c r="B29" s="9">
        <v>20</v>
      </c>
      <c r="C29" s="9">
        <v>8</v>
      </c>
      <c r="D29" s="9">
        <v>17</v>
      </c>
      <c r="E29" s="9">
        <v>14</v>
      </c>
      <c r="F29" s="9">
        <v>0</v>
      </c>
      <c r="G29" s="9">
        <v>0</v>
      </c>
      <c r="H29" s="9">
        <v>0</v>
      </c>
      <c r="I29" s="9">
        <v>20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15</v>
      </c>
      <c r="Q29" s="9">
        <v>0</v>
      </c>
      <c r="R29" s="9">
        <v>0</v>
      </c>
      <c r="S29" s="9">
        <v>14</v>
      </c>
      <c r="T29" s="9">
        <v>8</v>
      </c>
      <c r="U29" s="9">
        <v>13</v>
      </c>
      <c r="V29" s="9">
        <v>14</v>
      </c>
      <c r="W29" s="9">
        <v>2</v>
      </c>
      <c r="X29" s="9">
        <v>17</v>
      </c>
      <c r="Y29" s="9">
        <v>0</v>
      </c>
      <c r="Z29" s="9">
        <v>5</v>
      </c>
      <c r="AA29" s="9">
        <v>0</v>
      </c>
      <c r="AB29" s="9">
        <v>7</v>
      </c>
      <c r="AC29" s="9">
        <v>0</v>
      </c>
      <c r="AD29" s="9">
        <v>9</v>
      </c>
      <c r="AE29" s="9">
        <v>0</v>
      </c>
      <c r="AF29" s="9">
        <v>18</v>
      </c>
      <c r="AG29" s="9">
        <v>18</v>
      </c>
      <c r="AH29" s="9">
        <v>13</v>
      </c>
      <c r="AI29" s="9">
        <v>15</v>
      </c>
      <c r="AJ29" s="9">
        <v>5</v>
      </c>
      <c r="AK29" s="9">
        <v>10</v>
      </c>
      <c r="AL29" s="9">
        <v>0</v>
      </c>
      <c r="AM29" s="9">
        <v>5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9">
        <v>18</v>
      </c>
      <c r="AV29" s="9">
        <v>14</v>
      </c>
      <c r="AW29" s="9">
        <v>9</v>
      </c>
      <c r="AX29" s="9">
        <v>0</v>
      </c>
      <c r="AY29" s="9">
        <v>0</v>
      </c>
      <c r="AZ29" s="9">
        <v>0</v>
      </c>
      <c r="BA29" s="9">
        <v>14</v>
      </c>
      <c r="BB29" s="9">
        <v>0</v>
      </c>
      <c r="BC29" s="9">
        <v>0</v>
      </c>
      <c r="BD29" s="9">
        <v>0</v>
      </c>
      <c r="BE29" s="9">
        <v>0</v>
      </c>
      <c r="BF29" s="2">
        <f t="shared" si="1"/>
        <v>322</v>
      </c>
      <c r="BJ29" s="2">
        <f t="shared" si="4"/>
        <v>27</v>
      </c>
      <c r="BK29" s="2">
        <f t="shared" si="5"/>
        <v>6</v>
      </c>
    </row>
    <row r="30" spans="1:63">
      <c r="A30" s="9">
        <f t="shared" si="3"/>
        <v>29</v>
      </c>
      <c r="B30" s="9">
        <v>0</v>
      </c>
      <c r="C30" s="9">
        <v>0</v>
      </c>
      <c r="D30" s="9">
        <v>0</v>
      </c>
      <c r="E30" s="9">
        <v>0</v>
      </c>
      <c r="F30" s="9">
        <v>12</v>
      </c>
      <c r="G30" s="9">
        <v>18</v>
      </c>
      <c r="H30" s="9">
        <v>15</v>
      </c>
      <c r="I30" s="9">
        <v>0</v>
      </c>
      <c r="J30" s="9">
        <v>11</v>
      </c>
      <c r="K30" s="9">
        <v>8</v>
      </c>
      <c r="L30" s="9">
        <v>11</v>
      </c>
      <c r="M30" s="9">
        <v>11</v>
      </c>
      <c r="N30" s="9">
        <v>15</v>
      </c>
      <c r="O30" s="9">
        <v>8</v>
      </c>
      <c r="P30" s="9">
        <v>0</v>
      </c>
      <c r="Q30" s="9">
        <v>13</v>
      </c>
      <c r="R30" s="9">
        <v>12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27</v>
      </c>
      <c r="Z30" s="9">
        <v>0</v>
      </c>
      <c r="AA30" s="9">
        <v>6</v>
      </c>
      <c r="AB30" s="9">
        <v>0</v>
      </c>
      <c r="AC30" s="9">
        <v>15</v>
      </c>
      <c r="AD30" s="9">
        <v>0</v>
      </c>
      <c r="AE30" s="9">
        <v>8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18</v>
      </c>
      <c r="AM30" s="9">
        <v>0</v>
      </c>
      <c r="AN30" s="9">
        <v>12</v>
      </c>
      <c r="AO30" s="9">
        <v>21</v>
      </c>
      <c r="AP30" s="9">
        <v>6</v>
      </c>
      <c r="AQ30" s="9">
        <v>10</v>
      </c>
      <c r="AR30" s="9">
        <v>11</v>
      </c>
      <c r="AS30" s="9">
        <v>22</v>
      </c>
      <c r="AT30" s="9">
        <v>6</v>
      </c>
      <c r="AU30" s="9">
        <v>0</v>
      </c>
      <c r="AV30" s="9">
        <v>0</v>
      </c>
      <c r="AW30" s="9">
        <v>0</v>
      </c>
      <c r="AX30" s="9">
        <v>21</v>
      </c>
      <c r="AY30" s="9">
        <v>12</v>
      </c>
      <c r="AZ30" s="9">
        <v>15</v>
      </c>
      <c r="BA30" s="9">
        <v>0</v>
      </c>
      <c r="BB30" s="9">
        <v>7</v>
      </c>
      <c r="BC30" s="9">
        <v>3</v>
      </c>
      <c r="BD30" s="9">
        <v>0</v>
      </c>
      <c r="BE30" s="9">
        <v>0</v>
      </c>
      <c r="BF30" s="2">
        <f t="shared" si="1"/>
        <v>354</v>
      </c>
      <c r="BJ30" s="2">
        <f t="shared" si="4"/>
        <v>28</v>
      </c>
      <c r="BK30" s="2">
        <f t="shared" si="5"/>
        <v>3</v>
      </c>
    </row>
    <row r="31" spans="1:63">
      <c r="A31" s="9">
        <f t="shared" si="3"/>
        <v>30</v>
      </c>
      <c r="B31" s="9">
        <v>23</v>
      </c>
      <c r="C31" s="9">
        <v>0</v>
      </c>
      <c r="D31" s="9">
        <v>6</v>
      </c>
      <c r="E31" s="9">
        <v>22</v>
      </c>
      <c r="F31" s="9">
        <v>0</v>
      </c>
      <c r="G31" s="9">
        <v>0</v>
      </c>
      <c r="H31" s="9">
        <v>0</v>
      </c>
      <c r="I31" s="9">
        <v>23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6</v>
      </c>
      <c r="Q31" s="9">
        <v>0</v>
      </c>
      <c r="R31" s="9">
        <v>0</v>
      </c>
      <c r="S31" s="9">
        <v>14</v>
      </c>
      <c r="T31" s="9">
        <v>1</v>
      </c>
      <c r="U31" s="9">
        <v>10</v>
      </c>
      <c r="V31" s="9">
        <v>8</v>
      </c>
      <c r="W31" s="9">
        <v>9</v>
      </c>
      <c r="X31" s="9">
        <v>11</v>
      </c>
      <c r="Y31" s="9">
        <v>0</v>
      </c>
      <c r="Z31" s="9">
        <v>12</v>
      </c>
      <c r="AA31" s="9">
        <v>0</v>
      </c>
      <c r="AB31" s="9">
        <v>3</v>
      </c>
      <c r="AC31" s="9">
        <v>0</v>
      </c>
      <c r="AD31" s="9">
        <v>17</v>
      </c>
      <c r="AE31" s="9">
        <v>0</v>
      </c>
      <c r="AF31" s="9">
        <v>19</v>
      </c>
      <c r="AG31" s="9">
        <v>31</v>
      </c>
      <c r="AH31" s="9">
        <v>15</v>
      </c>
      <c r="AI31" s="9">
        <v>12</v>
      </c>
      <c r="AJ31" s="9">
        <v>0</v>
      </c>
      <c r="AK31" s="9">
        <v>9</v>
      </c>
      <c r="AL31" s="9">
        <v>0</v>
      </c>
      <c r="AM31" s="9">
        <v>11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19</v>
      </c>
      <c r="AV31" s="9">
        <v>6</v>
      </c>
      <c r="AW31" s="9">
        <v>18</v>
      </c>
      <c r="AX31" s="9">
        <v>0</v>
      </c>
      <c r="AY31" s="9">
        <v>0</v>
      </c>
      <c r="AZ31" s="9">
        <v>0</v>
      </c>
      <c r="BA31" s="9">
        <v>17</v>
      </c>
      <c r="BB31" s="9">
        <v>0</v>
      </c>
      <c r="BC31" s="9">
        <v>0</v>
      </c>
      <c r="BD31" s="9">
        <v>0</v>
      </c>
      <c r="BE31" s="9">
        <v>0</v>
      </c>
      <c r="BF31" s="2">
        <f t="shared" si="1"/>
        <v>322</v>
      </c>
      <c r="BJ31" s="2">
        <f t="shared" si="4"/>
        <v>29</v>
      </c>
      <c r="BK31" s="2">
        <f t="shared" si="5"/>
        <v>6</v>
      </c>
    </row>
    <row r="32" spans="1:63">
      <c r="A32" s="9">
        <f t="shared" si="3"/>
        <v>31</v>
      </c>
      <c r="B32" s="9">
        <v>0</v>
      </c>
      <c r="C32" s="9">
        <v>0</v>
      </c>
      <c r="D32" s="9">
        <v>0</v>
      </c>
      <c r="E32" s="9">
        <v>0</v>
      </c>
      <c r="F32" s="9">
        <v>15</v>
      </c>
      <c r="G32" s="9">
        <v>12</v>
      </c>
      <c r="H32" s="9">
        <v>16</v>
      </c>
      <c r="I32" s="9">
        <v>0</v>
      </c>
      <c r="J32" s="9">
        <v>19</v>
      </c>
      <c r="K32" s="9">
        <v>13</v>
      </c>
      <c r="L32" s="9">
        <v>13</v>
      </c>
      <c r="M32" s="9">
        <v>14</v>
      </c>
      <c r="N32" s="9">
        <v>18</v>
      </c>
      <c r="O32" s="9">
        <v>5</v>
      </c>
      <c r="P32" s="9">
        <v>0</v>
      </c>
      <c r="Q32" s="9">
        <v>16</v>
      </c>
      <c r="R32" s="9">
        <v>6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18</v>
      </c>
      <c r="Z32" s="9">
        <v>0</v>
      </c>
      <c r="AA32" s="9">
        <v>12</v>
      </c>
      <c r="AB32" s="9">
        <v>0</v>
      </c>
      <c r="AC32" s="9">
        <v>16</v>
      </c>
      <c r="AD32" s="9">
        <v>0</v>
      </c>
      <c r="AE32" s="9">
        <v>11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11</v>
      </c>
      <c r="AM32" s="9">
        <v>0</v>
      </c>
      <c r="AN32" s="9">
        <v>4</v>
      </c>
      <c r="AO32" s="9">
        <v>11</v>
      </c>
      <c r="AP32" s="9">
        <v>7</v>
      </c>
      <c r="AQ32" s="9">
        <v>14</v>
      </c>
      <c r="AR32" s="9">
        <v>17</v>
      </c>
      <c r="AS32" s="9">
        <v>10</v>
      </c>
      <c r="AT32" s="9">
        <v>9</v>
      </c>
      <c r="AU32" s="9">
        <v>0</v>
      </c>
      <c r="AV32" s="9">
        <v>0</v>
      </c>
      <c r="AW32" s="9">
        <v>0</v>
      </c>
      <c r="AX32" s="9">
        <v>12</v>
      </c>
      <c r="AY32" s="9">
        <v>7</v>
      </c>
      <c r="AZ32" s="9">
        <v>8</v>
      </c>
      <c r="BA32" s="9">
        <v>0</v>
      </c>
      <c r="BB32" s="9">
        <v>9</v>
      </c>
      <c r="BC32" s="9">
        <v>11</v>
      </c>
      <c r="BD32" s="9">
        <v>0</v>
      </c>
      <c r="BE32" s="9">
        <v>0</v>
      </c>
      <c r="BF32" s="2">
        <f t="shared" si="1"/>
        <v>334</v>
      </c>
      <c r="BJ32" s="2">
        <f t="shared" si="4"/>
        <v>30</v>
      </c>
      <c r="BK32" s="2">
        <f t="shared" si="5"/>
        <v>1</v>
      </c>
    </row>
    <row r="33" spans="1:63">
      <c r="A33" s="9">
        <f t="shared" si="3"/>
        <v>32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7</v>
      </c>
      <c r="I33" s="9">
        <v>0</v>
      </c>
      <c r="J33" s="9">
        <v>0</v>
      </c>
      <c r="K33" s="9">
        <v>7</v>
      </c>
      <c r="L33" s="9">
        <v>6</v>
      </c>
      <c r="M33" s="9">
        <v>5</v>
      </c>
      <c r="N33" s="9">
        <v>7</v>
      </c>
      <c r="O33" s="9">
        <v>6</v>
      </c>
      <c r="P33" s="9">
        <v>0</v>
      </c>
      <c r="Q33" s="9">
        <v>6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7</v>
      </c>
      <c r="Z33" s="9">
        <v>0</v>
      </c>
      <c r="AA33" s="9">
        <v>4</v>
      </c>
      <c r="AB33" s="9">
        <v>0</v>
      </c>
      <c r="AC33" s="9">
        <v>7</v>
      </c>
      <c r="AD33" s="9">
        <v>0</v>
      </c>
      <c r="AE33" s="9">
        <v>12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4</v>
      </c>
      <c r="AM33" s="9">
        <v>0</v>
      </c>
      <c r="AN33" s="9">
        <v>9</v>
      </c>
      <c r="AO33" s="9">
        <v>9</v>
      </c>
      <c r="AP33" s="9">
        <v>11</v>
      </c>
      <c r="AQ33" s="9">
        <v>6</v>
      </c>
      <c r="AR33" s="9">
        <v>13</v>
      </c>
      <c r="AS33" s="9">
        <v>9</v>
      </c>
      <c r="AT33" s="9">
        <v>3</v>
      </c>
      <c r="AU33" s="9">
        <v>0</v>
      </c>
      <c r="AV33" s="9">
        <v>0</v>
      </c>
      <c r="AW33" s="9">
        <v>0</v>
      </c>
      <c r="AX33" s="9">
        <v>13</v>
      </c>
      <c r="AY33" s="9">
        <v>6</v>
      </c>
      <c r="AZ33" s="9">
        <v>6</v>
      </c>
      <c r="BA33" s="9">
        <v>0</v>
      </c>
      <c r="BB33" s="9">
        <v>1</v>
      </c>
      <c r="BC33" s="9">
        <v>1</v>
      </c>
      <c r="BD33" s="9">
        <v>0</v>
      </c>
      <c r="BE33" s="9">
        <v>0</v>
      </c>
      <c r="BF33" s="2">
        <f t="shared" si="1"/>
        <v>165</v>
      </c>
      <c r="BJ33" s="2">
        <f t="shared" si="4"/>
        <v>31</v>
      </c>
      <c r="BK33" s="2">
        <f t="shared" si="5"/>
        <v>4</v>
      </c>
    </row>
    <row r="34" spans="1:63">
      <c r="A34" s="9">
        <f t="shared" si="3"/>
        <v>33</v>
      </c>
      <c r="B34" s="9">
        <v>0</v>
      </c>
      <c r="C34" s="9">
        <v>0</v>
      </c>
      <c r="D34" s="9">
        <v>0</v>
      </c>
      <c r="E34" s="9">
        <v>0</v>
      </c>
      <c r="F34" s="9">
        <v>14</v>
      </c>
      <c r="G34" s="9">
        <v>14</v>
      </c>
      <c r="H34" s="9">
        <v>13</v>
      </c>
      <c r="I34" s="9">
        <v>0</v>
      </c>
      <c r="J34" s="9">
        <v>20</v>
      </c>
      <c r="K34" s="9">
        <v>14</v>
      </c>
      <c r="L34" s="9">
        <v>10</v>
      </c>
      <c r="M34" s="9">
        <v>15</v>
      </c>
      <c r="N34" s="9">
        <v>20</v>
      </c>
      <c r="O34" s="9">
        <v>12</v>
      </c>
      <c r="P34" s="9">
        <v>0</v>
      </c>
      <c r="Q34" s="9">
        <v>18</v>
      </c>
      <c r="R34" s="9">
        <v>3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19</v>
      </c>
      <c r="Z34" s="9">
        <v>0</v>
      </c>
      <c r="AA34" s="9">
        <v>14</v>
      </c>
      <c r="AB34" s="9">
        <v>0</v>
      </c>
      <c r="AC34" s="9">
        <v>18</v>
      </c>
      <c r="AD34" s="9">
        <v>0</v>
      </c>
      <c r="AE34" s="9">
        <v>15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15</v>
      </c>
      <c r="AM34" s="9">
        <v>0</v>
      </c>
      <c r="AN34" s="9">
        <v>9</v>
      </c>
      <c r="AO34" s="9">
        <v>13</v>
      </c>
      <c r="AP34" s="9">
        <v>16</v>
      </c>
      <c r="AQ34" s="9">
        <v>13</v>
      </c>
      <c r="AR34" s="9">
        <v>18</v>
      </c>
      <c r="AS34" s="9">
        <v>14</v>
      </c>
      <c r="AT34" s="9">
        <v>10</v>
      </c>
      <c r="AU34" s="9">
        <v>0</v>
      </c>
      <c r="AV34" s="9">
        <v>0</v>
      </c>
      <c r="AW34" s="9">
        <v>0</v>
      </c>
      <c r="AX34" s="9">
        <v>14</v>
      </c>
      <c r="AY34" s="9">
        <v>10</v>
      </c>
      <c r="AZ34" s="9">
        <v>12</v>
      </c>
      <c r="BA34" s="9">
        <v>0</v>
      </c>
      <c r="BB34" s="9">
        <v>10</v>
      </c>
      <c r="BC34" s="9">
        <v>11</v>
      </c>
      <c r="BD34" s="9">
        <v>0</v>
      </c>
      <c r="BE34" s="9">
        <v>0</v>
      </c>
      <c r="BF34" s="2">
        <f t="shared" si="1"/>
        <v>384</v>
      </c>
      <c r="BJ34" s="2">
        <f t="shared" si="4"/>
        <v>32</v>
      </c>
      <c r="BK34" s="2">
        <f t="shared" si="5"/>
        <v>4</v>
      </c>
    </row>
    <row r="35" spans="1:63">
      <c r="A35" s="9">
        <f t="shared" si="3"/>
        <v>34</v>
      </c>
      <c r="B35" s="9">
        <v>19</v>
      </c>
      <c r="C35" s="9">
        <v>5</v>
      </c>
      <c r="D35" s="9">
        <v>21</v>
      </c>
      <c r="E35" s="9">
        <v>9</v>
      </c>
      <c r="F35" s="9">
        <v>0</v>
      </c>
      <c r="G35" s="9">
        <v>0</v>
      </c>
      <c r="H35" s="9">
        <v>0</v>
      </c>
      <c r="I35" s="9">
        <v>14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12</v>
      </c>
      <c r="Q35" s="9">
        <v>0</v>
      </c>
      <c r="R35" s="9">
        <v>0</v>
      </c>
      <c r="S35" s="9">
        <v>11</v>
      </c>
      <c r="T35" s="9">
        <v>5</v>
      </c>
      <c r="U35" s="9">
        <v>14</v>
      </c>
      <c r="V35" s="9">
        <v>16</v>
      </c>
      <c r="W35" s="9">
        <v>6</v>
      </c>
      <c r="X35" s="9">
        <v>11</v>
      </c>
      <c r="Y35" s="9">
        <v>0</v>
      </c>
      <c r="Z35" s="9">
        <v>9</v>
      </c>
      <c r="AA35" s="9">
        <v>0</v>
      </c>
      <c r="AB35" s="9">
        <v>0</v>
      </c>
      <c r="AC35" s="9">
        <v>0</v>
      </c>
      <c r="AD35" s="9">
        <v>9</v>
      </c>
      <c r="AE35" s="9">
        <v>0</v>
      </c>
      <c r="AF35" s="9">
        <v>11</v>
      </c>
      <c r="AG35" s="9">
        <v>12</v>
      </c>
      <c r="AH35" s="9">
        <v>14</v>
      </c>
      <c r="AI35" s="9">
        <v>0</v>
      </c>
      <c r="AJ35" s="9">
        <v>8</v>
      </c>
      <c r="AK35" s="9">
        <v>6</v>
      </c>
      <c r="AL35" s="9">
        <v>0</v>
      </c>
      <c r="AM35" s="9">
        <v>9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10</v>
      </c>
      <c r="AV35" s="9">
        <v>7</v>
      </c>
      <c r="AW35" s="9">
        <v>11</v>
      </c>
      <c r="AX35" s="9">
        <v>0</v>
      </c>
      <c r="AY35" s="9">
        <v>0</v>
      </c>
      <c r="AZ35" s="9">
        <v>0</v>
      </c>
      <c r="BA35" s="9">
        <v>8</v>
      </c>
      <c r="BB35" s="9">
        <v>0</v>
      </c>
      <c r="BC35" s="9">
        <v>0</v>
      </c>
      <c r="BD35" s="9">
        <v>0</v>
      </c>
      <c r="BE35" s="9">
        <v>0</v>
      </c>
      <c r="BF35" s="2">
        <f t="shared" si="1"/>
        <v>257</v>
      </c>
      <c r="BJ35" s="2">
        <f t="shared" si="4"/>
        <v>33</v>
      </c>
      <c r="BK35" s="2">
        <f t="shared" si="5"/>
        <v>0</v>
      </c>
    </row>
    <row r="36" spans="1:63">
      <c r="A36" s="9">
        <f t="shared" si="3"/>
        <v>35</v>
      </c>
      <c r="B36" s="9">
        <v>0</v>
      </c>
      <c r="C36" s="9">
        <v>0</v>
      </c>
      <c r="D36" s="9">
        <v>0</v>
      </c>
      <c r="E36" s="9">
        <v>0</v>
      </c>
      <c r="F36" s="9">
        <v>16</v>
      </c>
      <c r="G36" s="9">
        <v>19</v>
      </c>
      <c r="H36" s="9">
        <v>10</v>
      </c>
      <c r="I36" s="9">
        <v>0</v>
      </c>
      <c r="J36" s="9">
        <v>24</v>
      </c>
      <c r="K36" s="9">
        <v>22</v>
      </c>
      <c r="L36" s="9">
        <v>11</v>
      </c>
      <c r="M36" s="9">
        <v>15</v>
      </c>
      <c r="N36" s="9">
        <v>15</v>
      </c>
      <c r="O36" s="9">
        <v>15</v>
      </c>
      <c r="P36" s="9">
        <v>0</v>
      </c>
      <c r="Q36" s="9">
        <v>7</v>
      </c>
      <c r="R36" s="9">
        <v>16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23</v>
      </c>
      <c r="Z36" s="9">
        <v>0</v>
      </c>
      <c r="AA36" s="9">
        <v>7</v>
      </c>
      <c r="AB36" s="9">
        <v>0</v>
      </c>
      <c r="AC36" s="9">
        <v>17</v>
      </c>
      <c r="AD36" s="9">
        <v>0</v>
      </c>
      <c r="AE36" s="9">
        <v>11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9</v>
      </c>
      <c r="AM36" s="9">
        <v>0</v>
      </c>
      <c r="AN36" s="9">
        <v>15</v>
      </c>
      <c r="AO36" s="9">
        <v>12</v>
      </c>
      <c r="AP36" s="9">
        <v>11</v>
      </c>
      <c r="AQ36" s="9">
        <v>8</v>
      </c>
      <c r="AR36" s="9">
        <v>11</v>
      </c>
      <c r="AS36" s="9">
        <v>15</v>
      </c>
      <c r="AT36" s="9">
        <v>12</v>
      </c>
      <c r="AU36" s="9">
        <v>0</v>
      </c>
      <c r="AV36" s="9">
        <v>0</v>
      </c>
      <c r="AW36" s="9">
        <v>0</v>
      </c>
      <c r="AX36" s="9">
        <v>11</v>
      </c>
      <c r="AY36" s="9">
        <v>22</v>
      </c>
      <c r="AZ36" s="9">
        <v>13</v>
      </c>
      <c r="BA36" s="9">
        <v>0</v>
      </c>
      <c r="BB36" s="9">
        <v>15</v>
      </c>
      <c r="BC36" s="9">
        <v>12</v>
      </c>
      <c r="BD36" s="9">
        <v>0</v>
      </c>
      <c r="BE36" s="9">
        <v>0</v>
      </c>
      <c r="BF36" s="2">
        <f t="shared" si="1"/>
        <v>394</v>
      </c>
      <c r="BJ36" s="2">
        <f t="shared" si="4"/>
        <v>34</v>
      </c>
      <c r="BK36" s="2">
        <f t="shared" si="5"/>
        <v>2</v>
      </c>
    </row>
    <row r="37" spans="1:63">
      <c r="A37" s="9">
        <f t="shared" si="3"/>
        <v>36</v>
      </c>
      <c r="B37" s="9">
        <v>0</v>
      </c>
      <c r="C37" s="9">
        <v>0</v>
      </c>
      <c r="D37" s="9">
        <v>0</v>
      </c>
      <c r="E37" s="9">
        <v>0</v>
      </c>
      <c r="F37" s="9">
        <v>15</v>
      </c>
      <c r="G37" s="9">
        <v>21</v>
      </c>
      <c r="H37" s="9">
        <v>18</v>
      </c>
      <c r="I37" s="9">
        <v>0</v>
      </c>
      <c r="J37" s="9">
        <v>18</v>
      </c>
      <c r="K37" s="9">
        <v>17</v>
      </c>
      <c r="L37" s="9">
        <v>11</v>
      </c>
      <c r="M37" s="9">
        <v>19</v>
      </c>
      <c r="N37" s="9">
        <v>19</v>
      </c>
      <c r="O37" s="9">
        <v>13</v>
      </c>
      <c r="P37" s="9">
        <v>0</v>
      </c>
      <c r="Q37" s="9">
        <v>14</v>
      </c>
      <c r="R37" s="9">
        <v>14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16</v>
      </c>
      <c r="Z37" s="9">
        <v>0</v>
      </c>
      <c r="AA37" s="9">
        <v>11</v>
      </c>
      <c r="AB37" s="9">
        <v>0</v>
      </c>
      <c r="AC37" s="9">
        <v>17</v>
      </c>
      <c r="AD37" s="9">
        <v>0</v>
      </c>
      <c r="AE37" s="9">
        <v>10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18</v>
      </c>
      <c r="AM37" s="9">
        <v>0</v>
      </c>
      <c r="AN37" s="9">
        <v>14</v>
      </c>
      <c r="AO37" s="9">
        <v>14</v>
      </c>
      <c r="AP37" s="9">
        <v>13</v>
      </c>
      <c r="AQ37" s="9">
        <v>12</v>
      </c>
      <c r="AR37" s="9">
        <v>16</v>
      </c>
      <c r="AS37" s="9">
        <v>19</v>
      </c>
      <c r="AT37" s="9">
        <v>4</v>
      </c>
      <c r="AU37" s="9">
        <v>0</v>
      </c>
      <c r="AV37" s="9">
        <v>0</v>
      </c>
      <c r="AW37" s="9">
        <v>0</v>
      </c>
      <c r="AX37" s="9">
        <v>17</v>
      </c>
      <c r="AY37" s="9">
        <v>12</v>
      </c>
      <c r="AZ37" s="9">
        <v>6</v>
      </c>
      <c r="BA37" s="9">
        <v>0</v>
      </c>
      <c r="BB37" s="9">
        <v>11</v>
      </c>
      <c r="BC37" s="9">
        <v>12</v>
      </c>
      <c r="BD37" s="9">
        <v>0</v>
      </c>
      <c r="BE37" s="9">
        <v>0</v>
      </c>
      <c r="BF37" s="2">
        <f t="shared" si="1"/>
        <v>401</v>
      </c>
      <c r="BJ37" s="2">
        <f t="shared" si="4"/>
        <v>35</v>
      </c>
      <c r="BK37" s="2">
        <f t="shared" si="5"/>
        <v>0</v>
      </c>
    </row>
    <row r="38" spans="1:63">
      <c r="A38" s="9">
        <f t="shared" si="3"/>
        <v>37</v>
      </c>
      <c r="B38" s="9">
        <v>15</v>
      </c>
      <c r="C38" s="9">
        <v>12</v>
      </c>
      <c r="D38" s="9">
        <v>21</v>
      </c>
      <c r="E38" s="9">
        <v>18</v>
      </c>
      <c r="F38" s="9">
        <v>0</v>
      </c>
      <c r="G38" s="9">
        <v>0</v>
      </c>
      <c r="H38" s="9">
        <v>0</v>
      </c>
      <c r="I38" s="9">
        <v>19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20</v>
      </c>
      <c r="Q38" s="9">
        <v>0</v>
      </c>
      <c r="R38" s="9">
        <v>0</v>
      </c>
      <c r="S38" s="9">
        <v>15</v>
      </c>
      <c r="T38" s="9">
        <v>12</v>
      </c>
      <c r="U38" s="9">
        <v>14</v>
      </c>
      <c r="V38" s="9">
        <v>18</v>
      </c>
      <c r="W38" s="9">
        <v>18</v>
      </c>
      <c r="X38" s="9">
        <v>21</v>
      </c>
      <c r="Y38" s="9">
        <v>0</v>
      </c>
      <c r="Z38" s="9">
        <v>18</v>
      </c>
      <c r="AA38" s="9">
        <v>0</v>
      </c>
      <c r="AB38" s="9">
        <v>15</v>
      </c>
      <c r="AC38" s="9">
        <v>0</v>
      </c>
      <c r="AD38" s="9">
        <v>18</v>
      </c>
      <c r="AE38" s="9">
        <v>0</v>
      </c>
      <c r="AF38" s="9">
        <v>19</v>
      </c>
      <c r="AG38" s="9">
        <v>20</v>
      </c>
      <c r="AH38" s="9">
        <v>19</v>
      </c>
      <c r="AI38" s="9">
        <v>16</v>
      </c>
      <c r="AJ38" s="9">
        <v>20</v>
      </c>
      <c r="AK38" s="9">
        <v>19</v>
      </c>
      <c r="AL38" s="9">
        <v>0</v>
      </c>
      <c r="AM38" s="9">
        <v>21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19</v>
      </c>
      <c r="AV38" s="9">
        <v>11</v>
      </c>
      <c r="AW38" s="9">
        <v>20</v>
      </c>
      <c r="AX38" s="9">
        <v>0</v>
      </c>
      <c r="AY38" s="9">
        <v>0</v>
      </c>
      <c r="AZ38" s="9">
        <v>0</v>
      </c>
      <c r="BA38" s="9">
        <v>13</v>
      </c>
      <c r="BB38" s="9">
        <v>0</v>
      </c>
      <c r="BC38" s="9">
        <v>0</v>
      </c>
      <c r="BD38" s="9">
        <v>0</v>
      </c>
      <c r="BE38" s="9">
        <v>0</v>
      </c>
      <c r="BF38" s="2">
        <f t="shared" si="1"/>
        <v>451</v>
      </c>
      <c r="BJ38" s="2">
        <f t="shared" si="4"/>
        <v>36</v>
      </c>
      <c r="BK38" s="2">
        <f t="shared" si="5"/>
        <v>0</v>
      </c>
    </row>
    <row r="39" spans="1:63">
      <c r="A39" s="9">
        <f t="shared" si="3"/>
        <v>38</v>
      </c>
      <c r="B39" s="9">
        <v>0</v>
      </c>
      <c r="C39" s="9">
        <v>0</v>
      </c>
      <c r="D39" s="9">
        <v>0</v>
      </c>
      <c r="E39" s="9">
        <v>0</v>
      </c>
      <c r="F39" s="9">
        <v>18</v>
      </c>
      <c r="G39" s="9">
        <v>15</v>
      </c>
      <c r="H39" s="9">
        <v>15</v>
      </c>
      <c r="I39" s="9">
        <v>0</v>
      </c>
      <c r="J39" s="9">
        <v>19</v>
      </c>
      <c r="K39" s="9">
        <v>16</v>
      </c>
      <c r="L39" s="9">
        <v>8</v>
      </c>
      <c r="M39" s="9">
        <v>11</v>
      </c>
      <c r="N39" s="9">
        <v>17</v>
      </c>
      <c r="O39" s="9">
        <v>17</v>
      </c>
      <c r="P39" s="9">
        <v>0</v>
      </c>
      <c r="Q39" s="9">
        <v>14</v>
      </c>
      <c r="R39" s="9">
        <v>13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15</v>
      </c>
      <c r="Z39" s="9">
        <v>0</v>
      </c>
      <c r="AA39" s="9">
        <v>15</v>
      </c>
      <c r="AB39" s="9">
        <v>0</v>
      </c>
      <c r="AC39" s="9">
        <v>15</v>
      </c>
      <c r="AD39" s="9">
        <v>0</v>
      </c>
      <c r="AE39" s="9">
        <v>22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19</v>
      </c>
      <c r="AM39" s="9">
        <v>0</v>
      </c>
      <c r="AN39" s="9">
        <v>15</v>
      </c>
      <c r="AO39" s="9">
        <v>13</v>
      </c>
      <c r="AP39" s="9">
        <v>12</v>
      </c>
      <c r="AQ39" s="9">
        <v>17</v>
      </c>
      <c r="AR39" s="9">
        <v>19</v>
      </c>
      <c r="AS39" s="9">
        <v>13</v>
      </c>
      <c r="AT39" s="9">
        <v>14</v>
      </c>
      <c r="AU39" s="9">
        <v>0</v>
      </c>
      <c r="AV39" s="9">
        <v>0</v>
      </c>
      <c r="AW39" s="9">
        <v>0</v>
      </c>
      <c r="AX39" s="9">
        <v>15</v>
      </c>
      <c r="AY39" s="9">
        <v>16</v>
      </c>
      <c r="AZ39" s="9">
        <v>12</v>
      </c>
      <c r="BA39" s="9">
        <v>0</v>
      </c>
      <c r="BB39" s="9">
        <v>10</v>
      </c>
      <c r="BC39" s="9">
        <v>27</v>
      </c>
      <c r="BD39" s="9">
        <v>0</v>
      </c>
      <c r="BE39" s="9">
        <v>0</v>
      </c>
      <c r="BF39" s="2">
        <f t="shared" si="1"/>
        <v>432</v>
      </c>
      <c r="BJ39" s="2">
        <f t="shared" si="4"/>
        <v>37</v>
      </c>
      <c r="BK39" s="2">
        <f t="shared" si="5"/>
        <v>1</v>
      </c>
    </row>
    <row r="40" spans="1:63">
      <c r="A40" s="9">
        <f t="shared" si="3"/>
        <v>39</v>
      </c>
      <c r="B40" s="9">
        <v>14</v>
      </c>
      <c r="C40" s="9">
        <v>1</v>
      </c>
      <c r="D40" s="9">
        <v>25</v>
      </c>
      <c r="E40" s="9">
        <v>18</v>
      </c>
      <c r="F40" s="9">
        <v>0</v>
      </c>
      <c r="G40" s="9">
        <v>0</v>
      </c>
      <c r="H40" s="9">
        <v>0</v>
      </c>
      <c r="I40" s="9">
        <v>24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12</v>
      </c>
      <c r="Q40" s="9">
        <v>0</v>
      </c>
      <c r="R40" s="9">
        <v>0</v>
      </c>
      <c r="S40" s="9">
        <v>18</v>
      </c>
      <c r="T40" s="9">
        <v>3</v>
      </c>
      <c r="U40" s="9">
        <v>31</v>
      </c>
      <c r="V40" s="9">
        <v>11</v>
      </c>
      <c r="W40" s="9">
        <v>9</v>
      </c>
      <c r="X40" s="9">
        <v>12</v>
      </c>
      <c r="Y40" s="9">
        <v>0</v>
      </c>
      <c r="Z40" s="9">
        <v>10</v>
      </c>
      <c r="AA40" s="9">
        <v>0</v>
      </c>
      <c r="AB40" s="9">
        <v>1</v>
      </c>
      <c r="AC40" s="9">
        <v>0</v>
      </c>
      <c r="AD40" s="9">
        <v>6</v>
      </c>
      <c r="AE40" s="9">
        <v>0</v>
      </c>
      <c r="AF40" s="9">
        <v>25</v>
      </c>
      <c r="AG40" s="9">
        <v>14</v>
      </c>
      <c r="AH40" s="9">
        <v>18</v>
      </c>
      <c r="AI40" s="9">
        <v>19</v>
      </c>
      <c r="AJ40" s="9">
        <v>11</v>
      </c>
      <c r="AK40" s="9">
        <v>15</v>
      </c>
      <c r="AL40" s="9">
        <v>0</v>
      </c>
      <c r="AM40" s="9">
        <v>19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25</v>
      </c>
      <c r="AV40" s="9">
        <v>9</v>
      </c>
      <c r="AW40" s="9">
        <v>18</v>
      </c>
      <c r="AX40" s="9">
        <v>0</v>
      </c>
      <c r="AY40" s="9">
        <v>0</v>
      </c>
      <c r="AZ40" s="9">
        <v>0</v>
      </c>
      <c r="BA40" s="9">
        <v>9</v>
      </c>
      <c r="BB40" s="9">
        <v>0</v>
      </c>
      <c r="BC40" s="9">
        <v>0</v>
      </c>
      <c r="BD40" s="9">
        <v>0</v>
      </c>
      <c r="BE40" s="9">
        <v>0</v>
      </c>
      <c r="BF40" s="2">
        <f t="shared" si="1"/>
        <v>377</v>
      </c>
    </row>
    <row r="41" spans="1:63">
      <c r="A41" s="9">
        <f t="shared" si="3"/>
        <v>40</v>
      </c>
      <c r="B41" s="9">
        <v>6</v>
      </c>
      <c r="C41" s="9">
        <v>12</v>
      </c>
      <c r="D41" s="9">
        <v>11</v>
      </c>
      <c r="E41" s="9">
        <v>14</v>
      </c>
      <c r="F41" s="9">
        <v>0</v>
      </c>
      <c r="G41" s="9">
        <v>0</v>
      </c>
      <c r="H41" s="9">
        <v>0</v>
      </c>
      <c r="I41" s="9">
        <v>6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16</v>
      </c>
      <c r="Q41" s="9">
        <v>0</v>
      </c>
      <c r="R41" s="9">
        <v>0</v>
      </c>
      <c r="S41" s="9">
        <v>11</v>
      </c>
      <c r="T41" s="9">
        <v>21</v>
      </c>
      <c r="U41" s="9">
        <v>10</v>
      </c>
      <c r="V41" s="9">
        <v>16</v>
      </c>
      <c r="W41" s="9">
        <v>16</v>
      </c>
      <c r="X41" s="9">
        <v>7</v>
      </c>
      <c r="Y41" s="9">
        <v>0</v>
      </c>
      <c r="Z41" s="9">
        <v>11</v>
      </c>
      <c r="AA41" s="9">
        <v>0</v>
      </c>
      <c r="AB41" s="9">
        <v>9</v>
      </c>
      <c r="AC41" s="9">
        <v>0</v>
      </c>
      <c r="AD41" s="9">
        <v>21</v>
      </c>
      <c r="AE41" s="9">
        <v>0</v>
      </c>
      <c r="AF41" s="9">
        <v>9</v>
      </c>
      <c r="AG41" s="9">
        <v>6</v>
      </c>
      <c r="AH41" s="9">
        <v>16</v>
      </c>
      <c r="AI41" s="9">
        <v>13</v>
      </c>
      <c r="AJ41" s="9">
        <v>25</v>
      </c>
      <c r="AK41" s="9">
        <v>12</v>
      </c>
      <c r="AL41" s="9">
        <v>0</v>
      </c>
      <c r="AM41" s="9">
        <v>19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6</v>
      </c>
      <c r="AV41" s="9">
        <v>11</v>
      </c>
      <c r="AW41" s="9">
        <v>18</v>
      </c>
      <c r="AX41" s="9">
        <v>0</v>
      </c>
      <c r="AY41" s="9">
        <v>0</v>
      </c>
      <c r="AZ41" s="9">
        <v>0</v>
      </c>
      <c r="BA41" s="9">
        <v>9</v>
      </c>
      <c r="BB41" s="9">
        <v>0</v>
      </c>
      <c r="BC41" s="9">
        <v>0</v>
      </c>
      <c r="BD41" s="9">
        <v>0</v>
      </c>
      <c r="BE41" s="9">
        <v>0</v>
      </c>
      <c r="BF41" s="2">
        <f t="shared" si="1"/>
        <v>331</v>
      </c>
    </row>
    <row r="42" spans="1:63">
      <c r="A42" s="9">
        <f t="shared" si="3"/>
        <v>41</v>
      </c>
      <c r="B42" s="9">
        <v>11</v>
      </c>
      <c r="C42" s="9">
        <v>7</v>
      </c>
      <c r="D42" s="9">
        <v>13</v>
      </c>
      <c r="E42" s="9">
        <v>11</v>
      </c>
      <c r="F42" s="9">
        <v>0</v>
      </c>
      <c r="G42" s="9">
        <v>0</v>
      </c>
      <c r="H42" s="9">
        <v>0</v>
      </c>
      <c r="I42" s="9">
        <v>16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3</v>
      </c>
      <c r="Q42" s="9">
        <v>0</v>
      </c>
      <c r="R42" s="9">
        <v>0</v>
      </c>
      <c r="S42" s="9">
        <v>11</v>
      </c>
      <c r="T42" s="9">
        <v>3</v>
      </c>
      <c r="U42" s="9">
        <v>7</v>
      </c>
      <c r="V42" s="9">
        <v>17</v>
      </c>
      <c r="W42" s="9">
        <v>3</v>
      </c>
      <c r="X42" s="9">
        <v>6</v>
      </c>
      <c r="Y42" s="9">
        <v>0</v>
      </c>
      <c r="Z42" s="9">
        <v>11</v>
      </c>
      <c r="AA42" s="9">
        <v>0</v>
      </c>
      <c r="AB42" s="9">
        <v>0</v>
      </c>
      <c r="AC42" s="9">
        <v>0</v>
      </c>
      <c r="AD42" s="9">
        <v>11</v>
      </c>
      <c r="AE42" s="9">
        <v>0</v>
      </c>
      <c r="AF42" s="9">
        <v>6</v>
      </c>
      <c r="AG42" s="9">
        <v>15</v>
      </c>
      <c r="AH42" s="9">
        <v>16</v>
      </c>
      <c r="AI42" s="9">
        <v>2</v>
      </c>
      <c r="AJ42" s="9">
        <v>1</v>
      </c>
      <c r="AK42" s="9">
        <v>6</v>
      </c>
      <c r="AL42" s="9">
        <v>0</v>
      </c>
      <c r="AM42" s="9">
        <v>3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9</v>
      </c>
      <c r="AV42" s="9">
        <v>6</v>
      </c>
      <c r="AW42" s="9">
        <v>17</v>
      </c>
      <c r="AX42" s="9">
        <v>0</v>
      </c>
      <c r="AY42" s="9">
        <v>0</v>
      </c>
      <c r="AZ42" s="9">
        <v>0</v>
      </c>
      <c r="BA42" s="9">
        <v>11</v>
      </c>
      <c r="BB42" s="9">
        <v>0</v>
      </c>
      <c r="BC42" s="9">
        <v>0</v>
      </c>
      <c r="BD42" s="9">
        <v>0</v>
      </c>
      <c r="BE42" s="9">
        <v>0</v>
      </c>
      <c r="BF42" s="2">
        <f t="shared" si="1"/>
        <v>222</v>
      </c>
    </row>
    <row r="43" spans="1:63">
      <c r="A43" s="9">
        <f t="shared" si="3"/>
        <v>42</v>
      </c>
      <c r="B43" s="9">
        <v>32</v>
      </c>
      <c r="C43" s="9">
        <v>11</v>
      </c>
      <c r="D43" s="9">
        <v>15</v>
      </c>
      <c r="E43" s="9">
        <v>18</v>
      </c>
      <c r="F43" s="9">
        <v>0</v>
      </c>
      <c r="G43" s="9">
        <v>0</v>
      </c>
      <c r="H43" s="9">
        <v>0</v>
      </c>
      <c r="I43" s="9">
        <v>12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19</v>
      </c>
      <c r="Q43" s="9">
        <v>0</v>
      </c>
      <c r="R43" s="9">
        <v>0</v>
      </c>
      <c r="S43" s="9">
        <v>12</v>
      </c>
      <c r="T43" s="9">
        <v>5</v>
      </c>
      <c r="U43" s="9">
        <v>3</v>
      </c>
      <c r="V43" s="9">
        <v>18</v>
      </c>
      <c r="W43" s="9">
        <v>5</v>
      </c>
      <c r="X43" s="9">
        <v>19</v>
      </c>
      <c r="Y43" s="9">
        <v>0</v>
      </c>
      <c r="Z43" s="9">
        <v>13</v>
      </c>
      <c r="AA43" s="9">
        <v>0</v>
      </c>
      <c r="AB43" s="9">
        <v>9</v>
      </c>
      <c r="AC43" s="9">
        <v>0</v>
      </c>
      <c r="AD43" s="9">
        <v>12</v>
      </c>
      <c r="AE43" s="9">
        <v>0</v>
      </c>
      <c r="AF43" s="9">
        <v>11</v>
      </c>
      <c r="AG43" s="9">
        <v>24</v>
      </c>
      <c r="AH43" s="9">
        <v>6</v>
      </c>
      <c r="AI43" s="9">
        <v>16</v>
      </c>
      <c r="AJ43" s="9">
        <v>10</v>
      </c>
      <c r="AK43" s="9">
        <v>5</v>
      </c>
      <c r="AL43" s="9">
        <v>0</v>
      </c>
      <c r="AM43" s="9">
        <v>16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5</v>
      </c>
      <c r="AV43" s="9">
        <v>11</v>
      </c>
      <c r="AW43" s="9">
        <v>15</v>
      </c>
      <c r="AX43" s="9">
        <v>0</v>
      </c>
      <c r="AY43" s="9">
        <v>0</v>
      </c>
      <c r="AZ43" s="9">
        <v>0</v>
      </c>
      <c r="BA43" s="9">
        <v>29</v>
      </c>
      <c r="BB43" s="9">
        <v>0</v>
      </c>
      <c r="BC43" s="9">
        <v>0</v>
      </c>
      <c r="BD43" s="9">
        <v>0</v>
      </c>
      <c r="BE43" s="9">
        <v>0</v>
      </c>
      <c r="BF43" s="2">
        <f t="shared" si="1"/>
        <v>351</v>
      </c>
    </row>
    <row r="44" spans="1:63">
      <c r="A44" s="9">
        <f t="shared" si="3"/>
        <v>43</v>
      </c>
      <c r="B44" s="9">
        <v>8</v>
      </c>
      <c r="C44" s="9">
        <v>2</v>
      </c>
      <c r="D44" s="9">
        <v>14</v>
      </c>
      <c r="E44" s="9">
        <v>17</v>
      </c>
      <c r="F44" s="9">
        <v>0</v>
      </c>
      <c r="G44" s="9">
        <v>0</v>
      </c>
      <c r="H44" s="9">
        <v>0</v>
      </c>
      <c r="I44" s="9">
        <v>20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1</v>
      </c>
      <c r="Q44" s="9">
        <v>0</v>
      </c>
      <c r="R44" s="9">
        <v>0</v>
      </c>
      <c r="S44" s="9">
        <v>6</v>
      </c>
      <c r="T44" s="9">
        <v>1</v>
      </c>
      <c r="U44" s="9">
        <v>10</v>
      </c>
      <c r="V44" s="9">
        <v>4</v>
      </c>
      <c r="W44" s="9">
        <v>14</v>
      </c>
      <c r="X44" s="9">
        <v>16</v>
      </c>
      <c r="Y44" s="9">
        <v>0</v>
      </c>
      <c r="Z44" s="9">
        <v>15</v>
      </c>
      <c r="AA44" s="9">
        <v>0</v>
      </c>
      <c r="AB44" s="9">
        <v>18</v>
      </c>
      <c r="AC44" s="9">
        <v>0</v>
      </c>
      <c r="AD44" s="9">
        <v>17</v>
      </c>
      <c r="AE44" s="9">
        <v>0</v>
      </c>
      <c r="AF44" s="9">
        <v>11</v>
      </c>
      <c r="AG44" s="9">
        <v>20</v>
      </c>
      <c r="AH44" s="9">
        <v>9</v>
      </c>
      <c r="AI44" s="9">
        <v>6</v>
      </c>
      <c r="AJ44" s="9">
        <v>2</v>
      </c>
      <c r="AK44" s="9">
        <v>29</v>
      </c>
      <c r="AL44" s="9">
        <v>0</v>
      </c>
      <c r="AM44" s="9">
        <v>3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16</v>
      </c>
      <c r="AV44" s="9">
        <v>1</v>
      </c>
      <c r="AW44" s="9">
        <v>31</v>
      </c>
      <c r="AX44" s="9">
        <v>0</v>
      </c>
      <c r="AY44" s="9">
        <v>0</v>
      </c>
      <c r="AZ44" s="9">
        <v>0</v>
      </c>
      <c r="BA44" s="9">
        <v>16</v>
      </c>
      <c r="BB44" s="9">
        <v>0</v>
      </c>
      <c r="BC44" s="9">
        <v>0</v>
      </c>
      <c r="BD44" s="9">
        <v>0</v>
      </c>
      <c r="BE44" s="9">
        <v>0</v>
      </c>
      <c r="BF44" s="2">
        <f t="shared" si="1"/>
        <v>307</v>
      </c>
    </row>
    <row r="45" spans="1:63">
      <c r="A45" s="9">
        <f t="shared" si="3"/>
        <v>44</v>
      </c>
      <c r="B45" s="9">
        <v>31</v>
      </c>
      <c r="C45" s="9">
        <v>8</v>
      </c>
      <c r="D45" s="9">
        <v>29</v>
      </c>
      <c r="E45" s="9">
        <v>16</v>
      </c>
      <c r="F45" s="9">
        <v>0</v>
      </c>
      <c r="G45" s="9">
        <v>0</v>
      </c>
      <c r="H45" s="9">
        <v>0</v>
      </c>
      <c r="I45" s="9">
        <v>14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27</v>
      </c>
      <c r="Q45" s="9">
        <v>0</v>
      </c>
      <c r="R45" s="9">
        <v>0</v>
      </c>
      <c r="S45" s="9">
        <v>17</v>
      </c>
      <c r="T45" s="9">
        <v>5</v>
      </c>
      <c r="U45" s="9">
        <v>15</v>
      </c>
      <c r="V45" s="9">
        <v>26</v>
      </c>
      <c r="W45" s="9">
        <v>16</v>
      </c>
      <c r="X45" s="9">
        <v>21</v>
      </c>
      <c r="Y45" s="9">
        <v>0</v>
      </c>
      <c r="Z45" s="9">
        <v>28</v>
      </c>
      <c r="AA45" s="9">
        <v>0</v>
      </c>
      <c r="AB45" s="9">
        <v>5</v>
      </c>
      <c r="AC45" s="9">
        <v>0</v>
      </c>
      <c r="AD45" s="9">
        <v>16</v>
      </c>
      <c r="AE45" s="9">
        <v>0</v>
      </c>
      <c r="AF45" s="9">
        <v>26</v>
      </c>
      <c r="AG45" s="9">
        <v>14</v>
      </c>
      <c r="AH45" s="9">
        <v>26</v>
      </c>
      <c r="AI45" s="9">
        <v>22</v>
      </c>
      <c r="AJ45" s="9">
        <v>11</v>
      </c>
      <c r="AK45" s="9">
        <v>10</v>
      </c>
      <c r="AL45" s="9">
        <v>0</v>
      </c>
      <c r="AM45" s="9">
        <v>29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20</v>
      </c>
      <c r="AV45" s="9">
        <v>17</v>
      </c>
      <c r="AW45" s="9">
        <v>16</v>
      </c>
      <c r="AX45" s="9">
        <v>0</v>
      </c>
      <c r="AY45" s="9">
        <v>0</v>
      </c>
      <c r="AZ45" s="9">
        <v>0</v>
      </c>
      <c r="BA45" s="9">
        <v>12</v>
      </c>
      <c r="BB45" s="9">
        <v>0</v>
      </c>
      <c r="BC45" s="9">
        <v>0</v>
      </c>
      <c r="BD45" s="9">
        <v>0</v>
      </c>
      <c r="BE45" s="9">
        <v>0</v>
      </c>
      <c r="BF45" s="2">
        <f t="shared" si="1"/>
        <v>477</v>
      </c>
    </row>
    <row r="46" spans="1:63">
      <c r="A46" s="9">
        <f t="shared" si="3"/>
        <v>45</v>
      </c>
      <c r="B46" s="9">
        <v>10</v>
      </c>
      <c r="C46" s="9">
        <v>8</v>
      </c>
      <c r="D46" s="9">
        <v>26</v>
      </c>
      <c r="E46" s="9">
        <v>19</v>
      </c>
      <c r="F46" s="9">
        <v>0</v>
      </c>
      <c r="G46" s="9">
        <v>0</v>
      </c>
      <c r="H46" s="9">
        <v>0</v>
      </c>
      <c r="I46" s="9">
        <v>24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21</v>
      </c>
      <c r="Q46" s="9">
        <v>0</v>
      </c>
      <c r="R46" s="9">
        <v>0</v>
      </c>
      <c r="S46" s="9">
        <v>10</v>
      </c>
      <c r="T46" s="9">
        <v>9</v>
      </c>
      <c r="U46" s="9">
        <v>20</v>
      </c>
      <c r="V46" s="9">
        <v>19</v>
      </c>
      <c r="W46" s="9">
        <v>19</v>
      </c>
      <c r="X46" s="9">
        <v>26</v>
      </c>
      <c r="Y46" s="9">
        <v>0</v>
      </c>
      <c r="Z46" s="9">
        <v>14</v>
      </c>
      <c r="AA46" s="9">
        <v>0</v>
      </c>
      <c r="AB46" s="9">
        <v>20</v>
      </c>
      <c r="AC46" s="9">
        <v>0</v>
      </c>
      <c r="AD46" s="9">
        <v>14</v>
      </c>
      <c r="AE46" s="9">
        <v>0</v>
      </c>
      <c r="AF46" s="9">
        <v>14</v>
      </c>
      <c r="AG46" s="9">
        <v>19</v>
      </c>
      <c r="AH46" s="9">
        <v>14</v>
      </c>
      <c r="AI46" s="9">
        <v>12</v>
      </c>
      <c r="AJ46" s="9">
        <v>21</v>
      </c>
      <c r="AK46" s="9">
        <v>34</v>
      </c>
      <c r="AL46" s="9">
        <v>0</v>
      </c>
      <c r="AM46" s="9">
        <v>16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24</v>
      </c>
      <c r="AV46" s="9">
        <v>9</v>
      </c>
      <c r="AW46" s="9">
        <v>29</v>
      </c>
      <c r="AX46" s="9">
        <v>0</v>
      </c>
      <c r="AY46" s="9">
        <v>0</v>
      </c>
      <c r="AZ46" s="9">
        <v>0</v>
      </c>
      <c r="BA46" s="9">
        <v>23</v>
      </c>
      <c r="BB46" s="9">
        <v>0</v>
      </c>
      <c r="BC46" s="9">
        <v>0</v>
      </c>
      <c r="BD46" s="9">
        <v>0</v>
      </c>
      <c r="BE46" s="9">
        <v>0</v>
      </c>
      <c r="BF46" s="2">
        <f t="shared" si="1"/>
        <v>474</v>
      </c>
    </row>
    <row r="47" spans="1:63">
      <c r="A47" s="9">
        <f t="shared" si="3"/>
        <v>46</v>
      </c>
      <c r="B47" s="9">
        <v>23</v>
      </c>
      <c r="C47" s="9">
        <v>1</v>
      </c>
      <c r="D47" s="9">
        <v>26</v>
      </c>
      <c r="E47" s="9">
        <v>7</v>
      </c>
      <c r="F47" s="9">
        <v>0</v>
      </c>
      <c r="G47" s="9">
        <v>0</v>
      </c>
      <c r="H47" s="9">
        <v>0</v>
      </c>
      <c r="I47" s="9">
        <v>10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9</v>
      </c>
      <c r="Q47" s="9">
        <v>0</v>
      </c>
      <c r="R47" s="9">
        <v>0</v>
      </c>
      <c r="S47" s="9">
        <v>15</v>
      </c>
      <c r="T47" s="9">
        <v>0</v>
      </c>
      <c r="U47" s="9">
        <v>14</v>
      </c>
      <c r="V47" s="9">
        <v>10</v>
      </c>
      <c r="W47" s="9">
        <v>4</v>
      </c>
      <c r="X47" s="9">
        <v>5</v>
      </c>
      <c r="Y47" s="9">
        <v>0</v>
      </c>
      <c r="Z47" s="9">
        <v>14</v>
      </c>
      <c r="AA47" s="9">
        <v>0</v>
      </c>
      <c r="AB47" s="9">
        <v>0</v>
      </c>
      <c r="AC47" s="9">
        <v>0</v>
      </c>
      <c r="AD47" s="9">
        <v>3</v>
      </c>
      <c r="AE47" s="9">
        <v>0</v>
      </c>
      <c r="AF47" s="9">
        <v>16</v>
      </c>
      <c r="AG47" s="9">
        <v>9</v>
      </c>
      <c r="AH47" s="9">
        <v>10</v>
      </c>
      <c r="AI47" s="9">
        <v>16</v>
      </c>
      <c r="AJ47" s="9">
        <v>10</v>
      </c>
      <c r="AK47" s="9">
        <v>4</v>
      </c>
      <c r="AL47" s="9">
        <v>0</v>
      </c>
      <c r="AM47" s="9">
        <v>17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8</v>
      </c>
      <c r="AW47" s="9">
        <v>14</v>
      </c>
      <c r="AX47" s="9">
        <v>0</v>
      </c>
      <c r="AY47" s="9">
        <v>0</v>
      </c>
      <c r="AZ47" s="9">
        <v>0</v>
      </c>
      <c r="BA47" s="9">
        <v>3</v>
      </c>
      <c r="BB47" s="9">
        <v>0</v>
      </c>
      <c r="BC47" s="9">
        <v>0</v>
      </c>
      <c r="BD47" s="9">
        <v>0</v>
      </c>
      <c r="BE47" s="9">
        <v>0</v>
      </c>
      <c r="BF47" s="2">
        <f t="shared" si="1"/>
        <v>248</v>
      </c>
    </row>
    <row r="48" spans="1:63">
      <c r="A48" s="9">
        <f t="shared" si="3"/>
        <v>47</v>
      </c>
      <c r="B48" s="9">
        <v>0</v>
      </c>
      <c r="C48" s="9">
        <v>0</v>
      </c>
      <c r="D48" s="9">
        <v>0</v>
      </c>
      <c r="E48" s="9">
        <v>0</v>
      </c>
      <c r="F48" s="9">
        <v>1</v>
      </c>
      <c r="G48" s="9">
        <v>7</v>
      </c>
      <c r="H48" s="9">
        <v>10</v>
      </c>
      <c r="I48" s="9">
        <v>0</v>
      </c>
      <c r="J48" s="9">
        <v>8</v>
      </c>
      <c r="K48" s="9">
        <v>14</v>
      </c>
      <c r="L48" s="9">
        <v>11</v>
      </c>
      <c r="M48" s="9">
        <v>1</v>
      </c>
      <c r="N48" s="9">
        <v>18</v>
      </c>
      <c r="O48" s="9">
        <v>8</v>
      </c>
      <c r="P48" s="9">
        <v>0</v>
      </c>
      <c r="Q48" s="9">
        <v>10</v>
      </c>
      <c r="R48" s="9">
        <v>9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18</v>
      </c>
      <c r="Z48" s="9">
        <v>0</v>
      </c>
      <c r="AA48" s="9">
        <v>6</v>
      </c>
      <c r="AB48" s="9">
        <v>0</v>
      </c>
      <c r="AC48" s="9">
        <v>12</v>
      </c>
      <c r="AD48" s="9">
        <v>0</v>
      </c>
      <c r="AE48" s="9">
        <v>8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v>11</v>
      </c>
      <c r="AO48" s="9">
        <v>15</v>
      </c>
      <c r="AP48" s="9">
        <v>13</v>
      </c>
      <c r="AQ48" s="9">
        <v>6</v>
      </c>
      <c r="AR48" s="9">
        <v>14</v>
      </c>
      <c r="AS48" s="9">
        <v>18</v>
      </c>
      <c r="AT48" s="9">
        <v>4</v>
      </c>
      <c r="AU48" s="9">
        <v>0</v>
      </c>
      <c r="AV48" s="9">
        <v>0</v>
      </c>
      <c r="AW48" s="9">
        <v>0</v>
      </c>
      <c r="AX48" s="9">
        <v>19</v>
      </c>
      <c r="AY48" s="9">
        <v>13</v>
      </c>
      <c r="AZ48" s="9">
        <v>11</v>
      </c>
      <c r="BA48" s="9">
        <v>0</v>
      </c>
      <c r="BB48" s="9">
        <v>5</v>
      </c>
      <c r="BC48" s="9">
        <v>4</v>
      </c>
      <c r="BD48" s="9">
        <v>0</v>
      </c>
      <c r="BE48" s="9">
        <v>0</v>
      </c>
      <c r="BF48" s="2">
        <f t="shared" si="1"/>
        <v>274</v>
      </c>
    </row>
    <row r="49" spans="1:64">
      <c r="A49" s="9">
        <f t="shared" si="3"/>
        <v>48</v>
      </c>
      <c r="B49" s="9">
        <v>5</v>
      </c>
      <c r="C49" s="9">
        <v>0</v>
      </c>
      <c r="D49" s="9">
        <v>16</v>
      </c>
      <c r="E49" s="9">
        <v>14</v>
      </c>
      <c r="F49" s="9">
        <v>0</v>
      </c>
      <c r="G49" s="9">
        <v>0</v>
      </c>
      <c r="H49" s="9">
        <v>0</v>
      </c>
      <c r="I49" s="9">
        <v>21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2</v>
      </c>
      <c r="Q49" s="9">
        <v>0</v>
      </c>
      <c r="R49" s="9">
        <v>0</v>
      </c>
      <c r="S49" s="9">
        <v>9</v>
      </c>
      <c r="T49" s="9">
        <v>2</v>
      </c>
      <c r="U49" s="9">
        <v>14</v>
      </c>
      <c r="V49" s="9">
        <v>9</v>
      </c>
      <c r="W49" s="9">
        <v>10</v>
      </c>
      <c r="X49" s="9">
        <v>5</v>
      </c>
      <c r="Y49" s="9">
        <v>0</v>
      </c>
      <c r="Z49" s="9">
        <v>7</v>
      </c>
      <c r="AA49" s="9">
        <v>0</v>
      </c>
      <c r="AB49" s="9">
        <v>8</v>
      </c>
      <c r="AC49" s="9">
        <v>0</v>
      </c>
      <c r="AD49" s="9">
        <v>14</v>
      </c>
      <c r="AE49" s="9">
        <v>0</v>
      </c>
      <c r="AF49" s="9">
        <v>12</v>
      </c>
      <c r="AG49" s="9">
        <v>18</v>
      </c>
      <c r="AH49" s="9">
        <v>13</v>
      </c>
      <c r="AI49" s="9">
        <v>3</v>
      </c>
      <c r="AJ49" s="9">
        <v>3</v>
      </c>
      <c r="AK49" s="9">
        <v>16</v>
      </c>
      <c r="AL49" s="9">
        <v>0</v>
      </c>
      <c r="AM49" s="9">
        <v>5</v>
      </c>
      <c r="AN49" s="9">
        <v>0</v>
      </c>
      <c r="AO49" s="9">
        <v>0</v>
      </c>
      <c r="AP49" s="9">
        <v>0</v>
      </c>
      <c r="AQ49" s="9">
        <v>0</v>
      </c>
      <c r="AR49" s="9">
        <v>0</v>
      </c>
      <c r="AS49" s="9">
        <v>0</v>
      </c>
      <c r="AT49" s="9">
        <v>0</v>
      </c>
      <c r="AU49" s="9">
        <v>15</v>
      </c>
      <c r="AV49" s="9">
        <v>2</v>
      </c>
      <c r="AW49" s="9">
        <v>0</v>
      </c>
      <c r="AX49" s="9">
        <v>0</v>
      </c>
      <c r="AY49" s="9">
        <v>0</v>
      </c>
      <c r="AZ49" s="9">
        <v>0</v>
      </c>
      <c r="BA49" s="9">
        <v>6</v>
      </c>
      <c r="BB49" s="9">
        <v>0</v>
      </c>
      <c r="BC49" s="9">
        <v>0</v>
      </c>
      <c r="BD49" s="9">
        <v>0</v>
      </c>
      <c r="BE49" s="9">
        <v>0</v>
      </c>
      <c r="BF49" s="2">
        <f t="shared" si="1"/>
        <v>229</v>
      </c>
    </row>
    <row r="50" spans="1:64">
      <c r="A50" s="9">
        <f t="shared" si="3"/>
        <v>49</v>
      </c>
      <c r="B50" s="9">
        <v>7</v>
      </c>
      <c r="C50" s="9">
        <v>0</v>
      </c>
      <c r="D50" s="9">
        <v>5</v>
      </c>
      <c r="E50" s="9">
        <v>5</v>
      </c>
      <c r="F50" s="9">
        <v>0</v>
      </c>
      <c r="G50" s="9">
        <v>0</v>
      </c>
      <c r="H50" s="9">
        <v>0</v>
      </c>
      <c r="I50" s="9">
        <v>9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7</v>
      </c>
      <c r="Q50" s="9">
        <v>0</v>
      </c>
      <c r="R50" s="9">
        <v>0</v>
      </c>
      <c r="S50" s="9">
        <v>4</v>
      </c>
      <c r="T50" s="9">
        <v>5</v>
      </c>
      <c r="U50" s="9">
        <v>8</v>
      </c>
      <c r="V50" s="9">
        <v>9</v>
      </c>
      <c r="W50" s="9">
        <v>4</v>
      </c>
      <c r="X50" s="9">
        <v>4</v>
      </c>
      <c r="Y50" s="9">
        <v>0</v>
      </c>
      <c r="Z50" s="9">
        <v>9</v>
      </c>
      <c r="AA50" s="9">
        <v>0</v>
      </c>
      <c r="AB50" s="9">
        <v>0</v>
      </c>
      <c r="AC50" s="9">
        <v>0</v>
      </c>
      <c r="AD50" s="9">
        <v>5</v>
      </c>
      <c r="AE50" s="9">
        <v>0</v>
      </c>
      <c r="AF50" s="9">
        <v>9</v>
      </c>
      <c r="AG50" s="9">
        <v>13</v>
      </c>
      <c r="AH50" s="9">
        <v>12</v>
      </c>
      <c r="AI50" s="9">
        <v>11</v>
      </c>
      <c r="AJ50" s="9">
        <v>1</v>
      </c>
      <c r="AK50" s="9">
        <v>4</v>
      </c>
      <c r="AL50" s="9">
        <v>0</v>
      </c>
      <c r="AM50" s="9">
        <v>6</v>
      </c>
      <c r="AN50" s="9">
        <v>0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9">
        <v>0</v>
      </c>
      <c r="AU50" s="9">
        <v>7</v>
      </c>
      <c r="AV50" s="9">
        <v>4</v>
      </c>
      <c r="AW50" s="9">
        <v>7</v>
      </c>
      <c r="AX50" s="9">
        <v>0</v>
      </c>
      <c r="AY50" s="9">
        <v>0</v>
      </c>
      <c r="AZ50" s="9">
        <v>0</v>
      </c>
      <c r="BA50" s="9">
        <v>10</v>
      </c>
      <c r="BB50" s="9">
        <v>0</v>
      </c>
      <c r="BC50" s="9">
        <v>0</v>
      </c>
      <c r="BD50" s="9">
        <v>0</v>
      </c>
      <c r="BE50" s="9">
        <v>0</v>
      </c>
      <c r="BF50" s="2">
        <f t="shared" si="1"/>
        <v>165</v>
      </c>
    </row>
    <row r="51" spans="1:64">
      <c r="A51" s="9">
        <f t="shared" si="3"/>
        <v>50</v>
      </c>
      <c r="B51" s="9">
        <v>11</v>
      </c>
      <c r="C51" s="9">
        <v>12</v>
      </c>
      <c r="D51" s="9">
        <v>20</v>
      </c>
      <c r="E51" s="9">
        <v>14</v>
      </c>
      <c r="F51" s="9">
        <v>0</v>
      </c>
      <c r="G51" s="9">
        <v>0</v>
      </c>
      <c r="H51" s="9">
        <v>0</v>
      </c>
      <c r="I51" s="9">
        <v>14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9</v>
      </c>
      <c r="Q51" s="9">
        <v>0</v>
      </c>
      <c r="R51" s="9">
        <v>0</v>
      </c>
      <c r="S51" s="9">
        <v>15</v>
      </c>
      <c r="T51" s="9">
        <v>3</v>
      </c>
      <c r="U51" s="9">
        <v>7</v>
      </c>
      <c r="V51" s="9">
        <v>9</v>
      </c>
      <c r="W51" s="9">
        <v>9</v>
      </c>
      <c r="X51" s="9">
        <v>7</v>
      </c>
      <c r="Y51" s="9">
        <v>0</v>
      </c>
      <c r="Z51" s="9">
        <v>18</v>
      </c>
      <c r="AA51" s="9">
        <v>0</v>
      </c>
      <c r="AB51" s="9">
        <v>12</v>
      </c>
      <c r="AC51" s="9">
        <v>0</v>
      </c>
      <c r="AD51" s="9">
        <v>9</v>
      </c>
      <c r="AE51" s="9">
        <v>0</v>
      </c>
      <c r="AF51" s="9">
        <v>17</v>
      </c>
      <c r="AG51" s="9">
        <v>14</v>
      </c>
      <c r="AH51" s="9">
        <v>12</v>
      </c>
      <c r="AI51" s="9">
        <v>6</v>
      </c>
      <c r="AJ51" s="9">
        <v>3</v>
      </c>
      <c r="AK51" s="9">
        <v>15</v>
      </c>
      <c r="AL51" s="9">
        <v>0</v>
      </c>
      <c r="AM51" s="9">
        <v>6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9">
        <v>0</v>
      </c>
      <c r="AU51" s="9">
        <v>20</v>
      </c>
      <c r="AV51" s="9">
        <v>12</v>
      </c>
      <c r="AW51" s="9">
        <v>8</v>
      </c>
      <c r="AX51" s="9">
        <v>0</v>
      </c>
      <c r="AY51" s="9">
        <v>0</v>
      </c>
      <c r="AZ51" s="9">
        <v>0</v>
      </c>
      <c r="BA51" s="9">
        <v>8</v>
      </c>
      <c r="BB51" s="9">
        <v>0</v>
      </c>
      <c r="BC51" s="9">
        <v>0</v>
      </c>
      <c r="BD51" s="9">
        <v>0</v>
      </c>
      <c r="BE51" s="9">
        <v>0</v>
      </c>
      <c r="BF51" s="2">
        <f t="shared" si="1"/>
        <v>290</v>
      </c>
    </row>
    <row r="52" spans="1:64">
      <c r="A52" s="9">
        <f t="shared" si="3"/>
        <v>51</v>
      </c>
      <c r="B52" s="9">
        <v>9</v>
      </c>
      <c r="C52" s="9">
        <v>0</v>
      </c>
      <c r="D52" s="9">
        <v>11</v>
      </c>
      <c r="E52" s="9">
        <v>5</v>
      </c>
      <c r="F52" s="9">
        <v>0</v>
      </c>
      <c r="G52" s="9">
        <v>0</v>
      </c>
      <c r="H52" s="9">
        <v>0</v>
      </c>
      <c r="I52" s="9">
        <v>20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17</v>
      </c>
      <c r="Q52" s="9">
        <v>0</v>
      </c>
      <c r="R52" s="9">
        <v>0</v>
      </c>
      <c r="S52" s="9">
        <v>5</v>
      </c>
      <c r="T52" s="9">
        <v>12</v>
      </c>
      <c r="U52" s="9">
        <v>14</v>
      </c>
      <c r="V52" s="9">
        <v>13</v>
      </c>
      <c r="W52" s="9">
        <v>0</v>
      </c>
      <c r="X52" s="9">
        <v>5</v>
      </c>
      <c r="Y52" s="9">
        <v>0</v>
      </c>
      <c r="Z52" s="9">
        <v>11</v>
      </c>
      <c r="AA52" s="9">
        <v>0</v>
      </c>
      <c r="AB52" s="9">
        <v>1</v>
      </c>
      <c r="AC52" s="9">
        <v>0</v>
      </c>
      <c r="AD52" s="9">
        <v>23</v>
      </c>
      <c r="AE52" s="9">
        <v>0</v>
      </c>
      <c r="AF52" s="9">
        <v>15</v>
      </c>
      <c r="AG52" s="9">
        <v>14</v>
      </c>
      <c r="AH52" s="9">
        <v>32</v>
      </c>
      <c r="AI52" s="9">
        <v>11</v>
      </c>
      <c r="AJ52" s="9">
        <v>20</v>
      </c>
      <c r="AK52" s="9">
        <v>6</v>
      </c>
      <c r="AL52" s="9">
        <v>0</v>
      </c>
      <c r="AM52" s="9">
        <v>2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9</v>
      </c>
      <c r="AV52" s="9">
        <v>6</v>
      </c>
      <c r="AW52" s="9">
        <v>10</v>
      </c>
      <c r="AX52" s="9">
        <v>0</v>
      </c>
      <c r="AY52" s="9">
        <v>0</v>
      </c>
      <c r="AZ52" s="9">
        <v>0</v>
      </c>
      <c r="BA52" s="9">
        <v>3</v>
      </c>
      <c r="BB52" s="9">
        <v>0</v>
      </c>
      <c r="BC52" s="9">
        <v>0</v>
      </c>
      <c r="BD52" s="9">
        <v>0</v>
      </c>
      <c r="BE52" s="9">
        <v>0</v>
      </c>
      <c r="BF52" s="2">
        <f t="shared" si="1"/>
        <v>274</v>
      </c>
    </row>
    <row r="53" spans="1:64">
      <c r="A53" s="9">
        <f t="shared" si="3"/>
        <v>52</v>
      </c>
      <c r="B53" s="9">
        <v>0</v>
      </c>
      <c r="C53" s="9">
        <v>0</v>
      </c>
      <c r="D53" s="9">
        <v>0</v>
      </c>
      <c r="E53" s="9">
        <v>0</v>
      </c>
      <c r="F53" s="9">
        <v>12</v>
      </c>
      <c r="G53" s="9">
        <v>14</v>
      </c>
      <c r="H53" s="9">
        <v>4</v>
      </c>
      <c r="I53" s="9">
        <v>0</v>
      </c>
      <c r="J53" s="9">
        <v>17</v>
      </c>
      <c r="K53" s="9">
        <v>23</v>
      </c>
      <c r="L53" s="9">
        <v>11</v>
      </c>
      <c r="M53" s="9">
        <v>7</v>
      </c>
      <c r="N53" s="9">
        <v>12</v>
      </c>
      <c r="O53" s="9">
        <v>14</v>
      </c>
      <c r="P53" s="9">
        <v>0</v>
      </c>
      <c r="Q53" s="9">
        <v>3</v>
      </c>
      <c r="R53" s="9">
        <v>14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18</v>
      </c>
      <c r="Z53" s="9">
        <v>0</v>
      </c>
      <c r="AA53" s="9">
        <v>8</v>
      </c>
      <c r="AB53" s="9">
        <v>0</v>
      </c>
      <c r="AC53" s="9">
        <v>20</v>
      </c>
      <c r="AD53" s="9">
        <v>0</v>
      </c>
      <c r="AE53" s="9">
        <v>17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10</v>
      </c>
      <c r="AM53" s="9">
        <v>0</v>
      </c>
      <c r="AN53" s="9">
        <v>17</v>
      </c>
      <c r="AO53" s="9">
        <v>4</v>
      </c>
      <c r="AP53" s="9">
        <v>13</v>
      </c>
      <c r="AQ53" s="9">
        <v>17</v>
      </c>
      <c r="AR53" s="9">
        <v>15</v>
      </c>
      <c r="AS53" s="9">
        <v>13</v>
      </c>
      <c r="AT53" s="9">
        <v>19</v>
      </c>
      <c r="AU53" s="9">
        <v>0</v>
      </c>
      <c r="AV53" s="9">
        <v>0</v>
      </c>
      <c r="AW53" s="9">
        <v>0</v>
      </c>
      <c r="AX53" s="9">
        <v>13</v>
      </c>
      <c r="AY53" s="9">
        <v>23</v>
      </c>
      <c r="AZ53" s="9">
        <v>13</v>
      </c>
      <c r="BA53" s="9">
        <v>0</v>
      </c>
      <c r="BB53" s="9">
        <v>21</v>
      </c>
      <c r="BC53" s="9">
        <v>19</v>
      </c>
      <c r="BD53" s="9">
        <v>0</v>
      </c>
      <c r="BE53" s="9">
        <v>0</v>
      </c>
      <c r="BF53" s="2">
        <f t="shared" si="1"/>
        <v>391</v>
      </c>
    </row>
    <row r="54" spans="1:64">
      <c r="A54" s="9">
        <f t="shared" si="3"/>
        <v>53</v>
      </c>
      <c r="B54" s="9">
        <v>12</v>
      </c>
      <c r="C54" s="9">
        <v>5</v>
      </c>
      <c r="D54" s="9">
        <v>12</v>
      </c>
      <c r="E54" s="9">
        <v>10</v>
      </c>
      <c r="F54" s="9">
        <v>0</v>
      </c>
      <c r="G54" s="9">
        <v>0</v>
      </c>
      <c r="H54" s="9">
        <v>0</v>
      </c>
      <c r="I54" s="9">
        <v>11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13</v>
      </c>
      <c r="Q54" s="9">
        <v>0</v>
      </c>
      <c r="R54" s="9">
        <v>0</v>
      </c>
      <c r="S54" s="9">
        <v>6</v>
      </c>
      <c r="T54" s="9">
        <v>0</v>
      </c>
      <c r="U54" s="9">
        <v>4</v>
      </c>
      <c r="V54" s="9">
        <v>4</v>
      </c>
      <c r="W54" s="9">
        <v>4</v>
      </c>
      <c r="X54" s="9">
        <v>16</v>
      </c>
      <c r="Y54" s="9">
        <v>0</v>
      </c>
      <c r="Z54" s="9">
        <v>5</v>
      </c>
      <c r="AA54" s="9">
        <v>0</v>
      </c>
      <c r="AB54" s="9">
        <v>4</v>
      </c>
      <c r="AC54" s="9">
        <v>0</v>
      </c>
      <c r="AD54" s="9">
        <v>6</v>
      </c>
      <c r="AE54" s="9">
        <v>0</v>
      </c>
      <c r="AF54" s="9">
        <v>17</v>
      </c>
      <c r="AG54" s="9">
        <v>11</v>
      </c>
      <c r="AH54" s="9">
        <v>7</v>
      </c>
      <c r="AI54" s="9">
        <v>10</v>
      </c>
      <c r="AJ54" s="9">
        <v>11</v>
      </c>
      <c r="AK54" s="9">
        <v>10</v>
      </c>
      <c r="AL54" s="9">
        <v>0</v>
      </c>
      <c r="AM54" s="9">
        <v>10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16</v>
      </c>
      <c r="AV54" s="9">
        <v>5</v>
      </c>
      <c r="AW54" s="9">
        <v>7</v>
      </c>
      <c r="AX54" s="9">
        <v>0</v>
      </c>
      <c r="AY54" s="9">
        <v>0</v>
      </c>
      <c r="AZ54" s="9">
        <v>0</v>
      </c>
      <c r="BA54" s="9">
        <v>9</v>
      </c>
      <c r="BB54" s="9">
        <v>0</v>
      </c>
      <c r="BC54" s="9">
        <v>0</v>
      </c>
      <c r="BD54" s="9">
        <v>0</v>
      </c>
      <c r="BE54" s="9">
        <v>0</v>
      </c>
      <c r="BF54" s="2">
        <f t="shared" si="1"/>
        <v>225</v>
      </c>
    </row>
    <row r="55" spans="1:64">
      <c r="A55" s="9">
        <f t="shared" si="3"/>
        <v>54</v>
      </c>
      <c r="B55" s="9">
        <v>14</v>
      </c>
      <c r="C55" s="9">
        <v>8</v>
      </c>
      <c r="D55" s="9">
        <v>20</v>
      </c>
      <c r="E55" s="9">
        <v>22</v>
      </c>
      <c r="F55" s="9">
        <v>0</v>
      </c>
      <c r="G55" s="9">
        <v>0</v>
      </c>
      <c r="H55" s="9">
        <v>0</v>
      </c>
      <c r="I55" s="9">
        <v>25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13</v>
      </c>
      <c r="Q55" s="9">
        <v>0</v>
      </c>
      <c r="R55" s="9">
        <v>0</v>
      </c>
      <c r="S55" s="9">
        <v>15</v>
      </c>
      <c r="T55" s="9">
        <v>3</v>
      </c>
      <c r="U55" s="9">
        <v>16</v>
      </c>
      <c r="V55" s="9">
        <v>14</v>
      </c>
      <c r="W55" s="9">
        <v>10</v>
      </c>
      <c r="X55" s="9">
        <v>16</v>
      </c>
      <c r="Y55" s="9">
        <v>0</v>
      </c>
      <c r="Z55" s="9">
        <v>11</v>
      </c>
      <c r="AA55" s="9">
        <v>0</v>
      </c>
      <c r="AB55" s="9">
        <v>7</v>
      </c>
      <c r="AC55" s="9">
        <v>0</v>
      </c>
      <c r="AD55" s="9">
        <v>17</v>
      </c>
      <c r="AE55" s="9">
        <v>0</v>
      </c>
      <c r="AF55" s="9">
        <v>21</v>
      </c>
      <c r="AG55" s="9">
        <v>19</v>
      </c>
      <c r="AH55" s="9">
        <v>16</v>
      </c>
      <c r="AI55" s="9">
        <v>8</v>
      </c>
      <c r="AJ55" s="9">
        <v>9</v>
      </c>
      <c r="AK55" s="9">
        <v>19</v>
      </c>
      <c r="AL55" s="9">
        <v>0</v>
      </c>
      <c r="AM55" s="9">
        <v>9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23</v>
      </c>
      <c r="AV55" s="9">
        <v>10</v>
      </c>
      <c r="AW55" s="9">
        <v>14</v>
      </c>
      <c r="AX55" s="9">
        <v>0</v>
      </c>
      <c r="AY55" s="9">
        <v>0</v>
      </c>
      <c r="AZ55" s="9">
        <v>0</v>
      </c>
      <c r="BA55" s="9">
        <v>13</v>
      </c>
      <c r="BB55" s="9">
        <v>0</v>
      </c>
      <c r="BC55" s="9">
        <v>0</v>
      </c>
      <c r="BD55" s="9">
        <v>0</v>
      </c>
      <c r="BE55" s="9">
        <v>0</v>
      </c>
      <c r="BF55" s="2">
        <f t="shared" si="1"/>
        <v>372</v>
      </c>
    </row>
    <row r="56" spans="1:64">
      <c r="A56" s="9">
        <f t="shared" si="3"/>
        <v>55</v>
      </c>
      <c r="B56" s="9">
        <v>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9">
        <v>0</v>
      </c>
      <c r="AU56" s="9">
        <v>0</v>
      </c>
      <c r="AV56" s="9">
        <v>0</v>
      </c>
      <c r="AW56" s="9">
        <v>0</v>
      </c>
      <c r="AX56" s="9">
        <v>0</v>
      </c>
      <c r="AY56" s="9">
        <v>0</v>
      </c>
      <c r="AZ56" s="9">
        <v>0</v>
      </c>
      <c r="BA56" s="9">
        <v>0</v>
      </c>
      <c r="BB56" s="9">
        <v>0</v>
      </c>
      <c r="BC56" s="9">
        <v>0</v>
      </c>
      <c r="BD56" s="9">
        <v>0</v>
      </c>
      <c r="BE56" s="9">
        <v>0</v>
      </c>
      <c r="BF56" s="11">
        <f t="shared" si="1"/>
        <v>0</v>
      </c>
    </row>
    <row r="57" spans="1:64">
      <c r="A57" s="9">
        <f t="shared" si="3"/>
        <v>56</v>
      </c>
      <c r="B57" s="9"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0</v>
      </c>
      <c r="BE57" s="9">
        <v>0</v>
      </c>
      <c r="BF57" s="11">
        <f>SUM(B57:BE57)</f>
        <v>0</v>
      </c>
    </row>
    <row r="58" spans="1:64">
      <c r="A58" s="8"/>
      <c r="B58" s="2">
        <f t="shared" ref="B58:H58" si="6">SUM(B2:B57)</f>
        <v>447</v>
      </c>
      <c r="C58" s="2">
        <f t="shared" si="6"/>
        <v>181</v>
      </c>
      <c r="D58" s="2">
        <f t="shared" si="6"/>
        <v>522</v>
      </c>
      <c r="E58" s="2">
        <f t="shared" si="6"/>
        <v>428</v>
      </c>
      <c r="F58" s="2">
        <f t="shared" si="6"/>
        <v>237</v>
      </c>
      <c r="G58" s="2">
        <f t="shared" si="6"/>
        <v>277</v>
      </c>
      <c r="H58" s="2">
        <f t="shared" si="6"/>
        <v>242</v>
      </c>
      <c r="I58" s="2">
        <f t="shared" ref="I58:BE58" si="7">SUM(I2:I57)</f>
        <v>481</v>
      </c>
      <c r="J58" s="2">
        <f t="shared" si="7"/>
        <v>282</v>
      </c>
      <c r="K58" s="2">
        <f t="shared" si="7"/>
        <v>301</v>
      </c>
      <c r="L58" s="2">
        <f t="shared" si="7"/>
        <v>204</v>
      </c>
      <c r="M58" s="2">
        <f t="shared" si="7"/>
        <v>195</v>
      </c>
      <c r="N58" s="2">
        <f t="shared" si="7"/>
        <v>288</v>
      </c>
      <c r="O58" s="2">
        <f t="shared" si="7"/>
        <v>252</v>
      </c>
      <c r="P58" s="2">
        <f t="shared" si="7"/>
        <v>389</v>
      </c>
      <c r="Q58" s="2">
        <f t="shared" si="7"/>
        <v>203</v>
      </c>
      <c r="R58" s="2">
        <f t="shared" si="7"/>
        <v>223</v>
      </c>
      <c r="S58" s="2">
        <f t="shared" si="7"/>
        <v>346</v>
      </c>
      <c r="T58" s="2">
        <f t="shared" si="7"/>
        <v>176</v>
      </c>
      <c r="U58" s="2">
        <f t="shared" si="7"/>
        <v>367</v>
      </c>
      <c r="V58" s="2">
        <f t="shared" si="7"/>
        <v>398</v>
      </c>
      <c r="W58" s="2">
        <f t="shared" si="7"/>
        <v>278</v>
      </c>
      <c r="X58" s="2">
        <f t="shared" si="7"/>
        <v>400</v>
      </c>
      <c r="Y58" s="2">
        <f t="shared" si="7"/>
        <v>306</v>
      </c>
      <c r="Z58" s="2">
        <f t="shared" si="7"/>
        <v>379</v>
      </c>
      <c r="AA58" s="2">
        <f t="shared" si="7"/>
        <v>233</v>
      </c>
      <c r="AB58" s="2">
        <f t="shared" si="7"/>
        <v>226</v>
      </c>
      <c r="AC58" s="2">
        <f t="shared" si="7"/>
        <v>297</v>
      </c>
      <c r="AD58" s="2">
        <f t="shared" si="7"/>
        <v>373</v>
      </c>
      <c r="AE58" s="2">
        <f t="shared" si="7"/>
        <v>275</v>
      </c>
      <c r="AF58" s="2">
        <f t="shared" si="7"/>
        <v>429</v>
      </c>
      <c r="AG58" s="2">
        <f t="shared" si="7"/>
        <v>497</v>
      </c>
      <c r="AH58" s="2">
        <f t="shared" si="7"/>
        <v>414</v>
      </c>
      <c r="AI58" s="2">
        <f t="shared" si="7"/>
        <v>342</v>
      </c>
      <c r="AJ58" s="2">
        <f t="shared" si="7"/>
        <v>295</v>
      </c>
      <c r="AK58" s="2">
        <f t="shared" si="7"/>
        <v>387</v>
      </c>
      <c r="AL58" s="2">
        <f t="shared" si="7"/>
        <v>258</v>
      </c>
      <c r="AM58" s="2">
        <f t="shared" si="7"/>
        <v>380</v>
      </c>
      <c r="AN58" s="2">
        <f t="shared" si="7"/>
        <v>269</v>
      </c>
      <c r="AO58" s="2">
        <f t="shared" si="7"/>
        <v>219</v>
      </c>
      <c r="AP58" s="2">
        <f t="shared" si="7"/>
        <v>267</v>
      </c>
      <c r="AQ58" s="2">
        <f t="shared" si="7"/>
        <v>267</v>
      </c>
      <c r="AR58" s="2">
        <f t="shared" si="7"/>
        <v>257</v>
      </c>
      <c r="AS58" s="2">
        <f t="shared" si="7"/>
        <v>296</v>
      </c>
      <c r="AT58" s="2">
        <f t="shared" si="7"/>
        <v>269</v>
      </c>
      <c r="AU58" s="2">
        <f t="shared" si="7"/>
        <v>412</v>
      </c>
      <c r="AV58" s="2">
        <f t="shared" si="7"/>
        <v>246</v>
      </c>
      <c r="AW58" s="2">
        <f t="shared" si="7"/>
        <v>460</v>
      </c>
      <c r="AX58" s="2">
        <f t="shared" si="7"/>
        <v>288</v>
      </c>
      <c r="AY58" s="2">
        <f t="shared" si="7"/>
        <v>267</v>
      </c>
      <c r="AZ58" s="2">
        <f t="shared" si="7"/>
        <v>221</v>
      </c>
      <c r="BA58" s="2">
        <f t="shared" si="7"/>
        <v>379</v>
      </c>
      <c r="BB58" s="2">
        <f t="shared" si="7"/>
        <v>218</v>
      </c>
      <c r="BC58" s="2">
        <f t="shared" si="7"/>
        <v>284</v>
      </c>
      <c r="BD58" s="11">
        <f t="shared" si="7"/>
        <v>0</v>
      </c>
      <c r="BE58" s="11">
        <f t="shared" si="7"/>
        <v>0</v>
      </c>
      <c r="BF58" s="10"/>
    </row>
    <row r="59" spans="1:64">
      <c r="BG59" s="10"/>
    </row>
    <row r="60" spans="1:64">
      <c r="BH60" s="10"/>
    </row>
    <row r="61" spans="1:64">
      <c r="BI61" s="10"/>
    </row>
    <row r="62" spans="1:64">
      <c r="BJ62" s="10"/>
    </row>
    <row r="63" spans="1:64">
      <c r="BK63" s="10"/>
    </row>
    <row r="64" spans="1:64">
      <c r="BL64" s="10"/>
    </row>
    <row r="65" spans="65:71">
      <c r="BM65" s="10"/>
    </row>
    <row r="66" spans="65:71">
      <c r="BN66" s="10"/>
    </row>
    <row r="67" spans="65:71">
      <c r="BO67" s="10"/>
    </row>
    <row r="68" spans="65:71">
      <c r="BP68" s="10"/>
    </row>
    <row r="69" spans="65:71">
      <c r="BQ69" s="10"/>
    </row>
    <row r="70" spans="65:71">
      <c r="BR70" s="10"/>
    </row>
    <row r="71" spans="65:71">
      <c r="BS71" s="10"/>
    </row>
  </sheetData>
  <phoneticPr fontId="6" type="noConversion"/>
  <conditionalFormatting sqref="B2:BE57">
    <cfRule type="cellIs" dxfId="2" priority="1" stopIfTrue="1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honeticPr fontId="6" type="noConversion"/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/>
  <dimension ref="A1:L115"/>
  <sheetViews>
    <sheetView topLeftCell="A99" workbookViewId="0">
      <selection activeCell="J118" sqref="J118"/>
    </sheetView>
  </sheetViews>
  <sheetFormatPr defaultRowHeight="15"/>
  <cols>
    <col min="2" max="2" width="11.85546875" bestFit="1" customWidth="1"/>
    <col min="3" max="3" width="9.140625" style="2"/>
    <col min="11" max="11" width="11.5703125" bestFit="1" customWidth="1"/>
    <col min="12" max="12" width="9.85546875" bestFit="1" customWidth="1"/>
  </cols>
  <sheetData>
    <row r="1" spans="1:3">
      <c r="A1" t="s">
        <v>258</v>
      </c>
      <c r="B1" t="s">
        <v>259</v>
      </c>
    </row>
    <row r="2" spans="1:3">
      <c r="A2">
        <v>1</v>
      </c>
      <c r="B2">
        <v>26</v>
      </c>
      <c r="C2" s="2" t="str">
        <f>IF(A2&lt;6,"Bad",IF(A2&lt;11,"Average",IF(A2&lt;20,"Good","Great")))</f>
        <v>Bad</v>
      </c>
    </row>
    <row r="3" spans="1:3">
      <c r="A3">
        <v>2</v>
      </c>
      <c r="B3">
        <v>20</v>
      </c>
      <c r="C3" s="2" t="str">
        <f t="shared" ref="C3:C38" si="0">IF(A3&lt;6,"Bad",IF(A3&lt;11,"Average",IF(A3&lt;20,"Good","Great")))</f>
        <v>Bad</v>
      </c>
    </row>
    <row r="4" spans="1:3">
      <c r="A4">
        <v>3</v>
      </c>
      <c r="B4">
        <v>50</v>
      </c>
      <c r="C4" s="2" t="str">
        <f t="shared" si="0"/>
        <v>Bad</v>
      </c>
    </row>
    <row r="5" spans="1:3">
      <c r="A5">
        <v>4</v>
      </c>
      <c r="B5">
        <v>34</v>
      </c>
      <c r="C5" s="2" t="str">
        <f t="shared" si="0"/>
        <v>Bad</v>
      </c>
    </row>
    <row r="6" spans="1:3">
      <c r="A6">
        <v>5</v>
      </c>
      <c r="B6">
        <v>49</v>
      </c>
      <c r="C6" s="2" t="str">
        <f t="shared" si="0"/>
        <v>Bad</v>
      </c>
    </row>
    <row r="7" spans="1:3">
      <c r="A7">
        <v>6</v>
      </c>
      <c r="B7">
        <v>60</v>
      </c>
      <c r="C7" s="2" t="str">
        <f t="shared" si="0"/>
        <v>Average</v>
      </c>
    </row>
    <row r="8" spans="1:3">
      <c r="A8">
        <v>7</v>
      </c>
      <c r="B8">
        <v>75</v>
      </c>
      <c r="C8" s="2" t="str">
        <f t="shared" si="0"/>
        <v>Average</v>
      </c>
    </row>
    <row r="9" spans="1:3">
      <c r="A9">
        <v>8</v>
      </c>
      <c r="B9">
        <v>63</v>
      </c>
      <c r="C9" s="2" t="str">
        <f t="shared" si="0"/>
        <v>Average</v>
      </c>
    </row>
    <row r="10" spans="1:3">
      <c r="A10">
        <v>9</v>
      </c>
      <c r="B10">
        <v>85</v>
      </c>
      <c r="C10" s="2" t="str">
        <f t="shared" si="0"/>
        <v>Average</v>
      </c>
    </row>
    <row r="11" spans="1:3">
      <c r="A11">
        <v>10</v>
      </c>
      <c r="B11">
        <v>77</v>
      </c>
      <c r="C11" s="2" t="str">
        <f t="shared" si="0"/>
        <v>Average</v>
      </c>
    </row>
    <row r="12" spans="1:3">
      <c r="A12">
        <v>11</v>
      </c>
      <c r="B12">
        <v>97</v>
      </c>
      <c r="C12" s="2" t="str">
        <f t="shared" si="0"/>
        <v>Good</v>
      </c>
    </row>
    <row r="13" spans="1:3">
      <c r="A13">
        <v>12</v>
      </c>
      <c r="B13">
        <v>84</v>
      </c>
      <c r="C13" s="2" t="str">
        <f t="shared" si="0"/>
        <v>Good</v>
      </c>
    </row>
    <row r="14" spans="1:3">
      <c r="A14">
        <v>13</v>
      </c>
      <c r="B14">
        <v>77</v>
      </c>
      <c r="C14" s="2" t="str">
        <f t="shared" si="0"/>
        <v>Good</v>
      </c>
    </row>
    <row r="15" spans="1:3">
      <c r="A15">
        <v>14</v>
      </c>
      <c r="B15">
        <v>86</v>
      </c>
      <c r="C15" s="2" t="str">
        <f t="shared" si="0"/>
        <v>Good</v>
      </c>
    </row>
    <row r="16" spans="1:3">
      <c r="A16">
        <v>15</v>
      </c>
      <c r="B16">
        <v>72</v>
      </c>
      <c r="C16" s="2" t="str">
        <f t="shared" si="0"/>
        <v>Good</v>
      </c>
    </row>
    <row r="17" spans="1:3">
      <c r="A17">
        <v>16</v>
      </c>
      <c r="B17">
        <v>74</v>
      </c>
      <c r="C17" s="2" t="str">
        <f t="shared" si="0"/>
        <v>Good</v>
      </c>
    </row>
    <row r="18" spans="1:3">
      <c r="A18">
        <v>17</v>
      </c>
      <c r="B18">
        <v>60</v>
      </c>
      <c r="C18" s="2" t="str">
        <f t="shared" si="0"/>
        <v>Good</v>
      </c>
    </row>
    <row r="19" spans="1:3">
      <c r="A19">
        <v>18</v>
      </c>
      <c r="B19">
        <v>55</v>
      </c>
      <c r="C19" s="2" t="str">
        <f t="shared" si="0"/>
        <v>Good</v>
      </c>
    </row>
    <row r="20" spans="1:3">
      <c r="A20">
        <v>19</v>
      </c>
      <c r="B20">
        <v>44</v>
      </c>
      <c r="C20" s="2" t="str">
        <f t="shared" si="0"/>
        <v>Good</v>
      </c>
    </row>
    <row r="21" spans="1:3">
      <c r="A21">
        <v>20</v>
      </c>
      <c r="B21">
        <v>42</v>
      </c>
      <c r="C21" s="2" t="str">
        <f t="shared" si="0"/>
        <v>Great</v>
      </c>
    </row>
    <row r="22" spans="1:3">
      <c r="A22">
        <v>21</v>
      </c>
      <c r="B22">
        <v>33</v>
      </c>
      <c r="C22" s="2" t="str">
        <f t="shared" si="0"/>
        <v>Great</v>
      </c>
    </row>
    <row r="23" spans="1:3">
      <c r="A23">
        <v>22</v>
      </c>
      <c r="B23">
        <v>19</v>
      </c>
      <c r="C23" s="2" t="str">
        <f t="shared" si="0"/>
        <v>Great</v>
      </c>
    </row>
    <row r="24" spans="1:3">
      <c r="A24">
        <v>23</v>
      </c>
      <c r="B24">
        <v>19</v>
      </c>
      <c r="C24" s="2" t="str">
        <f t="shared" si="0"/>
        <v>Great</v>
      </c>
    </row>
    <row r="25" spans="1:3">
      <c r="A25">
        <v>24</v>
      </c>
      <c r="B25">
        <v>13</v>
      </c>
      <c r="C25" s="2" t="str">
        <f t="shared" si="0"/>
        <v>Great</v>
      </c>
    </row>
    <row r="26" spans="1:3">
      <c r="A26">
        <v>25</v>
      </c>
      <c r="B26">
        <v>7</v>
      </c>
      <c r="C26" s="2" t="str">
        <f t="shared" si="0"/>
        <v>Great</v>
      </c>
    </row>
    <row r="27" spans="1:3">
      <c r="A27">
        <v>26</v>
      </c>
      <c r="B27">
        <v>9</v>
      </c>
      <c r="C27" s="2" t="str">
        <f t="shared" si="0"/>
        <v>Great</v>
      </c>
    </row>
    <row r="28" spans="1:3">
      <c r="A28">
        <v>27</v>
      </c>
      <c r="B28">
        <v>6</v>
      </c>
      <c r="C28" s="2" t="str">
        <f t="shared" si="0"/>
        <v>Great</v>
      </c>
    </row>
    <row r="29" spans="1:3">
      <c r="A29">
        <v>28</v>
      </c>
      <c r="B29">
        <v>3</v>
      </c>
      <c r="C29" s="2" t="str">
        <f t="shared" si="0"/>
        <v>Great</v>
      </c>
    </row>
    <row r="30" spans="1:3">
      <c r="A30">
        <v>29</v>
      </c>
      <c r="B30">
        <v>6</v>
      </c>
      <c r="C30" s="2" t="str">
        <f t="shared" si="0"/>
        <v>Great</v>
      </c>
    </row>
    <row r="31" spans="1:3">
      <c r="A31">
        <v>30</v>
      </c>
      <c r="B31">
        <v>1</v>
      </c>
      <c r="C31" s="2" t="str">
        <f t="shared" si="0"/>
        <v>Great</v>
      </c>
    </row>
    <row r="32" spans="1:3">
      <c r="A32">
        <v>31</v>
      </c>
      <c r="B32">
        <v>4</v>
      </c>
      <c r="C32" s="2" t="str">
        <f t="shared" si="0"/>
        <v>Great</v>
      </c>
    </row>
    <row r="33" spans="1:11">
      <c r="A33">
        <v>32</v>
      </c>
      <c r="B33">
        <v>4</v>
      </c>
      <c r="C33" s="2" t="str">
        <f t="shared" si="0"/>
        <v>Great</v>
      </c>
    </row>
    <row r="34" spans="1:11">
      <c r="A34">
        <v>33</v>
      </c>
      <c r="B34">
        <v>0</v>
      </c>
      <c r="C34" s="2" t="str">
        <f t="shared" si="0"/>
        <v>Great</v>
      </c>
    </row>
    <row r="35" spans="1:11">
      <c r="A35">
        <v>34</v>
      </c>
      <c r="B35">
        <v>2</v>
      </c>
      <c r="C35" s="2" t="str">
        <f t="shared" si="0"/>
        <v>Great</v>
      </c>
    </row>
    <row r="36" spans="1:11">
      <c r="A36">
        <v>35</v>
      </c>
      <c r="B36">
        <v>0</v>
      </c>
      <c r="C36" s="2" t="str">
        <f t="shared" si="0"/>
        <v>Great</v>
      </c>
    </row>
    <row r="37" spans="1:11">
      <c r="A37">
        <v>36</v>
      </c>
      <c r="B37">
        <v>0</v>
      </c>
      <c r="C37" s="2" t="str">
        <f t="shared" si="0"/>
        <v>Great</v>
      </c>
    </row>
    <row r="38" spans="1:11">
      <c r="A38">
        <v>37</v>
      </c>
      <c r="B38">
        <v>1</v>
      </c>
      <c r="C38" s="2" t="str">
        <f t="shared" si="0"/>
        <v>Great</v>
      </c>
    </row>
    <row r="40" spans="1:11">
      <c r="A40" s="12" t="s">
        <v>281</v>
      </c>
    </row>
    <row r="41" spans="1:11">
      <c r="B41" s="2" t="s">
        <v>260</v>
      </c>
      <c r="C41" s="2" t="s">
        <v>261</v>
      </c>
      <c r="D41" s="2" t="s">
        <v>262</v>
      </c>
      <c r="F41" s="7" t="s">
        <v>280</v>
      </c>
      <c r="I41" s="12"/>
    </row>
    <row r="42" spans="1:11">
      <c r="A42" t="s">
        <v>253</v>
      </c>
      <c r="B42" s="2">
        <v>-50</v>
      </c>
      <c r="C42" s="2">
        <v>40</v>
      </c>
      <c r="D42" s="2">
        <v>-20</v>
      </c>
      <c r="F42" s="13">
        <v>0</v>
      </c>
      <c r="J42" s="15"/>
      <c r="K42" s="2"/>
    </row>
    <row r="43" spans="1:11">
      <c r="A43" t="s">
        <v>255</v>
      </c>
      <c r="B43" s="2">
        <v>-40</v>
      </c>
      <c r="C43" s="2">
        <v>40</v>
      </c>
      <c r="D43" s="2">
        <v>0</v>
      </c>
      <c r="F43" s="13">
        <v>0</v>
      </c>
      <c r="J43" s="2"/>
      <c r="K43" s="2"/>
    </row>
    <row r="44" spans="1:11">
      <c r="A44" t="s">
        <v>256</v>
      </c>
      <c r="B44" s="2">
        <v>-30</v>
      </c>
      <c r="C44" s="2">
        <v>40</v>
      </c>
      <c r="D44" s="2">
        <v>10</v>
      </c>
      <c r="F44" s="13">
        <v>0</v>
      </c>
      <c r="J44" s="2"/>
      <c r="K44" s="2"/>
    </row>
    <row r="45" spans="1:11">
      <c r="A45" t="s">
        <v>257</v>
      </c>
      <c r="B45" s="2">
        <v>-50</v>
      </c>
      <c r="C45" s="2">
        <v>50</v>
      </c>
      <c r="D45" s="2">
        <v>30</v>
      </c>
      <c r="F45" s="13">
        <v>0</v>
      </c>
      <c r="J45" s="2"/>
      <c r="K45" s="2"/>
    </row>
    <row r="46" spans="1:11">
      <c r="J46" s="2"/>
      <c r="K46" s="2"/>
    </row>
    <row r="47" spans="1:11">
      <c r="J47" s="2"/>
      <c r="K47" s="2"/>
    </row>
    <row r="48" spans="1:11">
      <c r="J48" s="2"/>
      <c r="K48" s="2"/>
    </row>
    <row r="49" spans="1:12">
      <c r="A49" s="12" t="s">
        <v>278</v>
      </c>
      <c r="J49" s="2"/>
      <c r="K49" s="2" t="s">
        <v>276</v>
      </c>
      <c r="L49" t="s">
        <v>277</v>
      </c>
    </row>
    <row r="50" spans="1:12">
      <c r="J50" s="2" t="s">
        <v>263</v>
      </c>
      <c r="K50" s="15">
        <v>5000</v>
      </c>
      <c r="L50" s="2" t="s">
        <v>264</v>
      </c>
    </row>
    <row r="51" spans="1:12">
      <c r="J51" s="2" t="s">
        <v>265</v>
      </c>
      <c r="K51" s="2">
        <v>-9.51</v>
      </c>
      <c r="L51" s="2">
        <v>-10</v>
      </c>
    </row>
    <row r="52" spans="1:12">
      <c r="J52" s="16" t="s">
        <v>266</v>
      </c>
      <c r="K52" s="17">
        <v>-11.38</v>
      </c>
      <c r="L52" s="2">
        <v>-11.96</v>
      </c>
    </row>
    <row r="53" spans="1:12">
      <c r="J53" s="2" t="s">
        <v>267</v>
      </c>
      <c r="K53" s="2" t="s">
        <v>264</v>
      </c>
      <c r="L53" s="2">
        <v>-20</v>
      </c>
    </row>
    <row r="54" spans="1:12">
      <c r="J54" t="s">
        <v>268</v>
      </c>
      <c r="K54" s="2">
        <v>18.809999999999999</v>
      </c>
      <c r="L54" s="2">
        <v>18.71</v>
      </c>
    </row>
    <row r="55" spans="1:12">
      <c r="J55" t="s">
        <v>269</v>
      </c>
      <c r="K55" s="2">
        <v>353.86</v>
      </c>
      <c r="L55" s="2">
        <v>350</v>
      </c>
    </row>
    <row r="56" spans="1:12">
      <c r="J56" t="s">
        <v>270</v>
      </c>
      <c r="K56" s="2">
        <v>0.28029999999999999</v>
      </c>
      <c r="L56" s="2">
        <v>0.3054</v>
      </c>
    </row>
    <row r="57" spans="1:12">
      <c r="J57" t="s">
        <v>271</v>
      </c>
      <c r="K57" s="2">
        <v>2.36</v>
      </c>
      <c r="L57" s="2">
        <v>5.4</v>
      </c>
    </row>
    <row r="58" spans="1:12">
      <c r="J58" t="s">
        <v>272</v>
      </c>
      <c r="K58" s="2">
        <v>-1.98</v>
      </c>
      <c r="L58" s="2">
        <v>-1.87</v>
      </c>
    </row>
    <row r="59" spans="1:12">
      <c r="J59" t="s">
        <v>273</v>
      </c>
      <c r="K59" s="2">
        <v>-49.37</v>
      </c>
      <c r="L59" s="2">
        <v>-50</v>
      </c>
    </row>
    <row r="60" spans="1:12">
      <c r="J60" t="s">
        <v>274</v>
      </c>
      <c r="K60" s="2">
        <v>38.53</v>
      </c>
      <c r="L60" s="2">
        <v>40</v>
      </c>
    </row>
    <row r="61" spans="1:12">
      <c r="J61" t="s">
        <v>275</v>
      </c>
      <c r="K61" s="2">
        <v>0.27</v>
      </c>
      <c r="L61" s="2" t="s">
        <v>264</v>
      </c>
    </row>
    <row r="67" spans="1:12">
      <c r="A67" s="12" t="s">
        <v>255</v>
      </c>
      <c r="K67" s="2" t="s">
        <v>276</v>
      </c>
      <c r="L67" t="s">
        <v>277</v>
      </c>
    </row>
    <row r="68" spans="1:12">
      <c r="J68" t="s">
        <v>263</v>
      </c>
      <c r="K68" s="15">
        <v>5000</v>
      </c>
      <c r="L68" s="2" t="s">
        <v>264</v>
      </c>
    </row>
    <row r="69" spans="1:12">
      <c r="J69" t="s">
        <v>265</v>
      </c>
      <c r="K69" s="2">
        <v>-0.06</v>
      </c>
      <c r="L69" s="2">
        <v>0</v>
      </c>
    </row>
    <row r="70" spans="1:12">
      <c r="J70" s="18" t="s">
        <v>266</v>
      </c>
      <c r="K70" s="17">
        <v>-0.16</v>
      </c>
      <c r="L70" s="2">
        <v>0</v>
      </c>
    </row>
    <row r="71" spans="1:12">
      <c r="J71" t="s">
        <v>267</v>
      </c>
      <c r="K71" s="2" t="s">
        <v>264</v>
      </c>
      <c r="L71" s="2">
        <v>0</v>
      </c>
    </row>
    <row r="72" spans="1:12">
      <c r="J72" t="s">
        <v>268</v>
      </c>
      <c r="K72" s="2">
        <v>16.14</v>
      </c>
      <c r="L72" s="2">
        <v>16.329999999999998</v>
      </c>
    </row>
    <row r="73" spans="1:12">
      <c r="J73" t="s">
        <v>269</v>
      </c>
      <c r="K73" s="2">
        <v>260.33999999999997</v>
      </c>
      <c r="L73" s="2">
        <v>266.67</v>
      </c>
    </row>
    <row r="74" spans="1:12">
      <c r="J74" t="s">
        <v>270</v>
      </c>
      <c r="K74" s="2">
        <v>9.4000000000000004E-3</v>
      </c>
      <c r="L74" s="2">
        <v>0</v>
      </c>
    </row>
    <row r="75" spans="1:12">
      <c r="J75" t="s">
        <v>271</v>
      </c>
      <c r="K75" s="2">
        <v>2.4</v>
      </c>
      <c r="L75" s="2">
        <v>5.4</v>
      </c>
    </row>
    <row r="76" spans="1:12">
      <c r="J76" t="s">
        <v>272</v>
      </c>
      <c r="K76" s="2">
        <v>-248.47</v>
      </c>
      <c r="L76" s="2" t="s">
        <v>279</v>
      </c>
    </row>
    <row r="77" spans="1:12">
      <c r="J77" t="s">
        <v>273</v>
      </c>
      <c r="K77" s="2">
        <v>-39.08</v>
      </c>
      <c r="L77" s="2">
        <v>-40</v>
      </c>
    </row>
    <row r="78" spans="1:12">
      <c r="J78" t="s">
        <v>274</v>
      </c>
      <c r="K78" s="2">
        <v>38.68</v>
      </c>
      <c r="L78" s="2">
        <v>40</v>
      </c>
    </row>
    <row r="79" spans="1:12">
      <c r="J79" t="s">
        <v>275</v>
      </c>
      <c r="K79" s="2">
        <v>0.23</v>
      </c>
      <c r="L79" s="2" t="s">
        <v>264</v>
      </c>
    </row>
    <row r="85" spans="1:12">
      <c r="A85" s="12" t="s">
        <v>256</v>
      </c>
      <c r="K85" s="2" t="s">
        <v>276</v>
      </c>
      <c r="L85" t="s">
        <v>277</v>
      </c>
    </row>
    <row r="86" spans="1:12">
      <c r="J86" t="s">
        <v>263</v>
      </c>
      <c r="K86" s="15">
        <v>5000</v>
      </c>
      <c r="L86" s="2" t="s">
        <v>264</v>
      </c>
    </row>
    <row r="87" spans="1:12">
      <c r="J87" t="s">
        <v>265</v>
      </c>
      <c r="K87" s="2">
        <v>6.81</v>
      </c>
      <c r="L87" s="2">
        <v>6.67</v>
      </c>
    </row>
    <row r="88" spans="1:12">
      <c r="J88" s="18" t="s">
        <v>266</v>
      </c>
      <c r="K88" s="17">
        <v>7.65</v>
      </c>
      <c r="L88" s="2">
        <v>7.42</v>
      </c>
    </row>
    <row r="89" spans="1:12">
      <c r="J89" t="s">
        <v>267</v>
      </c>
      <c r="K89" s="2" t="s">
        <v>264</v>
      </c>
      <c r="L89" s="2">
        <v>10</v>
      </c>
    </row>
    <row r="90" spans="1:12">
      <c r="J90" t="s">
        <v>268</v>
      </c>
      <c r="K90" s="2">
        <v>14.3</v>
      </c>
      <c r="L90" s="2">
        <v>14.34</v>
      </c>
    </row>
    <row r="91" spans="1:12">
      <c r="J91" t="s">
        <v>269</v>
      </c>
      <c r="K91" s="2">
        <v>204.45</v>
      </c>
      <c r="L91" s="2">
        <v>205.56</v>
      </c>
    </row>
    <row r="92" spans="1:12">
      <c r="J92" t="s">
        <v>270</v>
      </c>
      <c r="K92" s="2">
        <v>-0.16589999999999999</v>
      </c>
      <c r="L92" s="2">
        <v>-0.13819999999999999</v>
      </c>
    </row>
    <row r="93" spans="1:12">
      <c r="J93" t="s">
        <v>271</v>
      </c>
      <c r="K93" s="2">
        <v>2.4300000000000002</v>
      </c>
      <c r="L93" s="2">
        <v>5.4</v>
      </c>
    </row>
    <row r="94" spans="1:12">
      <c r="J94" t="s">
        <v>272</v>
      </c>
      <c r="K94" s="2">
        <v>2.1</v>
      </c>
      <c r="L94" s="2">
        <v>2.15</v>
      </c>
    </row>
    <row r="95" spans="1:12">
      <c r="J95" t="s">
        <v>273</v>
      </c>
      <c r="K95" s="2">
        <v>-29.36</v>
      </c>
      <c r="L95" s="2">
        <v>-30</v>
      </c>
    </row>
    <row r="96" spans="1:12">
      <c r="J96" t="s">
        <v>274</v>
      </c>
      <c r="K96" s="2">
        <v>39.29</v>
      </c>
      <c r="L96" s="2">
        <v>40</v>
      </c>
    </row>
    <row r="97" spans="1:12">
      <c r="J97" t="s">
        <v>275</v>
      </c>
      <c r="K97" s="2">
        <v>0.2</v>
      </c>
      <c r="L97" s="2" t="s">
        <v>264</v>
      </c>
    </row>
    <row r="103" spans="1:12">
      <c r="A103" s="12" t="s">
        <v>257</v>
      </c>
      <c r="K103" s="2" t="s">
        <v>276</v>
      </c>
      <c r="L103" t="s">
        <v>277</v>
      </c>
    </row>
    <row r="104" spans="1:12">
      <c r="J104" t="s">
        <v>263</v>
      </c>
      <c r="K104" s="14">
        <v>5000</v>
      </c>
      <c r="L104" t="s">
        <v>264</v>
      </c>
    </row>
    <row r="105" spans="1:12">
      <c r="J105" t="s">
        <v>265</v>
      </c>
      <c r="K105">
        <v>10.08</v>
      </c>
      <c r="L105">
        <v>10</v>
      </c>
    </row>
    <row r="106" spans="1:12">
      <c r="J106" s="18" t="s">
        <v>266</v>
      </c>
      <c r="K106" s="19">
        <v>13.81</v>
      </c>
      <c r="L106">
        <v>13.25</v>
      </c>
    </row>
    <row r="107" spans="1:12">
      <c r="J107" t="s">
        <v>267</v>
      </c>
      <c r="K107" t="s">
        <v>264</v>
      </c>
      <c r="L107">
        <v>30</v>
      </c>
    </row>
    <row r="108" spans="1:12">
      <c r="J108" t="s">
        <v>268</v>
      </c>
      <c r="K108">
        <v>21.99</v>
      </c>
      <c r="L108">
        <v>21.6</v>
      </c>
    </row>
    <row r="109" spans="1:12">
      <c r="J109" t="s">
        <v>269</v>
      </c>
      <c r="K109">
        <v>483.53</v>
      </c>
      <c r="L109">
        <v>466.67</v>
      </c>
    </row>
    <row r="110" spans="1:12">
      <c r="J110" t="s">
        <v>270</v>
      </c>
      <c r="K110">
        <v>-0.54210000000000003</v>
      </c>
      <c r="L110">
        <v>-0.47610000000000002</v>
      </c>
    </row>
    <row r="111" spans="1:12">
      <c r="J111" t="s">
        <v>271</v>
      </c>
      <c r="K111">
        <v>2.48</v>
      </c>
      <c r="L111">
        <v>5.4</v>
      </c>
    </row>
    <row r="112" spans="1:12">
      <c r="J112" t="s">
        <v>272</v>
      </c>
      <c r="K112">
        <v>2.1800000000000002</v>
      </c>
      <c r="L112">
        <v>2.16</v>
      </c>
    </row>
    <row r="113" spans="10:12">
      <c r="J113" t="s">
        <v>273</v>
      </c>
      <c r="K113">
        <v>-49.6</v>
      </c>
      <c r="L113">
        <v>-50</v>
      </c>
    </row>
    <row r="114" spans="10:12">
      <c r="J114" t="s">
        <v>274</v>
      </c>
      <c r="K114">
        <v>48.81</v>
      </c>
      <c r="L114">
        <v>50</v>
      </c>
    </row>
    <row r="115" spans="10:12">
      <c r="J115" t="s">
        <v>275</v>
      </c>
      <c r="K115">
        <v>0.31</v>
      </c>
      <c r="L115" t="s">
        <v>264</v>
      </c>
    </row>
  </sheetData>
  <phoneticPr fontId="6" type="noConversion"/>
  <pageMargins left="0.75" right="0.75" top="1" bottom="1" header="0.5" footer="0.5"/>
  <headerFooter alignWithMargins="0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MatchOutput1"/>
  <dimension ref="A1:BH70"/>
  <sheetViews>
    <sheetView workbookViewId="0">
      <pane xSplit="1" ySplit="1" topLeftCell="B20" activePane="bottomRight" state="frozen"/>
      <selection pane="topRight" activeCell="B1" sqref="B1"/>
      <selection pane="bottomLeft" activeCell="A2" sqref="A2"/>
      <selection pane="bottomRight" activeCell="AE31" sqref="A1:AE31"/>
    </sheetView>
  </sheetViews>
  <sheetFormatPr defaultRowHeight="15"/>
  <cols>
    <col min="1" max="1" width="9.140625" style="7"/>
    <col min="2" max="57" width="3.7109375" style="2" customWidth="1"/>
    <col min="58" max="16384" width="9.140625" style="2"/>
  </cols>
  <sheetData>
    <row r="1" spans="1:57" s="7" customFormat="1">
      <c r="A1" s="20"/>
      <c r="B1" s="20">
        <v>1</v>
      </c>
      <c r="C1" s="20">
        <f t="shared" ref="C1:AH1" si="0">B1+1</f>
        <v>2</v>
      </c>
      <c r="D1" s="20">
        <f t="shared" si="0"/>
        <v>3</v>
      </c>
      <c r="E1" s="20">
        <f t="shared" si="0"/>
        <v>4</v>
      </c>
      <c r="F1" s="20">
        <f t="shared" si="0"/>
        <v>5</v>
      </c>
      <c r="G1" s="20">
        <f t="shared" si="0"/>
        <v>6</v>
      </c>
      <c r="H1" s="20">
        <f t="shared" si="0"/>
        <v>7</v>
      </c>
      <c r="I1" s="20">
        <f t="shared" si="0"/>
        <v>8</v>
      </c>
      <c r="J1" s="20">
        <f t="shared" si="0"/>
        <v>9</v>
      </c>
      <c r="K1" s="20">
        <f t="shared" si="0"/>
        <v>10</v>
      </c>
      <c r="L1" s="20">
        <f t="shared" si="0"/>
        <v>11</v>
      </c>
      <c r="M1" s="20">
        <f t="shared" si="0"/>
        <v>12</v>
      </c>
      <c r="N1" s="20">
        <f t="shared" si="0"/>
        <v>13</v>
      </c>
      <c r="O1" s="20">
        <f t="shared" si="0"/>
        <v>14</v>
      </c>
      <c r="P1" s="20">
        <f t="shared" si="0"/>
        <v>15</v>
      </c>
      <c r="Q1" s="20">
        <f t="shared" si="0"/>
        <v>16</v>
      </c>
      <c r="R1" s="20">
        <f t="shared" si="0"/>
        <v>17</v>
      </c>
      <c r="S1" s="20">
        <f t="shared" si="0"/>
        <v>18</v>
      </c>
      <c r="T1" s="20">
        <f t="shared" si="0"/>
        <v>19</v>
      </c>
      <c r="U1" s="20">
        <f t="shared" si="0"/>
        <v>20</v>
      </c>
      <c r="V1" s="20">
        <f t="shared" si="0"/>
        <v>21</v>
      </c>
      <c r="W1" s="20">
        <f t="shared" si="0"/>
        <v>22</v>
      </c>
      <c r="X1" s="20">
        <f t="shared" si="0"/>
        <v>23</v>
      </c>
      <c r="Y1" s="20">
        <f t="shared" si="0"/>
        <v>24</v>
      </c>
      <c r="Z1" s="20">
        <f t="shared" si="0"/>
        <v>25</v>
      </c>
      <c r="AA1" s="20">
        <f t="shared" si="0"/>
        <v>26</v>
      </c>
      <c r="AB1" s="20">
        <f t="shared" si="0"/>
        <v>27</v>
      </c>
      <c r="AC1" s="20">
        <f t="shared" si="0"/>
        <v>28</v>
      </c>
      <c r="AD1" s="20">
        <f t="shared" si="0"/>
        <v>29</v>
      </c>
      <c r="AE1" s="20">
        <f t="shared" si="0"/>
        <v>30</v>
      </c>
      <c r="AF1" s="20">
        <f t="shared" si="0"/>
        <v>31</v>
      </c>
      <c r="AG1" s="20">
        <f t="shared" si="0"/>
        <v>32</v>
      </c>
      <c r="AH1" s="20">
        <f t="shared" si="0"/>
        <v>33</v>
      </c>
      <c r="AI1" s="20">
        <f t="shared" ref="AI1:BE1" si="1">AH1+1</f>
        <v>34</v>
      </c>
      <c r="AJ1" s="20">
        <f t="shared" si="1"/>
        <v>35</v>
      </c>
      <c r="AK1" s="20">
        <f t="shared" si="1"/>
        <v>36</v>
      </c>
      <c r="AL1" s="20">
        <f t="shared" si="1"/>
        <v>37</v>
      </c>
      <c r="AM1" s="20">
        <f t="shared" si="1"/>
        <v>38</v>
      </c>
      <c r="AN1" s="20">
        <f t="shared" si="1"/>
        <v>39</v>
      </c>
      <c r="AO1" s="20">
        <f t="shared" si="1"/>
        <v>40</v>
      </c>
      <c r="AP1" s="20">
        <f t="shared" si="1"/>
        <v>41</v>
      </c>
      <c r="AQ1" s="20">
        <f t="shared" si="1"/>
        <v>42</v>
      </c>
      <c r="AR1" s="20">
        <f t="shared" si="1"/>
        <v>43</v>
      </c>
      <c r="AS1" s="20">
        <f t="shared" si="1"/>
        <v>44</v>
      </c>
      <c r="AT1" s="20">
        <f t="shared" si="1"/>
        <v>45</v>
      </c>
      <c r="AU1" s="20">
        <f t="shared" si="1"/>
        <v>46</v>
      </c>
      <c r="AV1" s="20">
        <f t="shared" si="1"/>
        <v>47</v>
      </c>
      <c r="AW1" s="20">
        <f t="shared" si="1"/>
        <v>48</v>
      </c>
      <c r="AX1" s="20">
        <f t="shared" si="1"/>
        <v>49</v>
      </c>
      <c r="AY1" s="20">
        <f t="shared" si="1"/>
        <v>50</v>
      </c>
      <c r="AZ1" s="20">
        <f t="shared" si="1"/>
        <v>51</v>
      </c>
      <c r="BA1" s="20">
        <f t="shared" si="1"/>
        <v>52</v>
      </c>
      <c r="BB1" s="20">
        <f t="shared" si="1"/>
        <v>53</v>
      </c>
      <c r="BC1" s="20">
        <f t="shared" si="1"/>
        <v>54</v>
      </c>
      <c r="BD1" s="20">
        <f t="shared" si="1"/>
        <v>55</v>
      </c>
      <c r="BE1" s="20">
        <f t="shared" si="1"/>
        <v>56</v>
      </c>
    </row>
    <row r="2" spans="1:57">
      <c r="A2" s="20">
        <v>1</v>
      </c>
      <c r="B2" s="20">
        <f>IF('Happiness Matrix'!B2=0,0,IF('Happiness Matrix'!B2&lt;6,Simulation!$K$52,IF('Happiness Matrix'!B2&lt;11,Simulation!$K$70,IF('Happiness Matrix'!B2&lt;21,Simulation!$K$88,Simulation!$K$106))))</f>
        <v>0</v>
      </c>
      <c r="C2" s="20">
        <f>IF('Happiness Matrix'!C2=0,0,IF('Happiness Matrix'!C2&lt;6,Simulation!$K$52,IF('Happiness Matrix'!C2&lt;11,Simulation!$K$70,IF('Happiness Matrix'!C2&lt;21,Simulation!$K$88,Simulation!$K$106))))</f>
        <v>0</v>
      </c>
      <c r="D2" s="20">
        <f>IF('Happiness Matrix'!D2=0,0,IF('Happiness Matrix'!D2&lt;6,Simulation!$K$52,IF('Happiness Matrix'!D2&lt;11,Simulation!$K$70,IF('Happiness Matrix'!D2&lt;21,Simulation!$K$88,Simulation!$K$106))))</f>
        <v>0</v>
      </c>
      <c r="E2" s="20">
        <f>IF('Happiness Matrix'!E2=0,0,IF('Happiness Matrix'!E2&lt;6,Simulation!$K$52,IF('Happiness Matrix'!E2&lt;11,Simulation!$K$70,IF('Happiness Matrix'!E2&lt;21,Simulation!$K$88,Simulation!$K$106))))</f>
        <v>0</v>
      </c>
      <c r="F2" s="20">
        <f>IF('Happiness Matrix'!F2=0,0,IF('Happiness Matrix'!F2&lt;6,Simulation!$K$52,IF('Happiness Matrix'!F2&lt;11,Simulation!$K$70,IF('Happiness Matrix'!F2&lt;21,Simulation!$K$88,Simulation!$K$106))))</f>
        <v>0</v>
      </c>
      <c r="G2" s="20">
        <f>IF('Happiness Matrix'!G2=0,0,IF('Happiness Matrix'!G2&lt;6,Simulation!$K$52,IF('Happiness Matrix'!G2&lt;11,Simulation!$K$70,IF('Happiness Matrix'!G2&lt;21,Simulation!$K$88,Simulation!$K$106))))</f>
        <v>0</v>
      </c>
      <c r="H2" s="20">
        <f>IF('Happiness Matrix'!H2=0,0,IF('Happiness Matrix'!H2&lt;6,Simulation!$K$52,IF('Happiness Matrix'!H2&lt;11,Simulation!$K$70,IF('Happiness Matrix'!H2&lt;21,Simulation!$K$88,Simulation!$K$106))))</f>
        <v>0</v>
      </c>
      <c r="I2" s="20">
        <f>IF('Happiness Matrix'!I2=0,0,IF('Happiness Matrix'!I2&lt;6,Simulation!$K$52,IF('Happiness Matrix'!I2&lt;11,Simulation!$K$70,IF('Happiness Matrix'!I2&lt;21,Simulation!$K$88,Simulation!$K$106))))</f>
        <v>0</v>
      </c>
      <c r="J2" s="20">
        <f>IF('Happiness Matrix'!J2=0,0,IF('Happiness Matrix'!J2&lt;6,Simulation!$K$52,IF('Happiness Matrix'!J2&lt;11,Simulation!$K$70,IF('Happiness Matrix'!J2&lt;21,Simulation!$K$88,Simulation!$K$106))))</f>
        <v>0</v>
      </c>
      <c r="K2" s="20">
        <f>IF('Happiness Matrix'!K2=0,0,IF('Happiness Matrix'!K2&lt;6,Simulation!$K$52,IF('Happiness Matrix'!K2&lt;11,Simulation!$K$70,IF('Happiness Matrix'!K2&lt;21,Simulation!$K$88,Simulation!$K$106))))</f>
        <v>0</v>
      </c>
      <c r="L2" s="20">
        <f>IF('Happiness Matrix'!L2=0,0,IF('Happiness Matrix'!L2&lt;6,Simulation!$K$52,IF('Happiness Matrix'!L2&lt;11,Simulation!$K$70,IF('Happiness Matrix'!L2&lt;21,Simulation!$K$88,Simulation!$K$106))))</f>
        <v>0</v>
      </c>
      <c r="M2" s="20">
        <f>IF('Happiness Matrix'!M2=0,0,IF('Happiness Matrix'!M2&lt;6,Simulation!$K$52,IF('Happiness Matrix'!M2&lt;11,Simulation!$K$70,IF('Happiness Matrix'!M2&lt;21,Simulation!$K$88,Simulation!$K$106))))</f>
        <v>0</v>
      </c>
      <c r="N2" s="20">
        <f>IF('Happiness Matrix'!N2=0,0,IF('Happiness Matrix'!N2&lt;6,Simulation!$K$52,IF('Happiness Matrix'!N2&lt;11,Simulation!$K$70,IF('Happiness Matrix'!N2&lt;21,Simulation!$K$88,Simulation!$K$106))))</f>
        <v>0</v>
      </c>
      <c r="O2" s="20">
        <f>IF('Happiness Matrix'!O2=0,0,IF('Happiness Matrix'!O2&lt;6,Simulation!$K$52,IF('Happiness Matrix'!O2&lt;11,Simulation!$K$70,IF('Happiness Matrix'!O2&lt;21,Simulation!$K$88,Simulation!$K$106))))</f>
        <v>0</v>
      </c>
      <c r="P2" s="20">
        <f>IF('Happiness Matrix'!P2=0,0,IF('Happiness Matrix'!P2&lt;6,Simulation!$K$52,IF('Happiness Matrix'!P2&lt;11,Simulation!$K$70,IF('Happiness Matrix'!P2&lt;21,Simulation!$K$88,Simulation!$K$106))))</f>
        <v>0</v>
      </c>
      <c r="Q2" s="20">
        <f>IF('Happiness Matrix'!Q2=0,0,IF('Happiness Matrix'!Q2&lt;6,Simulation!$K$52,IF('Happiness Matrix'!Q2&lt;11,Simulation!$K$70,IF('Happiness Matrix'!Q2&lt;21,Simulation!$K$88,Simulation!$K$106))))</f>
        <v>0</v>
      </c>
      <c r="R2" s="20">
        <f>IF('Happiness Matrix'!R2=0,0,IF('Happiness Matrix'!R2&lt;6,Simulation!$K$52,IF('Happiness Matrix'!R2&lt;11,Simulation!$K$70,IF('Happiness Matrix'!R2&lt;21,Simulation!$K$88,Simulation!$K$106))))</f>
        <v>0</v>
      </c>
      <c r="S2" s="20">
        <f>IF('Happiness Matrix'!S2=0,0,IF('Happiness Matrix'!S2&lt;6,Simulation!$K$52,IF('Happiness Matrix'!S2&lt;11,Simulation!$K$70,IF('Happiness Matrix'!S2&lt;21,Simulation!$K$88,Simulation!$K$106))))</f>
        <v>0</v>
      </c>
      <c r="T2" s="20">
        <f>IF('Happiness Matrix'!T2=0,0,IF('Happiness Matrix'!T2&lt;6,Simulation!$K$52,IF('Happiness Matrix'!T2&lt;11,Simulation!$K$70,IF('Happiness Matrix'!T2&lt;21,Simulation!$K$88,Simulation!$K$106))))</f>
        <v>0</v>
      </c>
      <c r="U2" s="20">
        <f>IF('Happiness Matrix'!U2=0,0,IF('Happiness Matrix'!U2&lt;6,Simulation!$K$52,IF('Happiness Matrix'!U2&lt;11,Simulation!$K$70,IF('Happiness Matrix'!U2&lt;21,Simulation!$K$88,Simulation!$K$106))))</f>
        <v>0</v>
      </c>
      <c r="V2" s="20">
        <f>IF('Happiness Matrix'!V2=0,0,IF('Happiness Matrix'!V2&lt;6,Simulation!$K$52,IF('Happiness Matrix'!V2&lt;11,Simulation!$K$70,IF('Happiness Matrix'!V2&lt;21,Simulation!$K$88,Simulation!$K$106))))</f>
        <v>0</v>
      </c>
      <c r="W2" s="20">
        <f>IF('Happiness Matrix'!W2=0,0,IF('Happiness Matrix'!W2&lt;6,Simulation!$K$52,IF('Happiness Matrix'!W2&lt;11,Simulation!$K$70,IF('Happiness Matrix'!W2&lt;21,Simulation!$K$88,Simulation!$K$106))))</f>
        <v>0</v>
      </c>
      <c r="X2" s="20">
        <f>IF('Happiness Matrix'!X2=0,0,IF('Happiness Matrix'!X2&lt;6,Simulation!$K$52,IF('Happiness Matrix'!X2&lt;11,Simulation!$K$70,IF('Happiness Matrix'!X2&lt;21,Simulation!$K$88,Simulation!$K$106))))</f>
        <v>0</v>
      </c>
      <c r="Y2" s="20">
        <f>IF('Happiness Matrix'!Y2=0,0,IF('Happiness Matrix'!Y2&lt;6,Simulation!$K$52,IF('Happiness Matrix'!Y2&lt;11,Simulation!$K$70,IF('Happiness Matrix'!Y2&lt;21,Simulation!$K$88,Simulation!$K$106))))</f>
        <v>0</v>
      </c>
      <c r="Z2" s="20">
        <f>IF('Happiness Matrix'!Z2=0,0,IF('Happiness Matrix'!Z2&lt;6,Simulation!$K$52,IF('Happiness Matrix'!Z2&lt;11,Simulation!$K$70,IF('Happiness Matrix'!Z2&lt;21,Simulation!$K$88,Simulation!$K$106))))</f>
        <v>0</v>
      </c>
      <c r="AA2" s="20">
        <f>IF('Happiness Matrix'!AA2=0,0,IF('Happiness Matrix'!AA2&lt;6,Simulation!$K$52,IF('Happiness Matrix'!AA2&lt;11,Simulation!$K$70,IF('Happiness Matrix'!AA2&lt;21,Simulation!$K$88,Simulation!$K$106))))</f>
        <v>0</v>
      </c>
      <c r="AB2" s="20">
        <f>IF('Happiness Matrix'!AB2=0,0,IF('Happiness Matrix'!AB2&lt;6,Simulation!$K$52,IF('Happiness Matrix'!AB2&lt;11,Simulation!$K$70,IF('Happiness Matrix'!AB2&lt;21,Simulation!$K$88,Simulation!$K$106))))</f>
        <v>0</v>
      </c>
      <c r="AC2" s="20">
        <f>IF('Happiness Matrix'!AC2=0,0,IF('Happiness Matrix'!AC2&lt;6,Simulation!$K$52,IF('Happiness Matrix'!AC2&lt;11,Simulation!$K$70,IF('Happiness Matrix'!AC2&lt;21,Simulation!$K$88,Simulation!$K$106))))</f>
        <v>0</v>
      </c>
      <c r="AD2" s="20">
        <f>IF('Happiness Matrix'!AD2=0,0,IF('Happiness Matrix'!AD2&lt;6,Simulation!$K$52,IF('Happiness Matrix'!AD2&lt;11,Simulation!$K$70,IF('Happiness Matrix'!AD2&lt;21,Simulation!$K$88,Simulation!$K$106))))</f>
        <v>0</v>
      </c>
      <c r="AE2" s="20">
        <f>IF('Happiness Matrix'!AE2=0,0,IF('Happiness Matrix'!AE2&lt;6,Simulation!$K$52,IF('Happiness Matrix'!AE2&lt;11,Simulation!$K$70,IF('Happiness Matrix'!AE2&lt;21,Simulation!$K$88,Simulation!$K$106))))</f>
        <v>0</v>
      </c>
      <c r="AF2" s="20">
        <f>IF('Happiness Matrix'!AF2=0,0,IF('Happiness Matrix'!AF2&lt;6,Simulation!$K$52,IF('Happiness Matrix'!AF2&lt;11,Simulation!$K$70,IF('Happiness Matrix'!AF2&lt;21,Simulation!$K$88,Simulation!$K$106))))</f>
        <v>0</v>
      </c>
      <c r="AG2" s="20">
        <f>IF('Happiness Matrix'!AG2=0,0,IF('Happiness Matrix'!AG2&lt;6,Simulation!$K$52,IF('Happiness Matrix'!AG2&lt;11,Simulation!$K$70,IF('Happiness Matrix'!AG2&lt;21,Simulation!$K$88,Simulation!$K$106))))</f>
        <v>0</v>
      </c>
      <c r="AH2" s="20">
        <f>IF('Happiness Matrix'!AH2=0,0,IF('Happiness Matrix'!AH2&lt;6,Simulation!$K$52,IF('Happiness Matrix'!AH2&lt;11,Simulation!$K$70,IF('Happiness Matrix'!AH2&lt;21,Simulation!$K$88,Simulation!$K$106))))</f>
        <v>0</v>
      </c>
      <c r="AI2" s="20">
        <f>IF('Happiness Matrix'!AI2=0,0,IF('Happiness Matrix'!AI2&lt;6,Simulation!$K$52,IF('Happiness Matrix'!AI2&lt;11,Simulation!$K$70,IF('Happiness Matrix'!AI2&lt;21,Simulation!$K$88,Simulation!$K$106))))</f>
        <v>0</v>
      </c>
      <c r="AJ2" s="20">
        <f>IF('Happiness Matrix'!AJ2=0,0,IF('Happiness Matrix'!AJ2&lt;6,Simulation!$K$52,IF('Happiness Matrix'!AJ2&lt;11,Simulation!$K$70,IF('Happiness Matrix'!AJ2&lt;21,Simulation!$K$88,Simulation!$K$106))))</f>
        <v>0</v>
      </c>
      <c r="AK2" s="20">
        <f>IF('Happiness Matrix'!AK2=0,0,IF('Happiness Matrix'!AK2&lt;6,Simulation!$K$52,IF('Happiness Matrix'!AK2&lt;11,Simulation!$K$70,IF('Happiness Matrix'!AK2&lt;21,Simulation!$K$88,Simulation!$K$106))))</f>
        <v>0</v>
      </c>
      <c r="AL2" s="20">
        <f>IF('Happiness Matrix'!AL2=0,0,IF('Happiness Matrix'!AL2&lt;6,Simulation!$K$52,IF('Happiness Matrix'!AL2&lt;11,Simulation!$K$70,IF('Happiness Matrix'!AL2&lt;21,Simulation!$K$88,Simulation!$K$106))))</f>
        <v>0</v>
      </c>
      <c r="AM2" s="20">
        <f>IF('Happiness Matrix'!AM2=0,0,IF('Happiness Matrix'!AM2&lt;6,Simulation!$K$52,IF('Happiness Matrix'!AM2&lt;11,Simulation!$K$70,IF('Happiness Matrix'!AM2&lt;21,Simulation!$K$88,Simulation!$K$106))))</f>
        <v>0</v>
      </c>
      <c r="AN2" s="20">
        <f>IF('Happiness Matrix'!AN2=0,0,IF('Happiness Matrix'!AN2&lt;6,Simulation!$K$52,IF('Happiness Matrix'!AN2&lt;11,Simulation!$K$70,IF('Happiness Matrix'!AN2&lt;21,Simulation!$K$88,Simulation!$K$106))))</f>
        <v>0</v>
      </c>
      <c r="AO2" s="20">
        <f>IF('Happiness Matrix'!AO2=0,0,IF('Happiness Matrix'!AO2&lt;6,Simulation!$K$52,IF('Happiness Matrix'!AO2&lt;11,Simulation!$K$70,IF('Happiness Matrix'!AO2&lt;21,Simulation!$K$88,Simulation!$K$106))))</f>
        <v>0</v>
      </c>
      <c r="AP2" s="20">
        <f>IF('Happiness Matrix'!AP2=0,0,IF('Happiness Matrix'!AP2&lt;6,Simulation!$K$52,IF('Happiness Matrix'!AP2&lt;11,Simulation!$K$70,IF('Happiness Matrix'!AP2&lt;21,Simulation!$K$88,Simulation!$K$106))))</f>
        <v>0</v>
      </c>
      <c r="AQ2" s="20">
        <f>IF('Happiness Matrix'!AQ2=0,0,IF('Happiness Matrix'!AQ2&lt;6,Simulation!$K$52,IF('Happiness Matrix'!AQ2&lt;11,Simulation!$K$70,IF('Happiness Matrix'!AQ2&lt;21,Simulation!$K$88,Simulation!$K$106))))</f>
        <v>0</v>
      </c>
      <c r="AR2" s="20">
        <f>IF('Happiness Matrix'!AR2=0,0,IF('Happiness Matrix'!AR2&lt;6,Simulation!$K$52,IF('Happiness Matrix'!AR2&lt;11,Simulation!$K$70,IF('Happiness Matrix'!AR2&lt;21,Simulation!$K$88,Simulation!$K$106))))</f>
        <v>0</v>
      </c>
      <c r="AS2" s="20">
        <f>IF('Happiness Matrix'!AS2=0,0,IF('Happiness Matrix'!AS2&lt;6,Simulation!$K$52,IF('Happiness Matrix'!AS2&lt;11,Simulation!$K$70,IF('Happiness Matrix'!AS2&lt;21,Simulation!$K$88,Simulation!$K$106))))</f>
        <v>0</v>
      </c>
      <c r="AT2" s="20">
        <f>IF('Happiness Matrix'!AT2=0,0,IF('Happiness Matrix'!AT2&lt;6,Simulation!$K$52,IF('Happiness Matrix'!AT2&lt;11,Simulation!$K$70,IF('Happiness Matrix'!AT2&lt;21,Simulation!$K$88,Simulation!$K$106))))</f>
        <v>0</v>
      </c>
      <c r="AU2" s="20">
        <f>IF('Happiness Matrix'!AU2=0,0,IF('Happiness Matrix'!AU2&lt;6,Simulation!$K$52,IF('Happiness Matrix'!AU2&lt;11,Simulation!$K$70,IF('Happiness Matrix'!AU2&lt;21,Simulation!$K$88,Simulation!$K$106))))</f>
        <v>0</v>
      </c>
      <c r="AV2" s="20">
        <f>IF('Happiness Matrix'!AV2=0,0,IF('Happiness Matrix'!AV2&lt;6,Simulation!$K$52,IF('Happiness Matrix'!AV2&lt;11,Simulation!$K$70,IF('Happiness Matrix'!AV2&lt;21,Simulation!$K$88,Simulation!$K$106))))</f>
        <v>0</v>
      </c>
      <c r="AW2" s="20">
        <f>IF('Happiness Matrix'!AW2=0,0,IF('Happiness Matrix'!AW2&lt;6,Simulation!$K$52,IF('Happiness Matrix'!AW2&lt;11,Simulation!$K$70,IF('Happiness Matrix'!AW2&lt;21,Simulation!$K$88,Simulation!$K$106))))</f>
        <v>0</v>
      </c>
      <c r="AX2" s="20">
        <f>IF('Happiness Matrix'!AX2=0,0,IF('Happiness Matrix'!AX2&lt;6,Simulation!$K$52,IF('Happiness Matrix'!AX2&lt;11,Simulation!$K$70,IF('Happiness Matrix'!AX2&lt;21,Simulation!$K$88,Simulation!$K$106))))</f>
        <v>0</v>
      </c>
      <c r="AY2" s="20">
        <f>IF('Happiness Matrix'!AY2=0,0,IF('Happiness Matrix'!AY2&lt;6,Simulation!$K$52,IF('Happiness Matrix'!AY2&lt;11,Simulation!$K$70,IF('Happiness Matrix'!AY2&lt;21,Simulation!$K$88,Simulation!$K$106))))</f>
        <v>0</v>
      </c>
      <c r="AZ2" s="20">
        <f>IF('Happiness Matrix'!AZ2=0,0,IF('Happiness Matrix'!AZ2&lt;6,Simulation!$K$52,IF('Happiness Matrix'!AZ2&lt;11,Simulation!$K$70,IF('Happiness Matrix'!AZ2&lt;21,Simulation!$K$88,Simulation!$K$106))))</f>
        <v>0</v>
      </c>
      <c r="BA2" s="20">
        <f>IF('Happiness Matrix'!BA2=0,0,IF('Happiness Matrix'!BA2&lt;6,Simulation!$K$52,IF('Happiness Matrix'!BA2&lt;11,Simulation!$K$70,IF('Happiness Matrix'!BA2&lt;21,Simulation!$K$88,Simulation!$K$106))))</f>
        <v>0</v>
      </c>
      <c r="BB2" s="20">
        <f>IF('Happiness Matrix'!BB2=0,0,IF('Happiness Matrix'!BB2&lt;6,Simulation!$K$52,IF('Happiness Matrix'!BB2&lt;11,Simulation!$K$70,IF('Happiness Matrix'!BB2&lt;21,Simulation!$K$88,Simulation!$K$106))))</f>
        <v>0</v>
      </c>
      <c r="BC2" s="20">
        <f>IF('Happiness Matrix'!BC2=0,0,IF('Happiness Matrix'!BC2&lt;6,Simulation!$K$52,IF('Happiness Matrix'!BC2&lt;11,Simulation!$K$70,IF('Happiness Matrix'!BC2&lt;21,Simulation!$K$88,Simulation!$K$106))))</f>
        <v>0</v>
      </c>
      <c r="BD2" s="20">
        <f>IF('Happiness Matrix'!BD2=0,0,IF('Happiness Matrix'!BD2&lt;6,Simulation!$K$52,IF('Happiness Matrix'!BD2&lt;11,Simulation!$K$70,IF('Happiness Matrix'!BD2&lt;21,Simulation!$K$88,Simulation!$K$106))))</f>
        <v>0</v>
      </c>
      <c r="BE2" s="20">
        <f>IF('Happiness Matrix'!BE2=0,0,IF('Happiness Matrix'!BE2&lt;6,Simulation!$K$52,IF('Happiness Matrix'!BE2&lt;11,Simulation!$K$70,IF('Happiness Matrix'!BE2&lt;21,Simulation!$K$88,Simulation!$K$106))))</f>
        <v>0</v>
      </c>
    </row>
    <row r="3" spans="1:57">
      <c r="A3" s="20">
        <f t="shared" ref="A3:A34" si="2">A2+1</f>
        <v>2</v>
      </c>
      <c r="B3" s="20">
        <f>IF('Happiness Matrix'!B3=0,0,IF('Happiness Matrix'!B3&lt;6,Simulation!$K$52,IF('Happiness Matrix'!B3&lt;11,Simulation!$K$70,IF('Happiness Matrix'!B3&lt;21,Simulation!$K$88,Simulation!$K$106))))</f>
        <v>0</v>
      </c>
      <c r="C3" s="20">
        <f>IF('Happiness Matrix'!C3=0,0,IF('Happiness Matrix'!C3&lt;6,Simulation!$K$52,IF('Happiness Matrix'!C3&lt;11,Simulation!$K$70,IF('Happiness Matrix'!C3&lt;21,Simulation!$K$88,Simulation!$K$106))))</f>
        <v>0</v>
      </c>
      <c r="D3" s="20">
        <f>IF('Happiness Matrix'!D3=0,0,IF('Happiness Matrix'!D3&lt;6,Simulation!$K$52,IF('Happiness Matrix'!D3&lt;11,Simulation!$K$70,IF('Happiness Matrix'!D3&lt;21,Simulation!$K$88,Simulation!$K$106))))</f>
        <v>0</v>
      </c>
      <c r="E3" s="20">
        <f>IF('Happiness Matrix'!E3=0,0,IF('Happiness Matrix'!E3&lt;6,Simulation!$K$52,IF('Happiness Matrix'!E3&lt;11,Simulation!$K$70,IF('Happiness Matrix'!E3&lt;21,Simulation!$K$88,Simulation!$K$106))))</f>
        <v>0</v>
      </c>
      <c r="F3" s="20">
        <f>IF('Happiness Matrix'!F3=0,0,IF('Happiness Matrix'!F3&lt;6,Simulation!$K$52,IF('Happiness Matrix'!F3&lt;11,Simulation!$K$70,IF('Happiness Matrix'!F3&lt;21,Simulation!$K$88,Simulation!$K$106))))</f>
        <v>7.65</v>
      </c>
      <c r="G3" s="20">
        <f>IF('Happiness Matrix'!G3=0,0,IF('Happiness Matrix'!G3&lt;6,Simulation!$K$52,IF('Happiness Matrix'!G3&lt;11,Simulation!$K$70,IF('Happiness Matrix'!G3&lt;21,Simulation!$K$88,Simulation!$K$106))))</f>
        <v>-11.38</v>
      </c>
      <c r="H3" s="20">
        <f>IF('Happiness Matrix'!H3=0,0,IF('Happiness Matrix'!H3&lt;6,Simulation!$K$52,IF('Happiness Matrix'!H3&lt;11,Simulation!$K$70,IF('Happiness Matrix'!H3&lt;21,Simulation!$K$88,Simulation!$K$106))))</f>
        <v>7.65</v>
      </c>
      <c r="I3" s="20">
        <f>IF('Happiness Matrix'!I3=0,0,IF('Happiness Matrix'!I3&lt;6,Simulation!$K$52,IF('Happiness Matrix'!I3&lt;11,Simulation!$K$70,IF('Happiness Matrix'!I3&lt;21,Simulation!$K$88,Simulation!$K$106))))</f>
        <v>0</v>
      </c>
      <c r="J3" s="20">
        <f>IF('Happiness Matrix'!J3=0,0,IF('Happiness Matrix'!J3&lt;6,Simulation!$K$52,IF('Happiness Matrix'!J3&lt;11,Simulation!$K$70,IF('Happiness Matrix'!J3&lt;21,Simulation!$K$88,Simulation!$K$106))))</f>
        <v>-11.38</v>
      </c>
      <c r="K3" s="20">
        <f>IF('Happiness Matrix'!K3=0,0,IF('Happiness Matrix'!K3&lt;6,Simulation!$K$52,IF('Happiness Matrix'!K3&lt;11,Simulation!$K$70,IF('Happiness Matrix'!K3&lt;21,Simulation!$K$88,Simulation!$K$106))))</f>
        <v>-11.38</v>
      </c>
      <c r="L3" s="20">
        <f>IF('Happiness Matrix'!L3=0,0,IF('Happiness Matrix'!L3&lt;6,Simulation!$K$52,IF('Happiness Matrix'!L3&lt;11,Simulation!$K$70,IF('Happiness Matrix'!L3&lt;21,Simulation!$K$88,Simulation!$K$106))))</f>
        <v>7.65</v>
      </c>
      <c r="M3" s="20">
        <f>IF('Happiness Matrix'!M3=0,0,IF('Happiness Matrix'!M3&lt;6,Simulation!$K$52,IF('Happiness Matrix'!M3&lt;11,Simulation!$K$70,IF('Happiness Matrix'!M3&lt;21,Simulation!$K$88,Simulation!$K$106))))</f>
        <v>-11.38</v>
      </c>
      <c r="N3" s="20">
        <f>IF('Happiness Matrix'!N3=0,0,IF('Happiness Matrix'!N3&lt;6,Simulation!$K$52,IF('Happiness Matrix'!N3&lt;11,Simulation!$K$70,IF('Happiness Matrix'!N3&lt;21,Simulation!$K$88,Simulation!$K$106))))</f>
        <v>-11.38</v>
      </c>
      <c r="O3" s="20">
        <f>IF('Happiness Matrix'!O3=0,0,IF('Happiness Matrix'!O3&lt;6,Simulation!$K$52,IF('Happiness Matrix'!O3&lt;11,Simulation!$K$70,IF('Happiness Matrix'!O3&lt;21,Simulation!$K$88,Simulation!$K$106))))</f>
        <v>-0.16</v>
      </c>
      <c r="P3" s="20">
        <f>IF('Happiness Matrix'!P3=0,0,IF('Happiness Matrix'!P3&lt;6,Simulation!$K$52,IF('Happiness Matrix'!P3&lt;11,Simulation!$K$70,IF('Happiness Matrix'!P3&lt;21,Simulation!$K$88,Simulation!$K$106))))</f>
        <v>0</v>
      </c>
      <c r="Q3" s="20">
        <f>IF('Happiness Matrix'!Q3=0,0,IF('Happiness Matrix'!Q3&lt;6,Simulation!$K$52,IF('Happiness Matrix'!Q3&lt;11,Simulation!$K$70,IF('Happiness Matrix'!Q3&lt;21,Simulation!$K$88,Simulation!$K$106))))</f>
        <v>-11.38</v>
      </c>
      <c r="R3" s="20">
        <f>IF('Happiness Matrix'!R3=0,0,IF('Happiness Matrix'!R3&lt;6,Simulation!$K$52,IF('Happiness Matrix'!R3&lt;11,Simulation!$K$70,IF('Happiness Matrix'!R3&lt;21,Simulation!$K$88,Simulation!$K$106))))</f>
        <v>7.65</v>
      </c>
      <c r="S3" s="20">
        <f>IF('Happiness Matrix'!S3=0,0,IF('Happiness Matrix'!S3&lt;6,Simulation!$K$52,IF('Happiness Matrix'!S3&lt;11,Simulation!$K$70,IF('Happiness Matrix'!S3&lt;21,Simulation!$K$88,Simulation!$K$106))))</f>
        <v>0</v>
      </c>
      <c r="T3" s="20">
        <f>IF('Happiness Matrix'!T3=0,0,IF('Happiness Matrix'!T3&lt;6,Simulation!$K$52,IF('Happiness Matrix'!T3&lt;11,Simulation!$K$70,IF('Happiness Matrix'!T3&lt;21,Simulation!$K$88,Simulation!$K$106))))</f>
        <v>0</v>
      </c>
      <c r="U3" s="20">
        <f>IF('Happiness Matrix'!U3=0,0,IF('Happiness Matrix'!U3&lt;6,Simulation!$K$52,IF('Happiness Matrix'!U3&lt;11,Simulation!$K$70,IF('Happiness Matrix'!U3&lt;21,Simulation!$K$88,Simulation!$K$106))))</f>
        <v>0</v>
      </c>
      <c r="V3" s="20">
        <f>IF('Happiness Matrix'!V3=0,0,IF('Happiness Matrix'!V3&lt;6,Simulation!$K$52,IF('Happiness Matrix'!V3&lt;11,Simulation!$K$70,IF('Happiness Matrix'!V3&lt;21,Simulation!$K$88,Simulation!$K$106))))</f>
        <v>0</v>
      </c>
      <c r="W3" s="20">
        <f>IF('Happiness Matrix'!W3=0,0,IF('Happiness Matrix'!W3&lt;6,Simulation!$K$52,IF('Happiness Matrix'!W3&lt;11,Simulation!$K$70,IF('Happiness Matrix'!W3&lt;21,Simulation!$K$88,Simulation!$K$106))))</f>
        <v>0</v>
      </c>
      <c r="X3" s="20">
        <f>IF('Happiness Matrix'!X3=0,0,IF('Happiness Matrix'!X3&lt;6,Simulation!$K$52,IF('Happiness Matrix'!X3&lt;11,Simulation!$K$70,IF('Happiness Matrix'!X3&lt;21,Simulation!$K$88,Simulation!$K$106))))</f>
        <v>0</v>
      </c>
      <c r="Y3" s="20">
        <f>IF('Happiness Matrix'!Y3=0,0,IF('Happiness Matrix'!Y3&lt;6,Simulation!$K$52,IF('Happiness Matrix'!Y3&lt;11,Simulation!$K$70,IF('Happiness Matrix'!Y3&lt;21,Simulation!$K$88,Simulation!$K$106))))</f>
        <v>-11.38</v>
      </c>
      <c r="Z3" s="20">
        <f>IF('Happiness Matrix'!Z3=0,0,IF('Happiness Matrix'!Z3&lt;6,Simulation!$K$52,IF('Happiness Matrix'!Z3&lt;11,Simulation!$K$70,IF('Happiness Matrix'!Z3&lt;21,Simulation!$K$88,Simulation!$K$106))))</f>
        <v>0</v>
      </c>
      <c r="AA3" s="20">
        <f>IF('Happiness Matrix'!AA3=0,0,IF('Happiness Matrix'!AA3&lt;6,Simulation!$K$52,IF('Happiness Matrix'!AA3&lt;11,Simulation!$K$70,IF('Happiness Matrix'!AA3&lt;21,Simulation!$K$88,Simulation!$K$106))))</f>
        <v>7.65</v>
      </c>
      <c r="AB3" s="20">
        <f>IF('Happiness Matrix'!AB3=0,0,IF('Happiness Matrix'!AB3&lt;6,Simulation!$K$52,IF('Happiness Matrix'!AB3&lt;11,Simulation!$K$70,IF('Happiness Matrix'!AB3&lt;21,Simulation!$K$88,Simulation!$K$106))))</f>
        <v>0</v>
      </c>
      <c r="AC3" s="20">
        <f>IF('Happiness Matrix'!AC3=0,0,IF('Happiness Matrix'!AC3&lt;6,Simulation!$K$52,IF('Happiness Matrix'!AC3&lt;11,Simulation!$K$70,IF('Happiness Matrix'!AC3&lt;21,Simulation!$K$88,Simulation!$K$106))))</f>
        <v>7.65</v>
      </c>
      <c r="AD3" s="20">
        <f>IF('Happiness Matrix'!AD3=0,0,IF('Happiness Matrix'!AD3&lt;6,Simulation!$K$52,IF('Happiness Matrix'!AD3&lt;11,Simulation!$K$70,IF('Happiness Matrix'!AD3&lt;21,Simulation!$K$88,Simulation!$K$106))))</f>
        <v>0</v>
      </c>
      <c r="AE3" s="20">
        <f>IF('Happiness Matrix'!AE3=0,0,IF('Happiness Matrix'!AE3&lt;6,Simulation!$K$52,IF('Happiness Matrix'!AE3&lt;11,Simulation!$K$70,IF('Happiness Matrix'!AE3&lt;21,Simulation!$K$88,Simulation!$K$106))))</f>
        <v>-0.16</v>
      </c>
      <c r="AF3" s="20">
        <f>IF('Happiness Matrix'!AF3=0,0,IF('Happiness Matrix'!AF3&lt;6,Simulation!$K$52,IF('Happiness Matrix'!AF3&lt;11,Simulation!$K$70,IF('Happiness Matrix'!AF3&lt;21,Simulation!$K$88,Simulation!$K$106))))</f>
        <v>0</v>
      </c>
      <c r="AG3" s="20">
        <f>IF('Happiness Matrix'!AG3=0,0,IF('Happiness Matrix'!AG3&lt;6,Simulation!$K$52,IF('Happiness Matrix'!AG3&lt;11,Simulation!$K$70,IF('Happiness Matrix'!AG3&lt;21,Simulation!$K$88,Simulation!$K$106))))</f>
        <v>0</v>
      </c>
      <c r="AH3" s="20">
        <f>IF('Happiness Matrix'!AH3=0,0,IF('Happiness Matrix'!AH3&lt;6,Simulation!$K$52,IF('Happiness Matrix'!AH3&lt;11,Simulation!$K$70,IF('Happiness Matrix'!AH3&lt;21,Simulation!$K$88,Simulation!$K$106))))</f>
        <v>0</v>
      </c>
      <c r="AI3" s="20">
        <f>IF('Happiness Matrix'!AI3=0,0,IF('Happiness Matrix'!AI3&lt;6,Simulation!$K$52,IF('Happiness Matrix'!AI3&lt;11,Simulation!$K$70,IF('Happiness Matrix'!AI3&lt;21,Simulation!$K$88,Simulation!$K$106))))</f>
        <v>0</v>
      </c>
      <c r="AJ3" s="20">
        <f>IF('Happiness Matrix'!AJ3=0,0,IF('Happiness Matrix'!AJ3&lt;6,Simulation!$K$52,IF('Happiness Matrix'!AJ3&lt;11,Simulation!$K$70,IF('Happiness Matrix'!AJ3&lt;21,Simulation!$K$88,Simulation!$K$106))))</f>
        <v>0</v>
      </c>
      <c r="AK3" s="20">
        <f>IF('Happiness Matrix'!AK3=0,0,IF('Happiness Matrix'!AK3&lt;6,Simulation!$K$52,IF('Happiness Matrix'!AK3&lt;11,Simulation!$K$70,IF('Happiness Matrix'!AK3&lt;21,Simulation!$K$88,Simulation!$K$106))))</f>
        <v>0</v>
      </c>
      <c r="AL3" s="20">
        <f>IF('Happiness Matrix'!AL3=0,0,IF('Happiness Matrix'!AL3&lt;6,Simulation!$K$52,IF('Happiness Matrix'!AL3&lt;11,Simulation!$K$70,IF('Happiness Matrix'!AL3&lt;21,Simulation!$K$88,Simulation!$K$106))))</f>
        <v>-11.38</v>
      </c>
      <c r="AM3" s="20">
        <f>IF('Happiness Matrix'!AM3=0,0,IF('Happiness Matrix'!AM3&lt;6,Simulation!$K$52,IF('Happiness Matrix'!AM3&lt;11,Simulation!$K$70,IF('Happiness Matrix'!AM3&lt;21,Simulation!$K$88,Simulation!$K$106))))</f>
        <v>0</v>
      </c>
      <c r="AN3" s="20">
        <f>IF('Happiness Matrix'!AN3=0,0,IF('Happiness Matrix'!AN3&lt;6,Simulation!$K$52,IF('Happiness Matrix'!AN3&lt;11,Simulation!$K$70,IF('Happiness Matrix'!AN3&lt;21,Simulation!$K$88,Simulation!$K$106))))</f>
        <v>-0.16</v>
      </c>
      <c r="AO3" s="20">
        <f>IF('Happiness Matrix'!AO3=0,0,IF('Happiness Matrix'!AO3&lt;6,Simulation!$K$52,IF('Happiness Matrix'!AO3&lt;11,Simulation!$K$70,IF('Happiness Matrix'!AO3&lt;21,Simulation!$K$88,Simulation!$K$106))))</f>
        <v>0</v>
      </c>
      <c r="AP3" s="20">
        <f>IF('Happiness Matrix'!AP3=0,0,IF('Happiness Matrix'!AP3&lt;6,Simulation!$K$52,IF('Happiness Matrix'!AP3&lt;11,Simulation!$K$70,IF('Happiness Matrix'!AP3&lt;21,Simulation!$K$88,Simulation!$K$106))))</f>
        <v>7.65</v>
      </c>
      <c r="AQ3" s="20">
        <f>IF('Happiness Matrix'!AQ3=0,0,IF('Happiness Matrix'!AQ3&lt;6,Simulation!$K$52,IF('Happiness Matrix'!AQ3&lt;11,Simulation!$K$70,IF('Happiness Matrix'!AQ3&lt;21,Simulation!$K$88,Simulation!$K$106))))</f>
        <v>7.65</v>
      </c>
      <c r="AR3" s="20">
        <f>IF('Happiness Matrix'!AR3=0,0,IF('Happiness Matrix'!AR3&lt;6,Simulation!$K$52,IF('Happiness Matrix'!AR3&lt;11,Simulation!$K$70,IF('Happiness Matrix'!AR3&lt;21,Simulation!$K$88,Simulation!$K$106))))</f>
        <v>-11.38</v>
      </c>
      <c r="AS3" s="20">
        <f>IF('Happiness Matrix'!AS3=0,0,IF('Happiness Matrix'!AS3&lt;6,Simulation!$K$52,IF('Happiness Matrix'!AS3&lt;11,Simulation!$K$70,IF('Happiness Matrix'!AS3&lt;21,Simulation!$K$88,Simulation!$K$106))))</f>
        <v>-11.38</v>
      </c>
      <c r="AT3" s="20">
        <f>IF('Happiness Matrix'!AT3=0,0,IF('Happiness Matrix'!AT3&lt;6,Simulation!$K$52,IF('Happiness Matrix'!AT3&lt;11,Simulation!$K$70,IF('Happiness Matrix'!AT3&lt;21,Simulation!$K$88,Simulation!$K$106))))</f>
        <v>7.65</v>
      </c>
      <c r="AU3" s="20">
        <f>IF('Happiness Matrix'!AU3=0,0,IF('Happiness Matrix'!AU3&lt;6,Simulation!$K$52,IF('Happiness Matrix'!AU3&lt;11,Simulation!$K$70,IF('Happiness Matrix'!AU3&lt;21,Simulation!$K$88,Simulation!$K$106))))</f>
        <v>0</v>
      </c>
      <c r="AV3" s="20">
        <f>IF('Happiness Matrix'!AV3=0,0,IF('Happiness Matrix'!AV3&lt;6,Simulation!$K$52,IF('Happiness Matrix'!AV3&lt;11,Simulation!$K$70,IF('Happiness Matrix'!AV3&lt;21,Simulation!$K$88,Simulation!$K$106))))</f>
        <v>0</v>
      </c>
      <c r="AW3" s="20">
        <f>IF('Happiness Matrix'!AW3=0,0,IF('Happiness Matrix'!AW3&lt;6,Simulation!$K$52,IF('Happiness Matrix'!AW3&lt;11,Simulation!$K$70,IF('Happiness Matrix'!AW3&lt;21,Simulation!$K$88,Simulation!$K$106))))</f>
        <v>0</v>
      </c>
      <c r="AX3" s="20">
        <f>IF('Happiness Matrix'!AX3=0,0,IF('Happiness Matrix'!AX3&lt;6,Simulation!$K$52,IF('Happiness Matrix'!AX3&lt;11,Simulation!$K$70,IF('Happiness Matrix'!AX3&lt;21,Simulation!$K$88,Simulation!$K$106))))</f>
        <v>0</v>
      </c>
      <c r="AY3" s="20">
        <f>IF('Happiness Matrix'!AY3=0,0,IF('Happiness Matrix'!AY3&lt;6,Simulation!$K$52,IF('Happiness Matrix'!AY3&lt;11,Simulation!$K$70,IF('Happiness Matrix'!AY3&lt;21,Simulation!$K$88,Simulation!$K$106))))</f>
        <v>0</v>
      </c>
      <c r="AZ3" s="20">
        <f>IF('Happiness Matrix'!AZ3=0,0,IF('Happiness Matrix'!AZ3&lt;6,Simulation!$K$52,IF('Happiness Matrix'!AZ3&lt;11,Simulation!$K$70,IF('Happiness Matrix'!AZ3&lt;21,Simulation!$K$88,Simulation!$K$106))))</f>
        <v>-0.16</v>
      </c>
      <c r="BA3" s="20">
        <f>IF('Happiness Matrix'!BA3=0,0,IF('Happiness Matrix'!BA3&lt;6,Simulation!$K$52,IF('Happiness Matrix'!BA3&lt;11,Simulation!$K$70,IF('Happiness Matrix'!BA3&lt;21,Simulation!$K$88,Simulation!$K$106))))</f>
        <v>0</v>
      </c>
      <c r="BB3" s="20">
        <f>IF('Happiness Matrix'!BB3=0,0,IF('Happiness Matrix'!BB3&lt;6,Simulation!$K$52,IF('Happiness Matrix'!BB3&lt;11,Simulation!$K$70,IF('Happiness Matrix'!BB3&lt;21,Simulation!$K$88,Simulation!$K$106))))</f>
        <v>-0.16</v>
      </c>
      <c r="BC3" s="20">
        <f>IF('Happiness Matrix'!BC3=0,0,IF('Happiness Matrix'!BC3&lt;6,Simulation!$K$52,IF('Happiness Matrix'!BC3&lt;11,Simulation!$K$70,IF('Happiness Matrix'!BC3&lt;21,Simulation!$K$88,Simulation!$K$106))))</f>
        <v>-0.16</v>
      </c>
      <c r="BD3" s="20">
        <f>IF('Happiness Matrix'!BD3=0,0,IF('Happiness Matrix'!BD3&lt;6,Simulation!$K$52,IF('Happiness Matrix'!BD3&lt;11,Simulation!$K$70,IF('Happiness Matrix'!BD3&lt;21,Simulation!$K$88,Simulation!$K$106))))</f>
        <v>0</v>
      </c>
      <c r="BE3" s="20">
        <f>IF('Happiness Matrix'!BE3=0,0,IF('Happiness Matrix'!BE3&lt;6,Simulation!$K$52,IF('Happiness Matrix'!BE3&lt;11,Simulation!$K$70,IF('Happiness Matrix'!BE3&lt;21,Simulation!$K$88,Simulation!$K$106))))</f>
        <v>0</v>
      </c>
    </row>
    <row r="4" spans="1:57">
      <c r="A4" s="20">
        <f t="shared" si="2"/>
        <v>3</v>
      </c>
      <c r="B4" s="20">
        <f>IF('Happiness Matrix'!B4=0,0,IF('Happiness Matrix'!B4&lt;6,Simulation!$K$52,IF('Happiness Matrix'!B4&lt;11,Simulation!$K$70,IF('Happiness Matrix'!B4&lt;21,Simulation!$K$88,Simulation!$K$106))))</f>
        <v>0</v>
      </c>
      <c r="C4" s="20">
        <f>IF('Happiness Matrix'!C4=0,0,IF('Happiness Matrix'!C4&lt;6,Simulation!$K$52,IF('Happiness Matrix'!C4&lt;11,Simulation!$K$70,IF('Happiness Matrix'!C4&lt;21,Simulation!$K$88,Simulation!$K$106))))</f>
        <v>0</v>
      </c>
      <c r="D4" s="20">
        <f>IF('Happiness Matrix'!D4=0,0,IF('Happiness Matrix'!D4&lt;6,Simulation!$K$52,IF('Happiness Matrix'!D4&lt;11,Simulation!$K$70,IF('Happiness Matrix'!D4&lt;21,Simulation!$K$88,Simulation!$K$106))))</f>
        <v>0</v>
      </c>
      <c r="E4" s="20">
        <f>IF('Happiness Matrix'!E4=0,0,IF('Happiness Matrix'!E4&lt;6,Simulation!$K$52,IF('Happiness Matrix'!E4&lt;11,Simulation!$K$70,IF('Happiness Matrix'!E4&lt;21,Simulation!$K$88,Simulation!$K$106))))</f>
        <v>0</v>
      </c>
      <c r="F4" s="20">
        <f>IF('Happiness Matrix'!F4=0,0,IF('Happiness Matrix'!F4&lt;6,Simulation!$K$52,IF('Happiness Matrix'!F4&lt;11,Simulation!$K$70,IF('Happiness Matrix'!F4&lt;21,Simulation!$K$88,Simulation!$K$106))))</f>
        <v>7.65</v>
      </c>
      <c r="G4" s="20">
        <f>IF('Happiness Matrix'!G4=0,0,IF('Happiness Matrix'!G4&lt;6,Simulation!$K$52,IF('Happiness Matrix'!G4&lt;11,Simulation!$K$70,IF('Happiness Matrix'!G4&lt;21,Simulation!$K$88,Simulation!$K$106))))</f>
        <v>7.65</v>
      </c>
      <c r="H4" s="20">
        <f>IF('Happiness Matrix'!H4=0,0,IF('Happiness Matrix'!H4&lt;6,Simulation!$K$52,IF('Happiness Matrix'!H4&lt;11,Simulation!$K$70,IF('Happiness Matrix'!H4&lt;21,Simulation!$K$88,Simulation!$K$106))))</f>
        <v>7.65</v>
      </c>
      <c r="I4" s="20">
        <f>IF('Happiness Matrix'!I4=0,0,IF('Happiness Matrix'!I4&lt;6,Simulation!$K$52,IF('Happiness Matrix'!I4&lt;11,Simulation!$K$70,IF('Happiness Matrix'!I4&lt;21,Simulation!$K$88,Simulation!$K$106))))</f>
        <v>0</v>
      </c>
      <c r="J4" s="20">
        <f>IF('Happiness Matrix'!J4=0,0,IF('Happiness Matrix'!J4&lt;6,Simulation!$K$52,IF('Happiness Matrix'!J4&lt;11,Simulation!$K$70,IF('Happiness Matrix'!J4&lt;21,Simulation!$K$88,Simulation!$K$106))))</f>
        <v>7.65</v>
      </c>
      <c r="K4" s="20">
        <f>IF('Happiness Matrix'!K4=0,0,IF('Happiness Matrix'!K4&lt;6,Simulation!$K$52,IF('Happiness Matrix'!K4&lt;11,Simulation!$K$70,IF('Happiness Matrix'!K4&lt;21,Simulation!$K$88,Simulation!$K$106))))</f>
        <v>7.65</v>
      </c>
      <c r="L4" s="20">
        <f>IF('Happiness Matrix'!L4=0,0,IF('Happiness Matrix'!L4&lt;6,Simulation!$K$52,IF('Happiness Matrix'!L4&lt;11,Simulation!$K$70,IF('Happiness Matrix'!L4&lt;21,Simulation!$K$88,Simulation!$K$106))))</f>
        <v>-0.16</v>
      </c>
      <c r="M4" s="20">
        <f>IF('Happiness Matrix'!M4=0,0,IF('Happiness Matrix'!M4&lt;6,Simulation!$K$52,IF('Happiness Matrix'!M4&lt;11,Simulation!$K$70,IF('Happiness Matrix'!M4&lt;21,Simulation!$K$88,Simulation!$K$106))))</f>
        <v>-0.16</v>
      </c>
      <c r="N4" s="20">
        <f>IF('Happiness Matrix'!N4=0,0,IF('Happiness Matrix'!N4&lt;6,Simulation!$K$52,IF('Happiness Matrix'!N4&lt;11,Simulation!$K$70,IF('Happiness Matrix'!N4&lt;21,Simulation!$K$88,Simulation!$K$106))))</f>
        <v>7.65</v>
      </c>
      <c r="O4" s="20">
        <f>IF('Happiness Matrix'!O4=0,0,IF('Happiness Matrix'!O4&lt;6,Simulation!$K$52,IF('Happiness Matrix'!O4&lt;11,Simulation!$K$70,IF('Happiness Matrix'!O4&lt;21,Simulation!$K$88,Simulation!$K$106))))</f>
        <v>7.65</v>
      </c>
      <c r="P4" s="20">
        <f>IF('Happiness Matrix'!P4=0,0,IF('Happiness Matrix'!P4&lt;6,Simulation!$K$52,IF('Happiness Matrix'!P4&lt;11,Simulation!$K$70,IF('Happiness Matrix'!P4&lt;21,Simulation!$K$88,Simulation!$K$106))))</f>
        <v>0</v>
      </c>
      <c r="Q4" s="20">
        <f>IF('Happiness Matrix'!Q4=0,0,IF('Happiness Matrix'!Q4&lt;6,Simulation!$K$52,IF('Happiness Matrix'!Q4&lt;11,Simulation!$K$70,IF('Happiness Matrix'!Q4&lt;21,Simulation!$K$88,Simulation!$K$106))))</f>
        <v>13.81</v>
      </c>
      <c r="R4" s="20">
        <f>IF('Happiness Matrix'!R4=0,0,IF('Happiness Matrix'!R4&lt;6,Simulation!$K$52,IF('Happiness Matrix'!R4&lt;11,Simulation!$K$70,IF('Happiness Matrix'!R4&lt;21,Simulation!$K$88,Simulation!$K$106))))</f>
        <v>-0.16</v>
      </c>
      <c r="S4" s="20">
        <f>IF('Happiness Matrix'!S4=0,0,IF('Happiness Matrix'!S4&lt;6,Simulation!$K$52,IF('Happiness Matrix'!S4&lt;11,Simulation!$K$70,IF('Happiness Matrix'!S4&lt;21,Simulation!$K$88,Simulation!$K$106))))</f>
        <v>0</v>
      </c>
      <c r="T4" s="20">
        <f>IF('Happiness Matrix'!T4=0,0,IF('Happiness Matrix'!T4&lt;6,Simulation!$K$52,IF('Happiness Matrix'!T4&lt;11,Simulation!$K$70,IF('Happiness Matrix'!T4&lt;21,Simulation!$K$88,Simulation!$K$106))))</f>
        <v>0</v>
      </c>
      <c r="U4" s="20">
        <f>IF('Happiness Matrix'!U4=0,0,IF('Happiness Matrix'!U4&lt;6,Simulation!$K$52,IF('Happiness Matrix'!U4&lt;11,Simulation!$K$70,IF('Happiness Matrix'!U4&lt;21,Simulation!$K$88,Simulation!$K$106))))</f>
        <v>0</v>
      </c>
      <c r="V4" s="20">
        <f>IF('Happiness Matrix'!V4=0,0,IF('Happiness Matrix'!V4&lt;6,Simulation!$K$52,IF('Happiness Matrix'!V4&lt;11,Simulation!$K$70,IF('Happiness Matrix'!V4&lt;21,Simulation!$K$88,Simulation!$K$106))))</f>
        <v>0</v>
      </c>
      <c r="W4" s="20">
        <f>IF('Happiness Matrix'!W4=0,0,IF('Happiness Matrix'!W4&lt;6,Simulation!$K$52,IF('Happiness Matrix'!W4&lt;11,Simulation!$K$70,IF('Happiness Matrix'!W4&lt;21,Simulation!$K$88,Simulation!$K$106))))</f>
        <v>0</v>
      </c>
      <c r="X4" s="20">
        <f>IF('Happiness Matrix'!X4=0,0,IF('Happiness Matrix'!X4&lt;6,Simulation!$K$52,IF('Happiness Matrix'!X4&lt;11,Simulation!$K$70,IF('Happiness Matrix'!X4&lt;21,Simulation!$K$88,Simulation!$K$106))))</f>
        <v>0</v>
      </c>
      <c r="Y4" s="20">
        <f>IF('Happiness Matrix'!Y4=0,0,IF('Happiness Matrix'!Y4&lt;6,Simulation!$K$52,IF('Happiness Matrix'!Y4&lt;11,Simulation!$K$70,IF('Happiness Matrix'!Y4&lt;21,Simulation!$K$88,Simulation!$K$106))))</f>
        <v>7.65</v>
      </c>
      <c r="Z4" s="20">
        <f>IF('Happiness Matrix'!Z4=0,0,IF('Happiness Matrix'!Z4&lt;6,Simulation!$K$52,IF('Happiness Matrix'!Z4&lt;11,Simulation!$K$70,IF('Happiness Matrix'!Z4&lt;21,Simulation!$K$88,Simulation!$K$106))))</f>
        <v>0</v>
      </c>
      <c r="AA4" s="20">
        <f>IF('Happiness Matrix'!AA4=0,0,IF('Happiness Matrix'!AA4&lt;6,Simulation!$K$52,IF('Happiness Matrix'!AA4&lt;11,Simulation!$K$70,IF('Happiness Matrix'!AA4&lt;21,Simulation!$K$88,Simulation!$K$106))))</f>
        <v>7.65</v>
      </c>
      <c r="AB4" s="20">
        <f>IF('Happiness Matrix'!AB4=0,0,IF('Happiness Matrix'!AB4&lt;6,Simulation!$K$52,IF('Happiness Matrix'!AB4&lt;11,Simulation!$K$70,IF('Happiness Matrix'!AB4&lt;21,Simulation!$K$88,Simulation!$K$106))))</f>
        <v>0</v>
      </c>
      <c r="AC4" s="20">
        <f>IF('Happiness Matrix'!AC4=0,0,IF('Happiness Matrix'!AC4&lt;6,Simulation!$K$52,IF('Happiness Matrix'!AC4&lt;11,Simulation!$K$70,IF('Happiness Matrix'!AC4&lt;21,Simulation!$K$88,Simulation!$K$106))))</f>
        <v>7.65</v>
      </c>
      <c r="AD4" s="20">
        <f>IF('Happiness Matrix'!AD4=0,0,IF('Happiness Matrix'!AD4&lt;6,Simulation!$K$52,IF('Happiness Matrix'!AD4&lt;11,Simulation!$K$70,IF('Happiness Matrix'!AD4&lt;21,Simulation!$K$88,Simulation!$K$106))))</f>
        <v>0</v>
      </c>
      <c r="AE4" s="20">
        <f>IF('Happiness Matrix'!AE4=0,0,IF('Happiness Matrix'!AE4&lt;6,Simulation!$K$52,IF('Happiness Matrix'!AE4&lt;11,Simulation!$K$70,IF('Happiness Matrix'!AE4&lt;21,Simulation!$K$88,Simulation!$K$106))))</f>
        <v>13.81</v>
      </c>
      <c r="AF4" s="20">
        <f>IF('Happiness Matrix'!AF4=0,0,IF('Happiness Matrix'!AF4&lt;6,Simulation!$K$52,IF('Happiness Matrix'!AF4&lt;11,Simulation!$K$70,IF('Happiness Matrix'!AF4&lt;21,Simulation!$K$88,Simulation!$K$106))))</f>
        <v>0</v>
      </c>
      <c r="AG4" s="20">
        <f>IF('Happiness Matrix'!AG4=0,0,IF('Happiness Matrix'!AG4&lt;6,Simulation!$K$52,IF('Happiness Matrix'!AG4&lt;11,Simulation!$K$70,IF('Happiness Matrix'!AG4&lt;21,Simulation!$K$88,Simulation!$K$106))))</f>
        <v>0</v>
      </c>
      <c r="AH4" s="20">
        <f>IF('Happiness Matrix'!AH4=0,0,IF('Happiness Matrix'!AH4&lt;6,Simulation!$K$52,IF('Happiness Matrix'!AH4&lt;11,Simulation!$K$70,IF('Happiness Matrix'!AH4&lt;21,Simulation!$K$88,Simulation!$K$106))))</f>
        <v>0</v>
      </c>
      <c r="AI4" s="20">
        <f>IF('Happiness Matrix'!AI4=0,0,IF('Happiness Matrix'!AI4&lt;6,Simulation!$K$52,IF('Happiness Matrix'!AI4&lt;11,Simulation!$K$70,IF('Happiness Matrix'!AI4&lt;21,Simulation!$K$88,Simulation!$K$106))))</f>
        <v>0</v>
      </c>
      <c r="AJ4" s="20">
        <f>IF('Happiness Matrix'!AJ4=0,0,IF('Happiness Matrix'!AJ4&lt;6,Simulation!$K$52,IF('Happiness Matrix'!AJ4&lt;11,Simulation!$K$70,IF('Happiness Matrix'!AJ4&lt;21,Simulation!$K$88,Simulation!$K$106))))</f>
        <v>0</v>
      </c>
      <c r="AK4" s="20">
        <f>IF('Happiness Matrix'!AK4=0,0,IF('Happiness Matrix'!AK4&lt;6,Simulation!$K$52,IF('Happiness Matrix'!AK4&lt;11,Simulation!$K$70,IF('Happiness Matrix'!AK4&lt;21,Simulation!$K$88,Simulation!$K$106))))</f>
        <v>0</v>
      </c>
      <c r="AL4" s="20">
        <f>IF('Happiness Matrix'!AL4=0,0,IF('Happiness Matrix'!AL4&lt;6,Simulation!$K$52,IF('Happiness Matrix'!AL4&lt;11,Simulation!$K$70,IF('Happiness Matrix'!AL4&lt;21,Simulation!$K$88,Simulation!$K$106))))</f>
        <v>7.65</v>
      </c>
      <c r="AM4" s="20">
        <f>IF('Happiness Matrix'!AM4=0,0,IF('Happiness Matrix'!AM4&lt;6,Simulation!$K$52,IF('Happiness Matrix'!AM4&lt;11,Simulation!$K$70,IF('Happiness Matrix'!AM4&lt;21,Simulation!$K$88,Simulation!$K$106))))</f>
        <v>0</v>
      </c>
      <c r="AN4" s="20">
        <f>IF('Happiness Matrix'!AN4=0,0,IF('Happiness Matrix'!AN4&lt;6,Simulation!$K$52,IF('Happiness Matrix'!AN4&lt;11,Simulation!$K$70,IF('Happiness Matrix'!AN4&lt;21,Simulation!$K$88,Simulation!$K$106))))</f>
        <v>7.65</v>
      </c>
      <c r="AO4" s="20">
        <f>IF('Happiness Matrix'!AO4=0,0,IF('Happiness Matrix'!AO4&lt;6,Simulation!$K$52,IF('Happiness Matrix'!AO4&lt;11,Simulation!$K$70,IF('Happiness Matrix'!AO4&lt;21,Simulation!$K$88,Simulation!$K$106))))</f>
        <v>7.65</v>
      </c>
      <c r="AP4" s="20">
        <f>IF('Happiness Matrix'!AP4=0,0,IF('Happiness Matrix'!AP4&lt;6,Simulation!$K$52,IF('Happiness Matrix'!AP4&lt;11,Simulation!$K$70,IF('Happiness Matrix'!AP4&lt;21,Simulation!$K$88,Simulation!$K$106))))</f>
        <v>7.65</v>
      </c>
      <c r="AQ4" s="20">
        <f>IF('Happiness Matrix'!AQ4=0,0,IF('Happiness Matrix'!AQ4&lt;6,Simulation!$K$52,IF('Happiness Matrix'!AQ4&lt;11,Simulation!$K$70,IF('Happiness Matrix'!AQ4&lt;21,Simulation!$K$88,Simulation!$K$106))))</f>
        <v>7.65</v>
      </c>
      <c r="AR4" s="20">
        <f>IF('Happiness Matrix'!AR4=0,0,IF('Happiness Matrix'!AR4&lt;6,Simulation!$K$52,IF('Happiness Matrix'!AR4&lt;11,Simulation!$K$70,IF('Happiness Matrix'!AR4&lt;21,Simulation!$K$88,Simulation!$K$106))))</f>
        <v>7.65</v>
      </c>
      <c r="AS4" s="20">
        <f>IF('Happiness Matrix'!AS4=0,0,IF('Happiness Matrix'!AS4&lt;6,Simulation!$K$52,IF('Happiness Matrix'!AS4&lt;11,Simulation!$K$70,IF('Happiness Matrix'!AS4&lt;21,Simulation!$K$88,Simulation!$K$106))))</f>
        <v>7.65</v>
      </c>
      <c r="AT4" s="20">
        <f>IF('Happiness Matrix'!AT4=0,0,IF('Happiness Matrix'!AT4&lt;6,Simulation!$K$52,IF('Happiness Matrix'!AT4&lt;11,Simulation!$K$70,IF('Happiness Matrix'!AT4&lt;21,Simulation!$K$88,Simulation!$K$106))))</f>
        <v>7.65</v>
      </c>
      <c r="AU4" s="20">
        <f>IF('Happiness Matrix'!AU4=0,0,IF('Happiness Matrix'!AU4&lt;6,Simulation!$K$52,IF('Happiness Matrix'!AU4&lt;11,Simulation!$K$70,IF('Happiness Matrix'!AU4&lt;21,Simulation!$K$88,Simulation!$K$106))))</f>
        <v>0</v>
      </c>
      <c r="AV4" s="20">
        <f>IF('Happiness Matrix'!AV4=0,0,IF('Happiness Matrix'!AV4&lt;6,Simulation!$K$52,IF('Happiness Matrix'!AV4&lt;11,Simulation!$K$70,IF('Happiness Matrix'!AV4&lt;21,Simulation!$K$88,Simulation!$K$106))))</f>
        <v>0</v>
      </c>
      <c r="AW4" s="20">
        <f>IF('Happiness Matrix'!AW4=0,0,IF('Happiness Matrix'!AW4&lt;6,Simulation!$K$52,IF('Happiness Matrix'!AW4&lt;11,Simulation!$K$70,IF('Happiness Matrix'!AW4&lt;21,Simulation!$K$88,Simulation!$K$106))))</f>
        <v>0</v>
      </c>
      <c r="AX4" s="20">
        <f>IF('Happiness Matrix'!AX4=0,0,IF('Happiness Matrix'!AX4&lt;6,Simulation!$K$52,IF('Happiness Matrix'!AX4&lt;11,Simulation!$K$70,IF('Happiness Matrix'!AX4&lt;21,Simulation!$K$88,Simulation!$K$106))))</f>
        <v>7.65</v>
      </c>
      <c r="AY4" s="20">
        <f>IF('Happiness Matrix'!AY4=0,0,IF('Happiness Matrix'!AY4&lt;6,Simulation!$K$52,IF('Happiness Matrix'!AY4&lt;11,Simulation!$K$70,IF('Happiness Matrix'!AY4&lt;21,Simulation!$K$88,Simulation!$K$106))))</f>
        <v>-0.16</v>
      </c>
      <c r="AZ4" s="20">
        <f>IF('Happiness Matrix'!AZ4=0,0,IF('Happiness Matrix'!AZ4&lt;6,Simulation!$K$52,IF('Happiness Matrix'!AZ4&lt;11,Simulation!$K$70,IF('Happiness Matrix'!AZ4&lt;21,Simulation!$K$88,Simulation!$K$106))))</f>
        <v>7.65</v>
      </c>
      <c r="BA4" s="20">
        <f>IF('Happiness Matrix'!BA4=0,0,IF('Happiness Matrix'!BA4&lt;6,Simulation!$K$52,IF('Happiness Matrix'!BA4&lt;11,Simulation!$K$70,IF('Happiness Matrix'!BA4&lt;21,Simulation!$K$88,Simulation!$K$106))))</f>
        <v>0</v>
      </c>
      <c r="BB4" s="20">
        <f>IF('Happiness Matrix'!BB4=0,0,IF('Happiness Matrix'!BB4&lt;6,Simulation!$K$52,IF('Happiness Matrix'!BB4&lt;11,Simulation!$K$70,IF('Happiness Matrix'!BB4&lt;21,Simulation!$K$88,Simulation!$K$106))))</f>
        <v>-0.16</v>
      </c>
      <c r="BC4" s="20">
        <f>IF('Happiness Matrix'!BC4=0,0,IF('Happiness Matrix'!BC4&lt;6,Simulation!$K$52,IF('Happiness Matrix'!BC4&lt;11,Simulation!$K$70,IF('Happiness Matrix'!BC4&lt;21,Simulation!$K$88,Simulation!$K$106))))</f>
        <v>13.81</v>
      </c>
      <c r="BD4" s="20">
        <f>IF('Happiness Matrix'!BD4=0,0,IF('Happiness Matrix'!BD4&lt;6,Simulation!$K$52,IF('Happiness Matrix'!BD4&lt;11,Simulation!$K$70,IF('Happiness Matrix'!BD4&lt;21,Simulation!$K$88,Simulation!$K$106))))</f>
        <v>0</v>
      </c>
      <c r="BE4" s="20">
        <f>IF('Happiness Matrix'!BE4=0,0,IF('Happiness Matrix'!BE4&lt;6,Simulation!$K$52,IF('Happiness Matrix'!BE4&lt;11,Simulation!$K$70,IF('Happiness Matrix'!BE4&lt;21,Simulation!$K$88,Simulation!$K$106))))</f>
        <v>0</v>
      </c>
    </row>
    <row r="5" spans="1:57">
      <c r="A5" s="20">
        <f t="shared" si="2"/>
        <v>4</v>
      </c>
      <c r="B5" s="20">
        <f>IF('Happiness Matrix'!B5=0,0,IF('Happiness Matrix'!B5&lt;6,Simulation!$K$52,IF('Happiness Matrix'!B5&lt;11,Simulation!$K$70,IF('Happiness Matrix'!B5&lt;21,Simulation!$K$88,Simulation!$K$106))))</f>
        <v>0</v>
      </c>
      <c r="C5" s="20">
        <f>IF('Happiness Matrix'!C5=0,0,IF('Happiness Matrix'!C5&lt;6,Simulation!$K$52,IF('Happiness Matrix'!C5&lt;11,Simulation!$K$70,IF('Happiness Matrix'!C5&lt;21,Simulation!$K$88,Simulation!$K$106))))</f>
        <v>0</v>
      </c>
      <c r="D5" s="20">
        <f>IF('Happiness Matrix'!D5=0,0,IF('Happiness Matrix'!D5&lt;6,Simulation!$K$52,IF('Happiness Matrix'!D5&lt;11,Simulation!$K$70,IF('Happiness Matrix'!D5&lt;21,Simulation!$K$88,Simulation!$K$106))))</f>
        <v>0</v>
      </c>
      <c r="E5" s="20">
        <f>IF('Happiness Matrix'!E5=0,0,IF('Happiness Matrix'!E5&lt;6,Simulation!$K$52,IF('Happiness Matrix'!E5&lt;11,Simulation!$K$70,IF('Happiness Matrix'!E5&lt;21,Simulation!$K$88,Simulation!$K$106))))</f>
        <v>0</v>
      </c>
      <c r="F5" s="20">
        <f>IF('Happiness Matrix'!F5=0,0,IF('Happiness Matrix'!F5&lt;6,Simulation!$K$52,IF('Happiness Matrix'!F5&lt;11,Simulation!$K$70,IF('Happiness Matrix'!F5&lt;21,Simulation!$K$88,Simulation!$K$106))))</f>
        <v>0</v>
      </c>
      <c r="G5" s="20">
        <f>IF('Happiness Matrix'!G5=0,0,IF('Happiness Matrix'!G5&lt;6,Simulation!$K$52,IF('Happiness Matrix'!G5&lt;11,Simulation!$K$70,IF('Happiness Matrix'!G5&lt;21,Simulation!$K$88,Simulation!$K$106))))</f>
        <v>0</v>
      </c>
      <c r="H5" s="20">
        <f>IF('Happiness Matrix'!H5=0,0,IF('Happiness Matrix'!H5&lt;6,Simulation!$K$52,IF('Happiness Matrix'!H5&lt;11,Simulation!$K$70,IF('Happiness Matrix'!H5&lt;21,Simulation!$K$88,Simulation!$K$106))))</f>
        <v>0</v>
      </c>
      <c r="I5" s="20">
        <f>IF('Happiness Matrix'!I5=0,0,IF('Happiness Matrix'!I5&lt;6,Simulation!$K$52,IF('Happiness Matrix'!I5&lt;11,Simulation!$K$70,IF('Happiness Matrix'!I5&lt;21,Simulation!$K$88,Simulation!$K$106))))</f>
        <v>0</v>
      </c>
      <c r="J5" s="20">
        <f>IF('Happiness Matrix'!J5=0,0,IF('Happiness Matrix'!J5&lt;6,Simulation!$K$52,IF('Happiness Matrix'!J5&lt;11,Simulation!$K$70,IF('Happiness Matrix'!J5&lt;21,Simulation!$K$88,Simulation!$K$106))))</f>
        <v>0</v>
      </c>
      <c r="K5" s="20">
        <f>IF('Happiness Matrix'!K5=0,0,IF('Happiness Matrix'!K5&lt;6,Simulation!$K$52,IF('Happiness Matrix'!K5&lt;11,Simulation!$K$70,IF('Happiness Matrix'!K5&lt;21,Simulation!$K$88,Simulation!$K$106))))</f>
        <v>0</v>
      </c>
      <c r="L5" s="20">
        <f>IF('Happiness Matrix'!L5=0,0,IF('Happiness Matrix'!L5&lt;6,Simulation!$K$52,IF('Happiness Matrix'!L5&lt;11,Simulation!$K$70,IF('Happiness Matrix'!L5&lt;21,Simulation!$K$88,Simulation!$K$106))))</f>
        <v>0</v>
      </c>
      <c r="M5" s="20">
        <f>IF('Happiness Matrix'!M5=0,0,IF('Happiness Matrix'!M5&lt;6,Simulation!$K$52,IF('Happiness Matrix'!M5&lt;11,Simulation!$K$70,IF('Happiness Matrix'!M5&lt;21,Simulation!$K$88,Simulation!$K$106))))</f>
        <v>0</v>
      </c>
      <c r="N5" s="20">
        <f>IF('Happiness Matrix'!N5=0,0,IF('Happiness Matrix'!N5&lt;6,Simulation!$K$52,IF('Happiness Matrix'!N5&lt;11,Simulation!$K$70,IF('Happiness Matrix'!N5&lt;21,Simulation!$K$88,Simulation!$K$106))))</f>
        <v>0</v>
      </c>
      <c r="O5" s="20">
        <f>IF('Happiness Matrix'!O5=0,0,IF('Happiness Matrix'!O5&lt;6,Simulation!$K$52,IF('Happiness Matrix'!O5&lt;11,Simulation!$K$70,IF('Happiness Matrix'!O5&lt;21,Simulation!$K$88,Simulation!$K$106))))</f>
        <v>0</v>
      </c>
      <c r="P5" s="20">
        <f>IF('Happiness Matrix'!P5=0,0,IF('Happiness Matrix'!P5&lt;6,Simulation!$K$52,IF('Happiness Matrix'!P5&lt;11,Simulation!$K$70,IF('Happiness Matrix'!P5&lt;21,Simulation!$K$88,Simulation!$K$106))))</f>
        <v>0</v>
      </c>
      <c r="Q5" s="20">
        <f>IF('Happiness Matrix'!Q5=0,0,IF('Happiness Matrix'!Q5&lt;6,Simulation!$K$52,IF('Happiness Matrix'!Q5&lt;11,Simulation!$K$70,IF('Happiness Matrix'!Q5&lt;21,Simulation!$K$88,Simulation!$K$106))))</f>
        <v>0</v>
      </c>
      <c r="R5" s="20">
        <f>IF('Happiness Matrix'!R5=0,0,IF('Happiness Matrix'!R5&lt;6,Simulation!$K$52,IF('Happiness Matrix'!R5&lt;11,Simulation!$K$70,IF('Happiness Matrix'!R5&lt;21,Simulation!$K$88,Simulation!$K$106))))</f>
        <v>0</v>
      </c>
      <c r="S5" s="20">
        <f>IF('Happiness Matrix'!S5=0,0,IF('Happiness Matrix'!S5&lt;6,Simulation!$K$52,IF('Happiness Matrix'!S5&lt;11,Simulation!$K$70,IF('Happiness Matrix'!S5&lt;21,Simulation!$K$88,Simulation!$K$106))))</f>
        <v>0</v>
      </c>
      <c r="T5" s="20">
        <f>IF('Happiness Matrix'!T5=0,0,IF('Happiness Matrix'!T5&lt;6,Simulation!$K$52,IF('Happiness Matrix'!T5&lt;11,Simulation!$K$70,IF('Happiness Matrix'!T5&lt;21,Simulation!$K$88,Simulation!$K$106))))</f>
        <v>0</v>
      </c>
      <c r="U5" s="20">
        <f>IF('Happiness Matrix'!U5=0,0,IF('Happiness Matrix'!U5&lt;6,Simulation!$K$52,IF('Happiness Matrix'!U5&lt;11,Simulation!$K$70,IF('Happiness Matrix'!U5&lt;21,Simulation!$K$88,Simulation!$K$106))))</f>
        <v>0</v>
      </c>
      <c r="V5" s="20">
        <f>IF('Happiness Matrix'!V5=0,0,IF('Happiness Matrix'!V5&lt;6,Simulation!$K$52,IF('Happiness Matrix'!V5&lt;11,Simulation!$K$70,IF('Happiness Matrix'!V5&lt;21,Simulation!$K$88,Simulation!$K$106))))</f>
        <v>0</v>
      </c>
      <c r="W5" s="20">
        <f>IF('Happiness Matrix'!W5=0,0,IF('Happiness Matrix'!W5&lt;6,Simulation!$K$52,IF('Happiness Matrix'!W5&lt;11,Simulation!$K$70,IF('Happiness Matrix'!W5&lt;21,Simulation!$K$88,Simulation!$K$106))))</f>
        <v>0</v>
      </c>
      <c r="X5" s="20">
        <f>IF('Happiness Matrix'!X5=0,0,IF('Happiness Matrix'!X5&lt;6,Simulation!$K$52,IF('Happiness Matrix'!X5&lt;11,Simulation!$K$70,IF('Happiness Matrix'!X5&lt;21,Simulation!$K$88,Simulation!$K$106))))</f>
        <v>0</v>
      </c>
      <c r="Y5" s="20">
        <f>IF('Happiness Matrix'!Y5=0,0,IF('Happiness Matrix'!Y5&lt;6,Simulation!$K$52,IF('Happiness Matrix'!Y5&lt;11,Simulation!$K$70,IF('Happiness Matrix'!Y5&lt;21,Simulation!$K$88,Simulation!$K$106))))</f>
        <v>0</v>
      </c>
      <c r="Z5" s="20">
        <f>IF('Happiness Matrix'!Z5=0,0,IF('Happiness Matrix'!Z5&lt;6,Simulation!$K$52,IF('Happiness Matrix'!Z5&lt;11,Simulation!$K$70,IF('Happiness Matrix'!Z5&lt;21,Simulation!$K$88,Simulation!$K$106))))</f>
        <v>0</v>
      </c>
      <c r="AA5" s="20">
        <f>IF('Happiness Matrix'!AA5=0,0,IF('Happiness Matrix'!AA5&lt;6,Simulation!$K$52,IF('Happiness Matrix'!AA5&lt;11,Simulation!$K$70,IF('Happiness Matrix'!AA5&lt;21,Simulation!$K$88,Simulation!$K$106))))</f>
        <v>0</v>
      </c>
      <c r="AB5" s="20">
        <f>IF('Happiness Matrix'!AB5=0,0,IF('Happiness Matrix'!AB5&lt;6,Simulation!$K$52,IF('Happiness Matrix'!AB5&lt;11,Simulation!$K$70,IF('Happiness Matrix'!AB5&lt;21,Simulation!$K$88,Simulation!$K$106))))</f>
        <v>0</v>
      </c>
      <c r="AC5" s="20">
        <f>IF('Happiness Matrix'!AC5=0,0,IF('Happiness Matrix'!AC5&lt;6,Simulation!$K$52,IF('Happiness Matrix'!AC5&lt;11,Simulation!$K$70,IF('Happiness Matrix'!AC5&lt;21,Simulation!$K$88,Simulation!$K$106))))</f>
        <v>0</v>
      </c>
      <c r="AD5" s="20">
        <f>IF('Happiness Matrix'!AD5=0,0,IF('Happiness Matrix'!AD5&lt;6,Simulation!$K$52,IF('Happiness Matrix'!AD5&lt;11,Simulation!$K$70,IF('Happiness Matrix'!AD5&lt;21,Simulation!$K$88,Simulation!$K$106))))</f>
        <v>0</v>
      </c>
      <c r="AE5" s="20">
        <f>IF('Happiness Matrix'!AE5=0,0,IF('Happiness Matrix'!AE5&lt;6,Simulation!$K$52,IF('Happiness Matrix'!AE5&lt;11,Simulation!$K$70,IF('Happiness Matrix'!AE5&lt;21,Simulation!$K$88,Simulation!$K$106))))</f>
        <v>0</v>
      </c>
      <c r="AF5" s="20">
        <f>IF('Happiness Matrix'!AF5=0,0,IF('Happiness Matrix'!AF5&lt;6,Simulation!$K$52,IF('Happiness Matrix'!AF5&lt;11,Simulation!$K$70,IF('Happiness Matrix'!AF5&lt;21,Simulation!$K$88,Simulation!$K$106))))</f>
        <v>0</v>
      </c>
      <c r="AG5" s="20">
        <f>IF('Happiness Matrix'!AG5=0,0,IF('Happiness Matrix'!AG5&lt;6,Simulation!$K$52,IF('Happiness Matrix'!AG5&lt;11,Simulation!$K$70,IF('Happiness Matrix'!AG5&lt;21,Simulation!$K$88,Simulation!$K$106))))</f>
        <v>0</v>
      </c>
      <c r="AH5" s="20">
        <f>IF('Happiness Matrix'!AH5=0,0,IF('Happiness Matrix'!AH5&lt;6,Simulation!$K$52,IF('Happiness Matrix'!AH5&lt;11,Simulation!$K$70,IF('Happiness Matrix'!AH5&lt;21,Simulation!$K$88,Simulation!$K$106))))</f>
        <v>0</v>
      </c>
      <c r="AI5" s="20">
        <f>IF('Happiness Matrix'!AI5=0,0,IF('Happiness Matrix'!AI5&lt;6,Simulation!$K$52,IF('Happiness Matrix'!AI5&lt;11,Simulation!$K$70,IF('Happiness Matrix'!AI5&lt;21,Simulation!$K$88,Simulation!$K$106))))</f>
        <v>0</v>
      </c>
      <c r="AJ5" s="20">
        <f>IF('Happiness Matrix'!AJ5=0,0,IF('Happiness Matrix'!AJ5&lt;6,Simulation!$K$52,IF('Happiness Matrix'!AJ5&lt;11,Simulation!$K$70,IF('Happiness Matrix'!AJ5&lt;21,Simulation!$K$88,Simulation!$K$106))))</f>
        <v>0</v>
      </c>
      <c r="AK5" s="20">
        <f>IF('Happiness Matrix'!AK5=0,0,IF('Happiness Matrix'!AK5&lt;6,Simulation!$K$52,IF('Happiness Matrix'!AK5&lt;11,Simulation!$K$70,IF('Happiness Matrix'!AK5&lt;21,Simulation!$K$88,Simulation!$K$106))))</f>
        <v>0</v>
      </c>
      <c r="AL5" s="20">
        <f>IF('Happiness Matrix'!AL5=0,0,IF('Happiness Matrix'!AL5&lt;6,Simulation!$K$52,IF('Happiness Matrix'!AL5&lt;11,Simulation!$K$70,IF('Happiness Matrix'!AL5&lt;21,Simulation!$K$88,Simulation!$K$106))))</f>
        <v>0</v>
      </c>
      <c r="AM5" s="20">
        <f>IF('Happiness Matrix'!AM5=0,0,IF('Happiness Matrix'!AM5&lt;6,Simulation!$K$52,IF('Happiness Matrix'!AM5&lt;11,Simulation!$K$70,IF('Happiness Matrix'!AM5&lt;21,Simulation!$K$88,Simulation!$K$106))))</f>
        <v>0</v>
      </c>
      <c r="AN5" s="20">
        <f>IF('Happiness Matrix'!AN5=0,0,IF('Happiness Matrix'!AN5&lt;6,Simulation!$K$52,IF('Happiness Matrix'!AN5&lt;11,Simulation!$K$70,IF('Happiness Matrix'!AN5&lt;21,Simulation!$K$88,Simulation!$K$106))))</f>
        <v>0</v>
      </c>
      <c r="AO5" s="20">
        <f>IF('Happiness Matrix'!AO5=0,0,IF('Happiness Matrix'!AO5&lt;6,Simulation!$K$52,IF('Happiness Matrix'!AO5&lt;11,Simulation!$K$70,IF('Happiness Matrix'!AO5&lt;21,Simulation!$K$88,Simulation!$K$106))))</f>
        <v>0</v>
      </c>
      <c r="AP5" s="20">
        <f>IF('Happiness Matrix'!AP5=0,0,IF('Happiness Matrix'!AP5&lt;6,Simulation!$K$52,IF('Happiness Matrix'!AP5&lt;11,Simulation!$K$70,IF('Happiness Matrix'!AP5&lt;21,Simulation!$K$88,Simulation!$K$106))))</f>
        <v>0</v>
      </c>
      <c r="AQ5" s="20">
        <f>IF('Happiness Matrix'!AQ5=0,0,IF('Happiness Matrix'!AQ5&lt;6,Simulation!$K$52,IF('Happiness Matrix'!AQ5&lt;11,Simulation!$K$70,IF('Happiness Matrix'!AQ5&lt;21,Simulation!$K$88,Simulation!$K$106))))</f>
        <v>0</v>
      </c>
      <c r="AR5" s="20">
        <f>IF('Happiness Matrix'!AR5=0,0,IF('Happiness Matrix'!AR5&lt;6,Simulation!$K$52,IF('Happiness Matrix'!AR5&lt;11,Simulation!$K$70,IF('Happiness Matrix'!AR5&lt;21,Simulation!$K$88,Simulation!$K$106))))</f>
        <v>0</v>
      </c>
      <c r="AS5" s="20">
        <f>IF('Happiness Matrix'!AS5=0,0,IF('Happiness Matrix'!AS5&lt;6,Simulation!$K$52,IF('Happiness Matrix'!AS5&lt;11,Simulation!$K$70,IF('Happiness Matrix'!AS5&lt;21,Simulation!$K$88,Simulation!$K$106))))</f>
        <v>0</v>
      </c>
      <c r="AT5" s="20">
        <f>IF('Happiness Matrix'!AT5=0,0,IF('Happiness Matrix'!AT5&lt;6,Simulation!$K$52,IF('Happiness Matrix'!AT5&lt;11,Simulation!$K$70,IF('Happiness Matrix'!AT5&lt;21,Simulation!$K$88,Simulation!$K$106))))</f>
        <v>0</v>
      </c>
      <c r="AU5" s="20">
        <f>IF('Happiness Matrix'!AU5=0,0,IF('Happiness Matrix'!AU5&lt;6,Simulation!$K$52,IF('Happiness Matrix'!AU5&lt;11,Simulation!$K$70,IF('Happiness Matrix'!AU5&lt;21,Simulation!$K$88,Simulation!$K$106))))</f>
        <v>0</v>
      </c>
      <c r="AV5" s="20">
        <f>IF('Happiness Matrix'!AV5=0,0,IF('Happiness Matrix'!AV5&lt;6,Simulation!$K$52,IF('Happiness Matrix'!AV5&lt;11,Simulation!$K$70,IF('Happiness Matrix'!AV5&lt;21,Simulation!$K$88,Simulation!$K$106))))</f>
        <v>0</v>
      </c>
      <c r="AW5" s="20">
        <f>IF('Happiness Matrix'!AW5=0,0,IF('Happiness Matrix'!AW5&lt;6,Simulation!$K$52,IF('Happiness Matrix'!AW5&lt;11,Simulation!$K$70,IF('Happiness Matrix'!AW5&lt;21,Simulation!$K$88,Simulation!$K$106))))</f>
        <v>0</v>
      </c>
      <c r="AX5" s="20">
        <f>IF('Happiness Matrix'!AX5=0,0,IF('Happiness Matrix'!AX5&lt;6,Simulation!$K$52,IF('Happiness Matrix'!AX5&lt;11,Simulation!$K$70,IF('Happiness Matrix'!AX5&lt;21,Simulation!$K$88,Simulation!$K$106))))</f>
        <v>0</v>
      </c>
      <c r="AY5" s="20">
        <f>IF('Happiness Matrix'!AY5=0,0,IF('Happiness Matrix'!AY5&lt;6,Simulation!$K$52,IF('Happiness Matrix'!AY5&lt;11,Simulation!$K$70,IF('Happiness Matrix'!AY5&lt;21,Simulation!$K$88,Simulation!$K$106))))</f>
        <v>0</v>
      </c>
      <c r="AZ5" s="20">
        <f>IF('Happiness Matrix'!AZ5=0,0,IF('Happiness Matrix'!AZ5&lt;6,Simulation!$K$52,IF('Happiness Matrix'!AZ5&lt;11,Simulation!$K$70,IF('Happiness Matrix'!AZ5&lt;21,Simulation!$K$88,Simulation!$K$106))))</f>
        <v>0</v>
      </c>
      <c r="BA5" s="20">
        <f>IF('Happiness Matrix'!BA5=0,0,IF('Happiness Matrix'!BA5&lt;6,Simulation!$K$52,IF('Happiness Matrix'!BA5&lt;11,Simulation!$K$70,IF('Happiness Matrix'!BA5&lt;21,Simulation!$K$88,Simulation!$K$106))))</f>
        <v>0</v>
      </c>
      <c r="BB5" s="20">
        <f>IF('Happiness Matrix'!BB5=0,0,IF('Happiness Matrix'!BB5&lt;6,Simulation!$K$52,IF('Happiness Matrix'!BB5&lt;11,Simulation!$K$70,IF('Happiness Matrix'!BB5&lt;21,Simulation!$K$88,Simulation!$K$106))))</f>
        <v>0</v>
      </c>
      <c r="BC5" s="20">
        <f>IF('Happiness Matrix'!BC5=0,0,IF('Happiness Matrix'!BC5&lt;6,Simulation!$K$52,IF('Happiness Matrix'!BC5&lt;11,Simulation!$K$70,IF('Happiness Matrix'!BC5&lt;21,Simulation!$K$88,Simulation!$K$106))))</f>
        <v>0</v>
      </c>
      <c r="BD5" s="20">
        <f>IF('Happiness Matrix'!BD5=0,0,IF('Happiness Matrix'!BD5&lt;6,Simulation!$K$52,IF('Happiness Matrix'!BD5&lt;11,Simulation!$K$70,IF('Happiness Matrix'!BD5&lt;21,Simulation!$K$88,Simulation!$K$106))))</f>
        <v>0</v>
      </c>
      <c r="BE5" s="20">
        <f>IF('Happiness Matrix'!BE5=0,0,IF('Happiness Matrix'!BE5&lt;6,Simulation!$K$52,IF('Happiness Matrix'!BE5&lt;11,Simulation!$K$70,IF('Happiness Matrix'!BE5&lt;21,Simulation!$K$88,Simulation!$K$106))))</f>
        <v>0</v>
      </c>
    </row>
    <row r="6" spans="1:57">
      <c r="A6" s="20">
        <f t="shared" si="2"/>
        <v>5</v>
      </c>
      <c r="B6" s="20">
        <f>IF('Happiness Matrix'!B6=0,0,IF('Happiness Matrix'!B6&lt;6,Simulation!$K$52,IF('Happiness Matrix'!B6&lt;11,Simulation!$K$70,IF('Happiness Matrix'!B6&lt;21,Simulation!$K$88,Simulation!$K$106))))</f>
        <v>7.65</v>
      </c>
      <c r="C6" s="20">
        <f>IF('Happiness Matrix'!C6=0,0,IF('Happiness Matrix'!C6&lt;6,Simulation!$K$52,IF('Happiness Matrix'!C6&lt;11,Simulation!$K$70,IF('Happiness Matrix'!C6&lt;21,Simulation!$K$88,Simulation!$K$106))))</f>
        <v>-0.16</v>
      </c>
      <c r="D6" s="20">
        <f>IF('Happiness Matrix'!D6=0,0,IF('Happiness Matrix'!D6&lt;6,Simulation!$K$52,IF('Happiness Matrix'!D6&lt;11,Simulation!$K$70,IF('Happiness Matrix'!D6&lt;21,Simulation!$K$88,Simulation!$K$106))))</f>
        <v>7.65</v>
      </c>
      <c r="E6" s="20">
        <f>IF('Happiness Matrix'!E6=0,0,IF('Happiness Matrix'!E6&lt;6,Simulation!$K$52,IF('Happiness Matrix'!E6&lt;11,Simulation!$K$70,IF('Happiness Matrix'!E6&lt;21,Simulation!$K$88,Simulation!$K$106))))</f>
        <v>7.65</v>
      </c>
      <c r="F6" s="20">
        <f>IF('Happiness Matrix'!F6=0,0,IF('Happiness Matrix'!F6&lt;6,Simulation!$K$52,IF('Happiness Matrix'!F6&lt;11,Simulation!$K$70,IF('Happiness Matrix'!F6&lt;21,Simulation!$K$88,Simulation!$K$106))))</f>
        <v>0</v>
      </c>
      <c r="G6" s="20">
        <f>IF('Happiness Matrix'!G6=0,0,IF('Happiness Matrix'!G6&lt;6,Simulation!$K$52,IF('Happiness Matrix'!G6&lt;11,Simulation!$K$70,IF('Happiness Matrix'!G6&lt;21,Simulation!$K$88,Simulation!$K$106))))</f>
        <v>0</v>
      </c>
      <c r="H6" s="20">
        <f>IF('Happiness Matrix'!H6=0,0,IF('Happiness Matrix'!H6&lt;6,Simulation!$K$52,IF('Happiness Matrix'!H6&lt;11,Simulation!$K$70,IF('Happiness Matrix'!H6&lt;21,Simulation!$K$88,Simulation!$K$106))))</f>
        <v>0</v>
      </c>
      <c r="I6" s="20">
        <f>IF('Happiness Matrix'!I6=0,0,IF('Happiness Matrix'!I6&lt;6,Simulation!$K$52,IF('Happiness Matrix'!I6&lt;11,Simulation!$K$70,IF('Happiness Matrix'!I6&lt;21,Simulation!$K$88,Simulation!$K$106))))</f>
        <v>7.65</v>
      </c>
      <c r="J6" s="20">
        <f>IF('Happiness Matrix'!J6=0,0,IF('Happiness Matrix'!J6&lt;6,Simulation!$K$52,IF('Happiness Matrix'!J6&lt;11,Simulation!$K$70,IF('Happiness Matrix'!J6&lt;21,Simulation!$K$88,Simulation!$K$106))))</f>
        <v>0</v>
      </c>
      <c r="K6" s="20">
        <f>IF('Happiness Matrix'!K6=0,0,IF('Happiness Matrix'!K6&lt;6,Simulation!$K$52,IF('Happiness Matrix'!K6&lt;11,Simulation!$K$70,IF('Happiness Matrix'!K6&lt;21,Simulation!$K$88,Simulation!$K$106))))</f>
        <v>0</v>
      </c>
      <c r="L6" s="20">
        <f>IF('Happiness Matrix'!L6=0,0,IF('Happiness Matrix'!L6&lt;6,Simulation!$K$52,IF('Happiness Matrix'!L6&lt;11,Simulation!$K$70,IF('Happiness Matrix'!L6&lt;21,Simulation!$K$88,Simulation!$K$106))))</f>
        <v>0</v>
      </c>
      <c r="M6" s="20">
        <f>IF('Happiness Matrix'!M6=0,0,IF('Happiness Matrix'!M6&lt;6,Simulation!$K$52,IF('Happiness Matrix'!M6&lt;11,Simulation!$K$70,IF('Happiness Matrix'!M6&lt;21,Simulation!$K$88,Simulation!$K$106))))</f>
        <v>0</v>
      </c>
      <c r="N6" s="20">
        <f>IF('Happiness Matrix'!N6=0,0,IF('Happiness Matrix'!N6&lt;6,Simulation!$K$52,IF('Happiness Matrix'!N6&lt;11,Simulation!$K$70,IF('Happiness Matrix'!N6&lt;21,Simulation!$K$88,Simulation!$K$106))))</f>
        <v>0</v>
      </c>
      <c r="O6" s="20">
        <f>IF('Happiness Matrix'!O6=0,0,IF('Happiness Matrix'!O6&lt;6,Simulation!$K$52,IF('Happiness Matrix'!O6&lt;11,Simulation!$K$70,IF('Happiness Matrix'!O6&lt;21,Simulation!$K$88,Simulation!$K$106))))</f>
        <v>0</v>
      </c>
      <c r="P6" s="20">
        <f>IF('Happiness Matrix'!P6=0,0,IF('Happiness Matrix'!P6&lt;6,Simulation!$K$52,IF('Happiness Matrix'!P6&lt;11,Simulation!$K$70,IF('Happiness Matrix'!P6&lt;21,Simulation!$K$88,Simulation!$K$106))))</f>
        <v>-0.16</v>
      </c>
      <c r="Q6" s="20">
        <f>IF('Happiness Matrix'!Q6=0,0,IF('Happiness Matrix'!Q6&lt;6,Simulation!$K$52,IF('Happiness Matrix'!Q6&lt;11,Simulation!$K$70,IF('Happiness Matrix'!Q6&lt;21,Simulation!$K$88,Simulation!$K$106))))</f>
        <v>0</v>
      </c>
      <c r="R6" s="20">
        <f>IF('Happiness Matrix'!R6=0,0,IF('Happiness Matrix'!R6&lt;6,Simulation!$K$52,IF('Happiness Matrix'!R6&lt;11,Simulation!$K$70,IF('Happiness Matrix'!R6&lt;21,Simulation!$K$88,Simulation!$K$106))))</f>
        <v>0</v>
      </c>
      <c r="S6" s="20">
        <f>IF('Happiness Matrix'!S6=0,0,IF('Happiness Matrix'!S6&lt;6,Simulation!$K$52,IF('Happiness Matrix'!S6&lt;11,Simulation!$K$70,IF('Happiness Matrix'!S6&lt;21,Simulation!$K$88,Simulation!$K$106))))</f>
        <v>7.65</v>
      </c>
      <c r="T6" s="20">
        <f>IF('Happiness Matrix'!T6=0,0,IF('Happiness Matrix'!T6&lt;6,Simulation!$K$52,IF('Happiness Matrix'!T6&lt;11,Simulation!$K$70,IF('Happiness Matrix'!T6&lt;21,Simulation!$K$88,Simulation!$K$106))))</f>
        <v>-0.16</v>
      </c>
      <c r="U6" s="20">
        <f>IF('Happiness Matrix'!U6=0,0,IF('Happiness Matrix'!U6&lt;6,Simulation!$K$52,IF('Happiness Matrix'!U6&lt;11,Simulation!$K$70,IF('Happiness Matrix'!U6&lt;21,Simulation!$K$88,Simulation!$K$106))))</f>
        <v>7.65</v>
      </c>
      <c r="V6" s="20">
        <f>IF('Happiness Matrix'!V6=0,0,IF('Happiness Matrix'!V6&lt;6,Simulation!$K$52,IF('Happiness Matrix'!V6&lt;11,Simulation!$K$70,IF('Happiness Matrix'!V6&lt;21,Simulation!$K$88,Simulation!$K$106))))</f>
        <v>-0.16</v>
      </c>
      <c r="W6" s="20">
        <f>IF('Happiness Matrix'!W6=0,0,IF('Happiness Matrix'!W6&lt;6,Simulation!$K$52,IF('Happiness Matrix'!W6&lt;11,Simulation!$K$70,IF('Happiness Matrix'!W6&lt;21,Simulation!$K$88,Simulation!$K$106))))</f>
        <v>7.65</v>
      </c>
      <c r="X6" s="20">
        <f>IF('Happiness Matrix'!X6=0,0,IF('Happiness Matrix'!X6&lt;6,Simulation!$K$52,IF('Happiness Matrix'!X6&lt;11,Simulation!$K$70,IF('Happiness Matrix'!X6&lt;21,Simulation!$K$88,Simulation!$K$106))))</f>
        <v>-0.16</v>
      </c>
      <c r="Y6" s="20">
        <f>IF('Happiness Matrix'!Y6=0,0,IF('Happiness Matrix'!Y6&lt;6,Simulation!$K$52,IF('Happiness Matrix'!Y6&lt;11,Simulation!$K$70,IF('Happiness Matrix'!Y6&lt;21,Simulation!$K$88,Simulation!$K$106))))</f>
        <v>0</v>
      </c>
      <c r="Z6" s="20">
        <f>IF('Happiness Matrix'!Z6=0,0,IF('Happiness Matrix'!Z6&lt;6,Simulation!$K$52,IF('Happiness Matrix'!Z6&lt;11,Simulation!$K$70,IF('Happiness Matrix'!Z6&lt;21,Simulation!$K$88,Simulation!$K$106))))</f>
        <v>-11.38</v>
      </c>
      <c r="AA6" s="20">
        <f>IF('Happiness Matrix'!AA6=0,0,IF('Happiness Matrix'!AA6&lt;6,Simulation!$K$52,IF('Happiness Matrix'!AA6&lt;11,Simulation!$K$70,IF('Happiness Matrix'!AA6&lt;21,Simulation!$K$88,Simulation!$K$106))))</f>
        <v>0</v>
      </c>
      <c r="AB6" s="20">
        <f>IF('Happiness Matrix'!AB6=0,0,IF('Happiness Matrix'!AB6&lt;6,Simulation!$K$52,IF('Happiness Matrix'!AB6&lt;11,Simulation!$K$70,IF('Happiness Matrix'!AB6&lt;21,Simulation!$K$88,Simulation!$K$106))))</f>
        <v>-0.16</v>
      </c>
      <c r="AC6" s="20">
        <f>IF('Happiness Matrix'!AC6=0,0,IF('Happiness Matrix'!AC6&lt;6,Simulation!$K$52,IF('Happiness Matrix'!AC6&lt;11,Simulation!$K$70,IF('Happiness Matrix'!AC6&lt;21,Simulation!$K$88,Simulation!$K$106))))</f>
        <v>0</v>
      </c>
      <c r="AD6" s="20">
        <f>IF('Happiness Matrix'!AD6=0,0,IF('Happiness Matrix'!AD6&lt;6,Simulation!$K$52,IF('Happiness Matrix'!AD6&lt;11,Simulation!$K$70,IF('Happiness Matrix'!AD6&lt;21,Simulation!$K$88,Simulation!$K$106))))</f>
        <v>7.65</v>
      </c>
      <c r="AE6" s="20">
        <f>IF('Happiness Matrix'!AE6=0,0,IF('Happiness Matrix'!AE6&lt;6,Simulation!$K$52,IF('Happiness Matrix'!AE6&lt;11,Simulation!$K$70,IF('Happiness Matrix'!AE6&lt;21,Simulation!$K$88,Simulation!$K$106))))</f>
        <v>0</v>
      </c>
      <c r="AF6" s="20">
        <f>IF('Happiness Matrix'!AF6=0,0,IF('Happiness Matrix'!AF6&lt;6,Simulation!$K$52,IF('Happiness Matrix'!AF6&lt;11,Simulation!$K$70,IF('Happiness Matrix'!AF6&lt;21,Simulation!$K$88,Simulation!$K$106))))</f>
        <v>7.65</v>
      </c>
      <c r="AG6" s="20">
        <f>IF('Happiness Matrix'!AG6=0,0,IF('Happiness Matrix'!AG6&lt;6,Simulation!$K$52,IF('Happiness Matrix'!AG6&lt;11,Simulation!$K$70,IF('Happiness Matrix'!AG6&lt;21,Simulation!$K$88,Simulation!$K$106))))</f>
        <v>7.65</v>
      </c>
      <c r="AH6" s="20">
        <f>IF('Happiness Matrix'!AH6=0,0,IF('Happiness Matrix'!AH6&lt;6,Simulation!$K$52,IF('Happiness Matrix'!AH6&lt;11,Simulation!$K$70,IF('Happiness Matrix'!AH6&lt;21,Simulation!$K$88,Simulation!$K$106))))</f>
        <v>7.65</v>
      </c>
      <c r="AI6" s="20">
        <f>IF('Happiness Matrix'!AI6=0,0,IF('Happiness Matrix'!AI6&lt;6,Simulation!$K$52,IF('Happiness Matrix'!AI6&lt;11,Simulation!$K$70,IF('Happiness Matrix'!AI6&lt;21,Simulation!$K$88,Simulation!$K$106))))</f>
        <v>-0.16</v>
      </c>
      <c r="AJ6" s="20">
        <f>IF('Happiness Matrix'!AJ6=0,0,IF('Happiness Matrix'!AJ6&lt;6,Simulation!$K$52,IF('Happiness Matrix'!AJ6&lt;11,Simulation!$K$70,IF('Happiness Matrix'!AJ6&lt;21,Simulation!$K$88,Simulation!$K$106))))</f>
        <v>-11.38</v>
      </c>
      <c r="AK6" s="20">
        <f>IF('Happiness Matrix'!AK6=0,0,IF('Happiness Matrix'!AK6&lt;6,Simulation!$K$52,IF('Happiness Matrix'!AK6&lt;11,Simulation!$K$70,IF('Happiness Matrix'!AK6&lt;21,Simulation!$K$88,Simulation!$K$106))))</f>
        <v>7.65</v>
      </c>
      <c r="AL6" s="20">
        <f>IF('Happiness Matrix'!AL6=0,0,IF('Happiness Matrix'!AL6&lt;6,Simulation!$K$52,IF('Happiness Matrix'!AL6&lt;11,Simulation!$K$70,IF('Happiness Matrix'!AL6&lt;21,Simulation!$K$88,Simulation!$K$106))))</f>
        <v>0</v>
      </c>
      <c r="AM6" s="20">
        <f>IF('Happiness Matrix'!AM6=0,0,IF('Happiness Matrix'!AM6&lt;6,Simulation!$K$52,IF('Happiness Matrix'!AM6&lt;11,Simulation!$K$70,IF('Happiness Matrix'!AM6&lt;21,Simulation!$K$88,Simulation!$K$106))))</f>
        <v>-0.16</v>
      </c>
      <c r="AN6" s="20">
        <f>IF('Happiness Matrix'!AN6=0,0,IF('Happiness Matrix'!AN6&lt;6,Simulation!$K$52,IF('Happiness Matrix'!AN6&lt;11,Simulation!$K$70,IF('Happiness Matrix'!AN6&lt;21,Simulation!$K$88,Simulation!$K$106))))</f>
        <v>0</v>
      </c>
      <c r="AO6" s="20">
        <f>IF('Happiness Matrix'!AO6=0,0,IF('Happiness Matrix'!AO6&lt;6,Simulation!$K$52,IF('Happiness Matrix'!AO6&lt;11,Simulation!$K$70,IF('Happiness Matrix'!AO6&lt;21,Simulation!$K$88,Simulation!$K$106))))</f>
        <v>0</v>
      </c>
      <c r="AP6" s="20">
        <f>IF('Happiness Matrix'!AP6=0,0,IF('Happiness Matrix'!AP6&lt;6,Simulation!$K$52,IF('Happiness Matrix'!AP6&lt;11,Simulation!$K$70,IF('Happiness Matrix'!AP6&lt;21,Simulation!$K$88,Simulation!$K$106))))</f>
        <v>0</v>
      </c>
      <c r="AQ6" s="20">
        <f>IF('Happiness Matrix'!AQ6=0,0,IF('Happiness Matrix'!AQ6&lt;6,Simulation!$K$52,IF('Happiness Matrix'!AQ6&lt;11,Simulation!$K$70,IF('Happiness Matrix'!AQ6&lt;21,Simulation!$K$88,Simulation!$K$106))))</f>
        <v>0</v>
      </c>
      <c r="AR6" s="20">
        <f>IF('Happiness Matrix'!AR6=0,0,IF('Happiness Matrix'!AR6&lt;6,Simulation!$K$52,IF('Happiness Matrix'!AR6&lt;11,Simulation!$K$70,IF('Happiness Matrix'!AR6&lt;21,Simulation!$K$88,Simulation!$K$106))))</f>
        <v>0</v>
      </c>
      <c r="AS6" s="20">
        <f>IF('Happiness Matrix'!AS6=0,0,IF('Happiness Matrix'!AS6&lt;6,Simulation!$K$52,IF('Happiness Matrix'!AS6&lt;11,Simulation!$K$70,IF('Happiness Matrix'!AS6&lt;21,Simulation!$K$88,Simulation!$K$106))))</f>
        <v>0</v>
      </c>
      <c r="AT6" s="20">
        <f>IF('Happiness Matrix'!AT6=0,0,IF('Happiness Matrix'!AT6&lt;6,Simulation!$K$52,IF('Happiness Matrix'!AT6&lt;11,Simulation!$K$70,IF('Happiness Matrix'!AT6&lt;21,Simulation!$K$88,Simulation!$K$106))))</f>
        <v>0</v>
      </c>
      <c r="AU6" s="20">
        <f>IF('Happiness Matrix'!AU6=0,0,IF('Happiness Matrix'!AU6&lt;6,Simulation!$K$52,IF('Happiness Matrix'!AU6&lt;11,Simulation!$K$70,IF('Happiness Matrix'!AU6&lt;21,Simulation!$K$88,Simulation!$K$106))))</f>
        <v>7.65</v>
      </c>
      <c r="AV6" s="20">
        <f>IF('Happiness Matrix'!AV6=0,0,IF('Happiness Matrix'!AV6&lt;6,Simulation!$K$52,IF('Happiness Matrix'!AV6&lt;11,Simulation!$K$70,IF('Happiness Matrix'!AV6&lt;21,Simulation!$K$88,Simulation!$K$106))))</f>
        <v>-11.38</v>
      </c>
      <c r="AW6" s="20">
        <f>IF('Happiness Matrix'!AW6=0,0,IF('Happiness Matrix'!AW6&lt;6,Simulation!$K$52,IF('Happiness Matrix'!AW6&lt;11,Simulation!$K$70,IF('Happiness Matrix'!AW6&lt;21,Simulation!$K$88,Simulation!$K$106))))</f>
        <v>-0.16</v>
      </c>
      <c r="AX6" s="20">
        <f>IF('Happiness Matrix'!AX6=0,0,IF('Happiness Matrix'!AX6&lt;6,Simulation!$K$52,IF('Happiness Matrix'!AX6&lt;11,Simulation!$K$70,IF('Happiness Matrix'!AX6&lt;21,Simulation!$K$88,Simulation!$K$106))))</f>
        <v>0</v>
      </c>
      <c r="AY6" s="20">
        <f>IF('Happiness Matrix'!AY6=0,0,IF('Happiness Matrix'!AY6&lt;6,Simulation!$K$52,IF('Happiness Matrix'!AY6&lt;11,Simulation!$K$70,IF('Happiness Matrix'!AY6&lt;21,Simulation!$K$88,Simulation!$K$106))))</f>
        <v>0</v>
      </c>
      <c r="AZ6" s="20">
        <f>IF('Happiness Matrix'!AZ6=0,0,IF('Happiness Matrix'!AZ6&lt;6,Simulation!$K$52,IF('Happiness Matrix'!AZ6&lt;11,Simulation!$K$70,IF('Happiness Matrix'!AZ6&lt;21,Simulation!$K$88,Simulation!$K$106))))</f>
        <v>0</v>
      </c>
      <c r="BA6" s="20">
        <f>IF('Happiness Matrix'!BA6=0,0,IF('Happiness Matrix'!BA6&lt;6,Simulation!$K$52,IF('Happiness Matrix'!BA6&lt;11,Simulation!$K$70,IF('Happiness Matrix'!BA6&lt;21,Simulation!$K$88,Simulation!$K$106))))</f>
        <v>-0.16</v>
      </c>
      <c r="BB6" s="20">
        <f>IF('Happiness Matrix'!BB6=0,0,IF('Happiness Matrix'!BB6&lt;6,Simulation!$K$52,IF('Happiness Matrix'!BB6&lt;11,Simulation!$K$70,IF('Happiness Matrix'!BB6&lt;21,Simulation!$K$88,Simulation!$K$106))))</f>
        <v>0</v>
      </c>
      <c r="BC6" s="20">
        <f>IF('Happiness Matrix'!BC6=0,0,IF('Happiness Matrix'!BC6&lt;6,Simulation!$K$52,IF('Happiness Matrix'!BC6&lt;11,Simulation!$K$70,IF('Happiness Matrix'!BC6&lt;21,Simulation!$K$88,Simulation!$K$106))))</f>
        <v>0</v>
      </c>
      <c r="BD6" s="20">
        <f>IF('Happiness Matrix'!BD6=0,0,IF('Happiness Matrix'!BD6&lt;6,Simulation!$K$52,IF('Happiness Matrix'!BD6&lt;11,Simulation!$K$70,IF('Happiness Matrix'!BD6&lt;21,Simulation!$K$88,Simulation!$K$106))))</f>
        <v>0</v>
      </c>
      <c r="BE6" s="20">
        <f>IF('Happiness Matrix'!BE6=0,0,IF('Happiness Matrix'!BE6&lt;6,Simulation!$K$52,IF('Happiness Matrix'!BE6&lt;11,Simulation!$K$70,IF('Happiness Matrix'!BE6&lt;21,Simulation!$K$88,Simulation!$K$106))))</f>
        <v>0</v>
      </c>
    </row>
    <row r="7" spans="1:57">
      <c r="A7" s="20">
        <f t="shared" si="2"/>
        <v>6</v>
      </c>
      <c r="B7" s="20">
        <f>IF('Happiness Matrix'!B7=0,0,IF('Happiness Matrix'!B7&lt;6,Simulation!$K$52,IF('Happiness Matrix'!B7&lt;11,Simulation!$K$70,IF('Happiness Matrix'!B7&lt;21,Simulation!$K$88,Simulation!$K$106))))</f>
        <v>7.65</v>
      </c>
      <c r="C7" s="20">
        <f>IF('Happiness Matrix'!C7=0,0,IF('Happiness Matrix'!C7&lt;6,Simulation!$K$52,IF('Happiness Matrix'!C7&lt;11,Simulation!$K$70,IF('Happiness Matrix'!C7&lt;21,Simulation!$K$88,Simulation!$K$106))))</f>
        <v>-0.16</v>
      </c>
      <c r="D7" s="20">
        <f>IF('Happiness Matrix'!D7=0,0,IF('Happiness Matrix'!D7&lt;6,Simulation!$K$52,IF('Happiness Matrix'!D7&lt;11,Simulation!$K$70,IF('Happiness Matrix'!D7&lt;21,Simulation!$K$88,Simulation!$K$106))))</f>
        <v>13.81</v>
      </c>
      <c r="E7" s="20">
        <f>IF('Happiness Matrix'!E7=0,0,IF('Happiness Matrix'!E7&lt;6,Simulation!$K$52,IF('Happiness Matrix'!E7&lt;11,Simulation!$K$70,IF('Happiness Matrix'!E7&lt;21,Simulation!$K$88,Simulation!$K$106))))</f>
        <v>7.65</v>
      </c>
      <c r="F7" s="20">
        <f>IF('Happiness Matrix'!F7=0,0,IF('Happiness Matrix'!F7&lt;6,Simulation!$K$52,IF('Happiness Matrix'!F7&lt;11,Simulation!$K$70,IF('Happiness Matrix'!F7&lt;21,Simulation!$K$88,Simulation!$K$106))))</f>
        <v>0</v>
      </c>
      <c r="G7" s="20">
        <f>IF('Happiness Matrix'!G7=0,0,IF('Happiness Matrix'!G7&lt;6,Simulation!$K$52,IF('Happiness Matrix'!G7&lt;11,Simulation!$K$70,IF('Happiness Matrix'!G7&lt;21,Simulation!$K$88,Simulation!$K$106))))</f>
        <v>0</v>
      </c>
      <c r="H7" s="20">
        <f>IF('Happiness Matrix'!H7=0,0,IF('Happiness Matrix'!H7&lt;6,Simulation!$K$52,IF('Happiness Matrix'!H7&lt;11,Simulation!$K$70,IF('Happiness Matrix'!H7&lt;21,Simulation!$K$88,Simulation!$K$106))))</f>
        <v>0</v>
      </c>
      <c r="I7" s="20">
        <f>IF('Happiness Matrix'!I7=0,0,IF('Happiness Matrix'!I7&lt;6,Simulation!$K$52,IF('Happiness Matrix'!I7&lt;11,Simulation!$K$70,IF('Happiness Matrix'!I7&lt;21,Simulation!$K$88,Simulation!$K$106))))</f>
        <v>7.65</v>
      </c>
      <c r="J7" s="20">
        <f>IF('Happiness Matrix'!J7=0,0,IF('Happiness Matrix'!J7&lt;6,Simulation!$K$52,IF('Happiness Matrix'!J7&lt;11,Simulation!$K$70,IF('Happiness Matrix'!J7&lt;21,Simulation!$K$88,Simulation!$K$106))))</f>
        <v>0</v>
      </c>
      <c r="K7" s="20">
        <f>IF('Happiness Matrix'!K7=0,0,IF('Happiness Matrix'!K7&lt;6,Simulation!$K$52,IF('Happiness Matrix'!K7&lt;11,Simulation!$K$70,IF('Happiness Matrix'!K7&lt;21,Simulation!$K$88,Simulation!$K$106))))</f>
        <v>0</v>
      </c>
      <c r="L7" s="20">
        <f>IF('Happiness Matrix'!L7=0,0,IF('Happiness Matrix'!L7&lt;6,Simulation!$K$52,IF('Happiness Matrix'!L7&lt;11,Simulation!$K$70,IF('Happiness Matrix'!L7&lt;21,Simulation!$K$88,Simulation!$K$106))))</f>
        <v>0</v>
      </c>
      <c r="M7" s="20">
        <f>IF('Happiness Matrix'!M7=0,0,IF('Happiness Matrix'!M7&lt;6,Simulation!$K$52,IF('Happiness Matrix'!M7&lt;11,Simulation!$K$70,IF('Happiness Matrix'!M7&lt;21,Simulation!$K$88,Simulation!$K$106))))</f>
        <v>0</v>
      </c>
      <c r="N7" s="20">
        <f>IF('Happiness Matrix'!N7=0,0,IF('Happiness Matrix'!N7&lt;6,Simulation!$K$52,IF('Happiness Matrix'!N7&lt;11,Simulation!$K$70,IF('Happiness Matrix'!N7&lt;21,Simulation!$K$88,Simulation!$K$106))))</f>
        <v>0</v>
      </c>
      <c r="O7" s="20">
        <f>IF('Happiness Matrix'!O7=0,0,IF('Happiness Matrix'!O7&lt;6,Simulation!$K$52,IF('Happiness Matrix'!O7&lt;11,Simulation!$K$70,IF('Happiness Matrix'!O7&lt;21,Simulation!$K$88,Simulation!$K$106))))</f>
        <v>0</v>
      </c>
      <c r="P7" s="20">
        <f>IF('Happiness Matrix'!P7=0,0,IF('Happiness Matrix'!P7&lt;6,Simulation!$K$52,IF('Happiness Matrix'!P7&lt;11,Simulation!$K$70,IF('Happiness Matrix'!P7&lt;21,Simulation!$K$88,Simulation!$K$106))))</f>
        <v>-0.16</v>
      </c>
      <c r="Q7" s="20">
        <f>IF('Happiness Matrix'!Q7=0,0,IF('Happiness Matrix'!Q7&lt;6,Simulation!$K$52,IF('Happiness Matrix'!Q7&lt;11,Simulation!$K$70,IF('Happiness Matrix'!Q7&lt;21,Simulation!$K$88,Simulation!$K$106))))</f>
        <v>0</v>
      </c>
      <c r="R7" s="20">
        <f>IF('Happiness Matrix'!R7=0,0,IF('Happiness Matrix'!R7&lt;6,Simulation!$K$52,IF('Happiness Matrix'!R7&lt;11,Simulation!$K$70,IF('Happiness Matrix'!R7&lt;21,Simulation!$K$88,Simulation!$K$106))))</f>
        <v>0</v>
      </c>
      <c r="S7" s="20">
        <f>IF('Happiness Matrix'!S7=0,0,IF('Happiness Matrix'!S7&lt;6,Simulation!$K$52,IF('Happiness Matrix'!S7&lt;11,Simulation!$K$70,IF('Happiness Matrix'!S7&lt;21,Simulation!$K$88,Simulation!$K$106))))</f>
        <v>7.65</v>
      </c>
      <c r="T7" s="20">
        <f>IF('Happiness Matrix'!T7=0,0,IF('Happiness Matrix'!T7&lt;6,Simulation!$K$52,IF('Happiness Matrix'!T7&lt;11,Simulation!$K$70,IF('Happiness Matrix'!T7&lt;21,Simulation!$K$88,Simulation!$K$106))))</f>
        <v>-11.38</v>
      </c>
      <c r="U7" s="20">
        <f>IF('Happiness Matrix'!U7=0,0,IF('Happiness Matrix'!U7&lt;6,Simulation!$K$52,IF('Happiness Matrix'!U7&lt;11,Simulation!$K$70,IF('Happiness Matrix'!U7&lt;21,Simulation!$K$88,Simulation!$K$106))))</f>
        <v>7.65</v>
      </c>
      <c r="V7" s="20">
        <f>IF('Happiness Matrix'!V7=0,0,IF('Happiness Matrix'!V7&lt;6,Simulation!$K$52,IF('Happiness Matrix'!V7&lt;11,Simulation!$K$70,IF('Happiness Matrix'!V7&lt;21,Simulation!$K$88,Simulation!$K$106))))</f>
        <v>-0.16</v>
      </c>
      <c r="W7" s="20">
        <f>IF('Happiness Matrix'!W7=0,0,IF('Happiness Matrix'!W7&lt;6,Simulation!$K$52,IF('Happiness Matrix'!W7&lt;11,Simulation!$K$70,IF('Happiness Matrix'!W7&lt;21,Simulation!$K$88,Simulation!$K$106))))</f>
        <v>-0.16</v>
      </c>
      <c r="X7" s="20">
        <f>IF('Happiness Matrix'!X7=0,0,IF('Happiness Matrix'!X7&lt;6,Simulation!$K$52,IF('Happiness Matrix'!X7&lt;11,Simulation!$K$70,IF('Happiness Matrix'!X7&lt;21,Simulation!$K$88,Simulation!$K$106))))</f>
        <v>-0.16</v>
      </c>
      <c r="Y7" s="20">
        <f>IF('Happiness Matrix'!Y7=0,0,IF('Happiness Matrix'!Y7&lt;6,Simulation!$K$52,IF('Happiness Matrix'!Y7&lt;11,Simulation!$K$70,IF('Happiness Matrix'!Y7&lt;21,Simulation!$K$88,Simulation!$K$106))))</f>
        <v>0</v>
      </c>
      <c r="Z7" s="20">
        <f>IF('Happiness Matrix'!Z7=0,0,IF('Happiness Matrix'!Z7&lt;6,Simulation!$K$52,IF('Happiness Matrix'!Z7&lt;11,Simulation!$K$70,IF('Happiness Matrix'!Z7&lt;21,Simulation!$K$88,Simulation!$K$106))))</f>
        <v>7.65</v>
      </c>
      <c r="AA7" s="20">
        <f>IF('Happiness Matrix'!AA7=0,0,IF('Happiness Matrix'!AA7&lt;6,Simulation!$K$52,IF('Happiness Matrix'!AA7&lt;11,Simulation!$K$70,IF('Happiness Matrix'!AA7&lt;21,Simulation!$K$88,Simulation!$K$106))))</f>
        <v>0</v>
      </c>
      <c r="AB7" s="20">
        <f>IF('Happiness Matrix'!AB7=0,0,IF('Happiness Matrix'!AB7&lt;6,Simulation!$K$52,IF('Happiness Matrix'!AB7&lt;11,Simulation!$K$70,IF('Happiness Matrix'!AB7&lt;21,Simulation!$K$88,Simulation!$K$106))))</f>
        <v>-0.16</v>
      </c>
      <c r="AC7" s="20">
        <f>IF('Happiness Matrix'!AC7=0,0,IF('Happiness Matrix'!AC7&lt;6,Simulation!$K$52,IF('Happiness Matrix'!AC7&lt;11,Simulation!$K$70,IF('Happiness Matrix'!AC7&lt;21,Simulation!$K$88,Simulation!$K$106))))</f>
        <v>0</v>
      </c>
      <c r="AD7" s="20">
        <f>IF('Happiness Matrix'!AD7=0,0,IF('Happiness Matrix'!AD7&lt;6,Simulation!$K$52,IF('Happiness Matrix'!AD7&lt;11,Simulation!$K$70,IF('Happiness Matrix'!AD7&lt;21,Simulation!$K$88,Simulation!$K$106))))</f>
        <v>7.65</v>
      </c>
      <c r="AE7" s="20">
        <f>IF('Happiness Matrix'!AE7=0,0,IF('Happiness Matrix'!AE7&lt;6,Simulation!$K$52,IF('Happiness Matrix'!AE7&lt;11,Simulation!$K$70,IF('Happiness Matrix'!AE7&lt;21,Simulation!$K$88,Simulation!$K$106))))</f>
        <v>0</v>
      </c>
      <c r="AF7" s="20">
        <f>IF('Happiness Matrix'!AF7=0,0,IF('Happiness Matrix'!AF7&lt;6,Simulation!$K$52,IF('Happiness Matrix'!AF7&lt;11,Simulation!$K$70,IF('Happiness Matrix'!AF7&lt;21,Simulation!$K$88,Simulation!$K$106))))</f>
        <v>-0.16</v>
      </c>
      <c r="AG7" s="20">
        <f>IF('Happiness Matrix'!AG7=0,0,IF('Happiness Matrix'!AG7&lt;6,Simulation!$K$52,IF('Happiness Matrix'!AG7&lt;11,Simulation!$K$70,IF('Happiness Matrix'!AG7&lt;21,Simulation!$K$88,Simulation!$K$106))))</f>
        <v>7.65</v>
      </c>
      <c r="AH7" s="20">
        <f>IF('Happiness Matrix'!AH7=0,0,IF('Happiness Matrix'!AH7&lt;6,Simulation!$K$52,IF('Happiness Matrix'!AH7&lt;11,Simulation!$K$70,IF('Happiness Matrix'!AH7&lt;21,Simulation!$K$88,Simulation!$K$106))))</f>
        <v>7.65</v>
      </c>
      <c r="AI7" s="20">
        <f>IF('Happiness Matrix'!AI7=0,0,IF('Happiness Matrix'!AI7&lt;6,Simulation!$K$52,IF('Happiness Matrix'!AI7&lt;11,Simulation!$K$70,IF('Happiness Matrix'!AI7&lt;21,Simulation!$K$88,Simulation!$K$106))))</f>
        <v>7.65</v>
      </c>
      <c r="AJ7" s="20">
        <f>IF('Happiness Matrix'!AJ7=0,0,IF('Happiness Matrix'!AJ7&lt;6,Simulation!$K$52,IF('Happiness Matrix'!AJ7&lt;11,Simulation!$K$70,IF('Happiness Matrix'!AJ7&lt;21,Simulation!$K$88,Simulation!$K$106))))</f>
        <v>-0.16</v>
      </c>
      <c r="AK7" s="20">
        <f>IF('Happiness Matrix'!AK7=0,0,IF('Happiness Matrix'!AK7&lt;6,Simulation!$K$52,IF('Happiness Matrix'!AK7&lt;11,Simulation!$K$70,IF('Happiness Matrix'!AK7&lt;21,Simulation!$K$88,Simulation!$K$106))))</f>
        <v>-0.16</v>
      </c>
      <c r="AL7" s="20">
        <f>IF('Happiness Matrix'!AL7=0,0,IF('Happiness Matrix'!AL7&lt;6,Simulation!$K$52,IF('Happiness Matrix'!AL7&lt;11,Simulation!$K$70,IF('Happiness Matrix'!AL7&lt;21,Simulation!$K$88,Simulation!$K$106))))</f>
        <v>0</v>
      </c>
      <c r="AM7" s="20">
        <f>IF('Happiness Matrix'!AM7=0,0,IF('Happiness Matrix'!AM7&lt;6,Simulation!$K$52,IF('Happiness Matrix'!AM7&lt;11,Simulation!$K$70,IF('Happiness Matrix'!AM7&lt;21,Simulation!$K$88,Simulation!$K$106))))</f>
        <v>-0.16</v>
      </c>
      <c r="AN7" s="20">
        <f>IF('Happiness Matrix'!AN7=0,0,IF('Happiness Matrix'!AN7&lt;6,Simulation!$K$52,IF('Happiness Matrix'!AN7&lt;11,Simulation!$K$70,IF('Happiness Matrix'!AN7&lt;21,Simulation!$K$88,Simulation!$K$106))))</f>
        <v>0</v>
      </c>
      <c r="AO7" s="20">
        <f>IF('Happiness Matrix'!AO7=0,0,IF('Happiness Matrix'!AO7&lt;6,Simulation!$K$52,IF('Happiness Matrix'!AO7&lt;11,Simulation!$K$70,IF('Happiness Matrix'!AO7&lt;21,Simulation!$K$88,Simulation!$K$106))))</f>
        <v>0</v>
      </c>
      <c r="AP7" s="20">
        <f>IF('Happiness Matrix'!AP7=0,0,IF('Happiness Matrix'!AP7&lt;6,Simulation!$K$52,IF('Happiness Matrix'!AP7&lt;11,Simulation!$K$70,IF('Happiness Matrix'!AP7&lt;21,Simulation!$K$88,Simulation!$K$106))))</f>
        <v>0</v>
      </c>
      <c r="AQ7" s="20">
        <f>IF('Happiness Matrix'!AQ7=0,0,IF('Happiness Matrix'!AQ7&lt;6,Simulation!$K$52,IF('Happiness Matrix'!AQ7&lt;11,Simulation!$K$70,IF('Happiness Matrix'!AQ7&lt;21,Simulation!$K$88,Simulation!$K$106))))</f>
        <v>0</v>
      </c>
      <c r="AR7" s="20">
        <f>IF('Happiness Matrix'!AR7=0,0,IF('Happiness Matrix'!AR7&lt;6,Simulation!$K$52,IF('Happiness Matrix'!AR7&lt;11,Simulation!$K$70,IF('Happiness Matrix'!AR7&lt;21,Simulation!$K$88,Simulation!$K$106))))</f>
        <v>0</v>
      </c>
      <c r="AS7" s="20">
        <f>IF('Happiness Matrix'!AS7=0,0,IF('Happiness Matrix'!AS7&lt;6,Simulation!$K$52,IF('Happiness Matrix'!AS7&lt;11,Simulation!$K$70,IF('Happiness Matrix'!AS7&lt;21,Simulation!$K$88,Simulation!$K$106))))</f>
        <v>0</v>
      </c>
      <c r="AT7" s="20">
        <f>IF('Happiness Matrix'!AT7=0,0,IF('Happiness Matrix'!AT7&lt;6,Simulation!$K$52,IF('Happiness Matrix'!AT7&lt;11,Simulation!$K$70,IF('Happiness Matrix'!AT7&lt;21,Simulation!$K$88,Simulation!$K$106))))</f>
        <v>0</v>
      </c>
      <c r="AU7" s="20">
        <f>IF('Happiness Matrix'!AU7=0,0,IF('Happiness Matrix'!AU7&lt;6,Simulation!$K$52,IF('Happiness Matrix'!AU7&lt;11,Simulation!$K$70,IF('Happiness Matrix'!AU7&lt;21,Simulation!$K$88,Simulation!$K$106))))</f>
        <v>-0.16</v>
      </c>
      <c r="AV7" s="20">
        <f>IF('Happiness Matrix'!AV7=0,0,IF('Happiness Matrix'!AV7&lt;6,Simulation!$K$52,IF('Happiness Matrix'!AV7&lt;11,Simulation!$K$70,IF('Happiness Matrix'!AV7&lt;21,Simulation!$K$88,Simulation!$K$106))))</f>
        <v>-11.38</v>
      </c>
      <c r="AW7" s="20">
        <f>IF('Happiness Matrix'!AW7=0,0,IF('Happiness Matrix'!AW7&lt;6,Simulation!$K$52,IF('Happiness Matrix'!AW7&lt;11,Simulation!$K$70,IF('Happiness Matrix'!AW7&lt;21,Simulation!$K$88,Simulation!$K$106))))</f>
        <v>7.65</v>
      </c>
      <c r="AX7" s="20">
        <f>IF('Happiness Matrix'!AX7=0,0,IF('Happiness Matrix'!AX7&lt;6,Simulation!$K$52,IF('Happiness Matrix'!AX7&lt;11,Simulation!$K$70,IF('Happiness Matrix'!AX7&lt;21,Simulation!$K$88,Simulation!$K$106))))</f>
        <v>0</v>
      </c>
      <c r="AY7" s="20">
        <f>IF('Happiness Matrix'!AY7=0,0,IF('Happiness Matrix'!AY7&lt;6,Simulation!$K$52,IF('Happiness Matrix'!AY7&lt;11,Simulation!$K$70,IF('Happiness Matrix'!AY7&lt;21,Simulation!$K$88,Simulation!$K$106))))</f>
        <v>0</v>
      </c>
      <c r="AZ7" s="20">
        <f>IF('Happiness Matrix'!AZ7=0,0,IF('Happiness Matrix'!AZ7&lt;6,Simulation!$K$52,IF('Happiness Matrix'!AZ7&lt;11,Simulation!$K$70,IF('Happiness Matrix'!AZ7&lt;21,Simulation!$K$88,Simulation!$K$106))))</f>
        <v>0</v>
      </c>
      <c r="BA7" s="20">
        <f>IF('Happiness Matrix'!BA7=0,0,IF('Happiness Matrix'!BA7&lt;6,Simulation!$K$52,IF('Happiness Matrix'!BA7&lt;11,Simulation!$K$70,IF('Happiness Matrix'!BA7&lt;21,Simulation!$K$88,Simulation!$K$106))))</f>
        <v>-0.16</v>
      </c>
      <c r="BB7" s="20">
        <f>IF('Happiness Matrix'!BB7=0,0,IF('Happiness Matrix'!BB7&lt;6,Simulation!$K$52,IF('Happiness Matrix'!BB7&lt;11,Simulation!$K$70,IF('Happiness Matrix'!BB7&lt;21,Simulation!$K$88,Simulation!$K$106))))</f>
        <v>0</v>
      </c>
      <c r="BC7" s="20">
        <f>IF('Happiness Matrix'!BC7=0,0,IF('Happiness Matrix'!BC7&lt;6,Simulation!$K$52,IF('Happiness Matrix'!BC7&lt;11,Simulation!$K$70,IF('Happiness Matrix'!BC7&lt;21,Simulation!$K$88,Simulation!$K$106))))</f>
        <v>0</v>
      </c>
      <c r="BD7" s="20">
        <f>IF('Happiness Matrix'!BD7=0,0,IF('Happiness Matrix'!BD7&lt;6,Simulation!$K$52,IF('Happiness Matrix'!BD7&lt;11,Simulation!$K$70,IF('Happiness Matrix'!BD7&lt;21,Simulation!$K$88,Simulation!$K$106))))</f>
        <v>0</v>
      </c>
      <c r="BE7" s="20">
        <f>IF('Happiness Matrix'!BE7=0,0,IF('Happiness Matrix'!BE7&lt;6,Simulation!$K$52,IF('Happiness Matrix'!BE7&lt;11,Simulation!$K$70,IF('Happiness Matrix'!BE7&lt;21,Simulation!$K$88,Simulation!$K$106))))</f>
        <v>0</v>
      </c>
    </row>
    <row r="8" spans="1:57">
      <c r="A8" s="20">
        <f t="shared" si="2"/>
        <v>7</v>
      </c>
      <c r="B8" s="20">
        <f>IF('Happiness Matrix'!B8=0,0,IF('Happiness Matrix'!B8&lt;6,Simulation!$K$52,IF('Happiness Matrix'!B8&lt;11,Simulation!$K$70,IF('Happiness Matrix'!B8&lt;21,Simulation!$K$88,Simulation!$K$106))))</f>
        <v>7.65</v>
      </c>
      <c r="C8" s="20">
        <f>IF('Happiness Matrix'!C8=0,0,IF('Happiness Matrix'!C8&lt;6,Simulation!$K$52,IF('Happiness Matrix'!C8&lt;11,Simulation!$K$70,IF('Happiness Matrix'!C8&lt;21,Simulation!$K$88,Simulation!$K$106))))</f>
        <v>7.65</v>
      </c>
      <c r="D8" s="20">
        <f>IF('Happiness Matrix'!D8=0,0,IF('Happiness Matrix'!D8&lt;6,Simulation!$K$52,IF('Happiness Matrix'!D8&lt;11,Simulation!$K$70,IF('Happiness Matrix'!D8&lt;21,Simulation!$K$88,Simulation!$K$106))))</f>
        <v>13.81</v>
      </c>
      <c r="E8" s="20">
        <f>IF('Happiness Matrix'!E8=0,0,IF('Happiness Matrix'!E8&lt;6,Simulation!$K$52,IF('Happiness Matrix'!E8&lt;11,Simulation!$K$70,IF('Happiness Matrix'!E8&lt;21,Simulation!$K$88,Simulation!$K$106))))</f>
        <v>7.65</v>
      </c>
      <c r="F8" s="20">
        <f>IF('Happiness Matrix'!F8=0,0,IF('Happiness Matrix'!F8&lt;6,Simulation!$K$52,IF('Happiness Matrix'!F8&lt;11,Simulation!$K$70,IF('Happiness Matrix'!F8&lt;21,Simulation!$K$88,Simulation!$K$106))))</f>
        <v>0</v>
      </c>
      <c r="G8" s="20">
        <f>IF('Happiness Matrix'!G8=0,0,IF('Happiness Matrix'!G8&lt;6,Simulation!$K$52,IF('Happiness Matrix'!G8&lt;11,Simulation!$K$70,IF('Happiness Matrix'!G8&lt;21,Simulation!$K$88,Simulation!$K$106))))</f>
        <v>0</v>
      </c>
      <c r="H8" s="20">
        <f>IF('Happiness Matrix'!H8=0,0,IF('Happiness Matrix'!H8&lt;6,Simulation!$K$52,IF('Happiness Matrix'!H8&lt;11,Simulation!$K$70,IF('Happiness Matrix'!H8&lt;21,Simulation!$K$88,Simulation!$K$106))))</f>
        <v>0</v>
      </c>
      <c r="I8" s="20">
        <f>IF('Happiness Matrix'!I8=0,0,IF('Happiness Matrix'!I8&lt;6,Simulation!$K$52,IF('Happiness Matrix'!I8&lt;11,Simulation!$K$70,IF('Happiness Matrix'!I8&lt;21,Simulation!$K$88,Simulation!$K$106))))</f>
        <v>7.65</v>
      </c>
      <c r="J8" s="20">
        <f>IF('Happiness Matrix'!J8=0,0,IF('Happiness Matrix'!J8&lt;6,Simulation!$K$52,IF('Happiness Matrix'!J8&lt;11,Simulation!$K$70,IF('Happiness Matrix'!J8&lt;21,Simulation!$K$88,Simulation!$K$106))))</f>
        <v>0</v>
      </c>
      <c r="K8" s="20">
        <f>IF('Happiness Matrix'!K8=0,0,IF('Happiness Matrix'!K8&lt;6,Simulation!$K$52,IF('Happiness Matrix'!K8&lt;11,Simulation!$K$70,IF('Happiness Matrix'!K8&lt;21,Simulation!$K$88,Simulation!$K$106))))</f>
        <v>0</v>
      </c>
      <c r="L8" s="20">
        <f>IF('Happiness Matrix'!L8=0,0,IF('Happiness Matrix'!L8&lt;6,Simulation!$K$52,IF('Happiness Matrix'!L8&lt;11,Simulation!$K$70,IF('Happiness Matrix'!L8&lt;21,Simulation!$K$88,Simulation!$K$106))))</f>
        <v>0</v>
      </c>
      <c r="M8" s="20">
        <f>IF('Happiness Matrix'!M8=0,0,IF('Happiness Matrix'!M8&lt;6,Simulation!$K$52,IF('Happiness Matrix'!M8&lt;11,Simulation!$K$70,IF('Happiness Matrix'!M8&lt;21,Simulation!$K$88,Simulation!$K$106))))</f>
        <v>0</v>
      </c>
      <c r="N8" s="20">
        <f>IF('Happiness Matrix'!N8=0,0,IF('Happiness Matrix'!N8&lt;6,Simulation!$K$52,IF('Happiness Matrix'!N8&lt;11,Simulation!$K$70,IF('Happiness Matrix'!N8&lt;21,Simulation!$K$88,Simulation!$K$106))))</f>
        <v>0</v>
      </c>
      <c r="O8" s="20">
        <f>IF('Happiness Matrix'!O8=0,0,IF('Happiness Matrix'!O8&lt;6,Simulation!$K$52,IF('Happiness Matrix'!O8&lt;11,Simulation!$K$70,IF('Happiness Matrix'!O8&lt;21,Simulation!$K$88,Simulation!$K$106))))</f>
        <v>0</v>
      </c>
      <c r="P8" s="20">
        <f>IF('Happiness Matrix'!P8=0,0,IF('Happiness Matrix'!P8&lt;6,Simulation!$K$52,IF('Happiness Matrix'!P8&lt;11,Simulation!$K$70,IF('Happiness Matrix'!P8&lt;21,Simulation!$K$88,Simulation!$K$106))))</f>
        <v>7.65</v>
      </c>
      <c r="Q8" s="20">
        <f>IF('Happiness Matrix'!Q8=0,0,IF('Happiness Matrix'!Q8&lt;6,Simulation!$K$52,IF('Happiness Matrix'!Q8&lt;11,Simulation!$K$70,IF('Happiness Matrix'!Q8&lt;21,Simulation!$K$88,Simulation!$K$106))))</f>
        <v>0</v>
      </c>
      <c r="R8" s="20">
        <f>IF('Happiness Matrix'!R8=0,0,IF('Happiness Matrix'!R8&lt;6,Simulation!$K$52,IF('Happiness Matrix'!R8&lt;11,Simulation!$K$70,IF('Happiness Matrix'!R8&lt;21,Simulation!$K$88,Simulation!$K$106))))</f>
        <v>0</v>
      </c>
      <c r="S8" s="20">
        <f>IF('Happiness Matrix'!S8=0,0,IF('Happiness Matrix'!S8&lt;6,Simulation!$K$52,IF('Happiness Matrix'!S8&lt;11,Simulation!$K$70,IF('Happiness Matrix'!S8&lt;21,Simulation!$K$88,Simulation!$K$106))))</f>
        <v>13.81</v>
      </c>
      <c r="T8" s="20">
        <f>IF('Happiness Matrix'!T8=0,0,IF('Happiness Matrix'!T8&lt;6,Simulation!$K$52,IF('Happiness Matrix'!T8&lt;11,Simulation!$K$70,IF('Happiness Matrix'!T8&lt;21,Simulation!$K$88,Simulation!$K$106))))</f>
        <v>7.65</v>
      </c>
      <c r="U8" s="20">
        <f>IF('Happiness Matrix'!U8=0,0,IF('Happiness Matrix'!U8&lt;6,Simulation!$K$52,IF('Happiness Matrix'!U8&lt;11,Simulation!$K$70,IF('Happiness Matrix'!U8&lt;21,Simulation!$K$88,Simulation!$K$106))))</f>
        <v>7.65</v>
      </c>
      <c r="V8" s="20">
        <f>IF('Happiness Matrix'!V8=0,0,IF('Happiness Matrix'!V8&lt;6,Simulation!$K$52,IF('Happiness Matrix'!V8&lt;11,Simulation!$K$70,IF('Happiness Matrix'!V8&lt;21,Simulation!$K$88,Simulation!$K$106))))</f>
        <v>7.65</v>
      </c>
      <c r="W8" s="20">
        <f>IF('Happiness Matrix'!W8=0,0,IF('Happiness Matrix'!W8&lt;6,Simulation!$K$52,IF('Happiness Matrix'!W8&lt;11,Simulation!$K$70,IF('Happiness Matrix'!W8&lt;21,Simulation!$K$88,Simulation!$K$106))))</f>
        <v>7.65</v>
      </c>
      <c r="X8" s="20">
        <f>IF('Happiness Matrix'!X8=0,0,IF('Happiness Matrix'!X8&lt;6,Simulation!$K$52,IF('Happiness Matrix'!X8&lt;11,Simulation!$K$70,IF('Happiness Matrix'!X8&lt;21,Simulation!$K$88,Simulation!$K$106))))</f>
        <v>7.65</v>
      </c>
      <c r="Y8" s="20">
        <f>IF('Happiness Matrix'!Y8=0,0,IF('Happiness Matrix'!Y8&lt;6,Simulation!$K$52,IF('Happiness Matrix'!Y8&lt;11,Simulation!$K$70,IF('Happiness Matrix'!Y8&lt;21,Simulation!$K$88,Simulation!$K$106))))</f>
        <v>0</v>
      </c>
      <c r="Z8" s="20">
        <f>IF('Happiness Matrix'!Z8=0,0,IF('Happiness Matrix'!Z8&lt;6,Simulation!$K$52,IF('Happiness Matrix'!Z8&lt;11,Simulation!$K$70,IF('Happiness Matrix'!Z8&lt;21,Simulation!$K$88,Simulation!$K$106))))</f>
        <v>13.81</v>
      </c>
      <c r="AA8" s="20">
        <f>IF('Happiness Matrix'!AA8=0,0,IF('Happiness Matrix'!AA8&lt;6,Simulation!$K$52,IF('Happiness Matrix'!AA8&lt;11,Simulation!$K$70,IF('Happiness Matrix'!AA8&lt;21,Simulation!$K$88,Simulation!$K$106))))</f>
        <v>0</v>
      </c>
      <c r="AB8" s="20">
        <f>IF('Happiness Matrix'!AB8=0,0,IF('Happiness Matrix'!AB8&lt;6,Simulation!$K$52,IF('Happiness Matrix'!AB8&lt;11,Simulation!$K$70,IF('Happiness Matrix'!AB8&lt;21,Simulation!$K$88,Simulation!$K$106))))</f>
        <v>13.81</v>
      </c>
      <c r="AC8" s="20">
        <f>IF('Happiness Matrix'!AC8=0,0,IF('Happiness Matrix'!AC8&lt;6,Simulation!$K$52,IF('Happiness Matrix'!AC8&lt;11,Simulation!$K$70,IF('Happiness Matrix'!AC8&lt;21,Simulation!$K$88,Simulation!$K$106))))</f>
        <v>0</v>
      </c>
      <c r="AD8" s="20">
        <f>IF('Happiness Matrix'!AD8=0,0,IF('Happiness Matrix'!AD8&lt;6,Simulation!$K$52,IF('Happiness Matrix'!AD8&lt;11,Simulation!$K$70,IF('Happiness Matrix'!AD8&lt;21,Simulation!$K$88,Simulation!$K$106))))</f>
        <v>7.65</v>
      </c>
      <c r="AE8" s="20">
        <f>IF('Happiness Matrix'!AE8=0,0,IF('Happiness Matrix'!AE8&lt;6,Simulation!$K$52,IF('Happiness Matrix'!AE8&lt;11,Simulation!$K$70,IF('Happiness Matrix'!AE8&lt;21,Simulation!$K$88,Simulation!$K$106))))</f>
        <v>0</v>
      </c>
      <c r="AF8" s="20">
        <f>IF('Happiness Matrix'!AF8=0,0,IF('Happiness Matrix'!AF8&lt;6,Simulation!$K$52,IF('Happiness Matrix'!AF8&lt;11,Simulation!$K$70,IF('Happiness Matrix'!AF8&lt;21,Simulation!$K$88,Simulation!$K$106))))</f>
        <v>7.65</v>
      </c>
      <c r="AG8" s="20">
        <f>IF('Happiness Matrix'!AG8=0,0,IF('Happiness Matrix'!AG8&lt;6,Simulation!$K$52,IF('Happiness Matrix'!AG8&lt;11,Simulation!$K$70,IF('Happiness Matrix'!AG8&lt;21,Simulation!$K$88,Simulation!$K$106))))</f>
        <v>7.65</v>
      </c>
      <c r="AH8" s="20">
        <f>IF('Happiness Matrix'!AH8=0,0,IF('Happiness Matrix'!AH8&lt;6,Simulation!$K$52,IF('Happiness Matrix'!AH8&lt;11,Simulation!$K$70,IF('Happiness Matrix'!AH8&lt;21,Simulation!$K$88,Simulation!$K$106))))</f>
        <v>7.65</v>
      </c>
      <c r="AI8" s="20">
        <f>IF('Happiness Matrix'!AI8=0,0,IF('Happiness Matrix'!AI8&lt;6,Simulation!$K$52,IF('Happiness Matrix'!AI8&lt;11,Simulation!$K$70,IF('Happiness Matrix'!AI8&lt;21,Simulation!$K$88,Simulation!$K$106))))</f>
        <v>7.65</v>
      </c>
      <c r="AJ8" s="20">
        <f>IF('Happiness Matrix'!AJ8=0,0,IF('Happiness Matrix'!AJ8&lt;6,Simulation!$K$52,IF('Happiness Matrix'!AJ8&lt;11,Simulation!$K$70,IF('Happiness Matrix'!AJ8&lt;21,Simulation!$K$88,Simulation!$K$106))))</f>
        <v>7.65</v>
      </c>
      <c r="AK8" s="20">
        <f>IF('Happiness Matrix'!AK8=0,0,IF('Happiness Matrix'!AK8&lt;6,Simulation!$K$52,IF('Happiness Matrix'!AK8&lt;11,Simulation!$K$70,IF('Happiness Matrix'!AK8&lt;21,Simulation!$K$88,Simulation!$K$106))))</f>
        <v>7.65</v>
      </c>
      <c r="AL8" s="20">
        <f>IF('Happiness Matrix'!AL8=0,0,IF('Happiness Matrix'!AL8&lt;6,Simulation!$K$52,IF('Happiness Matrix'!AL8&lt;11,Simulation!$K$70,IF('Happiness Matrix'!AL8&lt;21,Simulation!$K$88,Simulation!$K$106))))</f>
        <v>0</v>
      </c>
      <c r="AM8" s="20">
        <f>IF('Happiness Matrix'!AM8=0,0,IF('Happiness Matrix'!AM8&lt;6,Simulation!$K$52,IF('Happiness Matrix'!AM8&lt;11,Simulation!$K$70,IF('Happiness Matrix'!AM8&lt;21,Simulation!$K$88,Simulation!$K$106))))</f>
        <v>7.65</v>
      </c>
      <c r="AN8" s="20">
        <f>IF('Happiness Matrix'!AN8=0,0,IF('Happiness Matrix'!AN8&lt;6,Simulation!$K$52,IF('Happiness Matrix'!AN8&lt;11,Simulation!$K$70,IF('Happiness Matrix'!AN8&lt;21,Simulation!$K$88,Simulation!$K$106))))</f>
        <v>0</v>
      </c>
      <c r="AO8" s="20">
        <f>IF('Happiness Matrix'!AO8=0,0,IF('Happiness Matrix'!AO8&lt;6,Simulation!$K$52,IF('Happiness Matrix'!AO8&lt;11,Simulation!$K$70,IF('Happiness Matrix'!AO8&lt;21,Simulation!$K$88,Simulation!$K$106))))</f>
        <v>0</v>
      </c>
      <c r="AP8" s="20">
        <f>IF('Happiness Matrix'!AP8=0,0,IF('Happiness Matrix'!AP8&lt;6,Simulation!$K$52,IF('Happiness Matrix'!AP8&lt;11,Simulation!$K$70,IF('Happiness Matrix'!AP8&lt;21,Simulation!$K$88,Simulation!$K$106))))</f>
        <v>0</v>
      </c>
      <c r="AQ8" s="20">
        <f>IF('Happiness Matrix'!AQ8=0,0,IF('Happiness Matrix'!AQ8&lt;6,Simulation!$K$52,IF('Happiness Matrix'!AQ8&lt;11,Simulation!$K$70,IF('Happiness Matrix'!AQ8&lt;21,Simulation!$K$88,Simulation!$K$106))))</f>
        <v>0</v>
      </c>
      <c r="AR8" s="20">
        <f>IF('Happiness Matrix'!AR8=0,0,IF('Happiness Matrix'!AR8&lt;6,Simulation!$K$52,IF('Happiness Matrix'!AR8&lt;11,Simulation!$K$70,IF('Happiness Matrix'!AR8&lt;21,Simulation!$K$88,Simulation!$K$106))))</f>
        <v>0</v>
      </c>
      <c r="AS8" s="20">
        <f>IF('Happiness Matrix'!AS8=0,0,IF('Happiness Matrix'!AS8&lt;6,Simulation!$K$52,IF('Happiness Matrix'!AS8&lt;11,Simulation!$K$70,IF('Happiness Matrix'!AS8&lt;21,Simulation!$K$88,Simulation!$K$106))))</f>
        <v>0</v>
      </c>
      <c r="AT8" s="20">
        <f>IF('Happiness Matrix'!AT8=0,0,IF('Happiness Matrix'!AT8&lt;6,Simulation!$K$52,IF('Happiness Matrix'!AT8&lt;11,Simulation!$K$70,IF('Happiness Matrix'!AT8&lt;21,Simulation!$K$88,Simulation!$K$106))))</f>
        <v>0</v>
      </c>
      <c r="AU8" s="20">
        <f>IF('Happiness Matrix'!AU8=0,0,IF('Happiness Matrix'!AU8&lt;6,Simulation!$K$52,IF('Happiness Matrix'!AU8&lt;11,Simulation!$K$70,IF('Happiness Matrix'!AU8&lt;21,Simulation!$K$88,Simulation!$K$106))))</f>
        <v>-0.16</v>
      </c>
      <c r="AV8" s="20">
        <f>IF('Happiness Matrix'!AV8=0,0,IF('Happiness Matrix'!AV8&lt;6,Simulation!$K$52,IF('Happiness Matrix'!AV8&lt;11,Simulation!$K$70,IF('Happiness Matrix'!AV8&lt;21,Simulation!$K$88,Simulation!$K$106))))</f>
        <v>7.65</v>
      </c>
      <c r="AW8" s="20">
        <f>IF('Happiness Matrix'!AW8=0,0,IF('Happiness Matrix'!AW8&lt;6,Simulation!$K$52,IF('Happiness Matrix'!AW8&lt;11,Simulation!$K$70,IF('Happiness Matrix'!AW8&lt;21,Simulation!$K$88,Simulation!$K$106))))</f>
        <v>7.65</v>
      </c>
      <c r="AX8" s="20">
        <f>IF('Happiness Matrix'!AX8=0,0,IF('Happiness Matrix'!AX8&lt;6,Simulation!$K$52,IF('Happiness Matrix'!AX8&lt;11,Simulation!$K$70,IF('Happiness Matrix'!AX8&lt;21,Simulation!$K$88,Simulation!$K$106))))</f>
        <v>0</v>
      </c>
      <c r="AY8" s="20">
        <f>IF('Happiness Matrix'!AY8=0,0,IF('Happiness Matrix'!AY8&lt;6,Simulation!$K$52,IF('Happiness Matrix'!AY8&lt;11,Simulation!$K$70,IF('Happiness Matrix'!AY8&lt;21,Simulation!$K$88,Simulation!$K$106))))</f>
        <v>0</v>
      </c>
      <c r="AZ8" s="20">
        <f>IF('Happiness Matrix'!AZ8=0,0,IF('Happiness Matrix'!AZ8&lt;6,Simulation!$K$52,IF('Happiness Matrix'!AZ8&lt;11,Simulation!$K$70,IF('Happiness Matrix'!AZ8&lt;21,Simulation!$K$88,Simulation!$K$106))))</f>
        <v>0</v>
      </c>
      <c r="BA8" s="20">
        <f>IF('Happiness Matrix'!BA8=0,0,IF('Happiness Matrix'!BA8&lt;6,Simulation!$K$52,IF('Happiness Matrix'!BA8&lt;11,Simulation!$K$70,IF('Happiness Matrix'!BA8&lt;21,Simulation!$K$88,Simulation!$K$106))))</f>
        <v>-0.16</v>
      </c>
      <c r="BB8" s="20">
        <f>IF('Happiness Matrix'!BB8=0,0,IF('Happiness Matrix'!BB8&lt;6,Simulation!$K$52,IF('Happiness Matrix'!BB8&lt;11,Simulation!$K$70,IF('Happiness Matrix'!BB8&lt;21,Simulation!$K$88,Simulation!$K$106))))</f>
        <v>0</v>
      </c>
      <c r="BC8" s="20">
        <f>IF('Happiness Matrix'!BC8=0,0,IF('Happiness Matrix'!BC8&lt;6,Simulation!$K$52,IF('Happiness Matrix'!BC8&lt;11,Simulation!$K$70,IF('Happiness Matrix'!BC8&lt;21,Simulation!$K$88,Simulation!$K$106))))</f>
        <v>0</v>
      </c>
      <c r="BD8" s="20">
        <f>IF('Happiness Matrix'!BD8=0,0,IF('Happiness Matrix'!BD8&lt;6,Simulation!$K$52,IF('Happiness Matrix'!BD8&lt;11,Simulation!$K$70,IF('Happiness Matrix'!BD8&lt;21,Simulation!$K$88,Simulation!$K$106))))</f>
        <v>0</v>
      </c>
      <c r="BE8" s="20">
        <f>IF('Happiness Matrix'!BE8=0,0,IF('Happiness Matrix'!BE8&lt;6,Simulation!$K$52,IF('Happiness Matrix'!BE8&lt;11,Simulation!$K$70,IF('Happiness Matrix'!BE8&lt;21,Simulation!$K$88,Simulation!$K$106))))</f>
        <v>0</v>
      </c>
    </row>
    <row r="9" spans="1:57">
      <c r="A9" s="20">
        <f t="shared" si="2"/>
        <v>8</v>
      </c>
      <c r="B9" s="20">
        <f>IF('Happiness Matrix'!B9=0,0,IF('Happiness Matrix'!B9&lt;6,Simulation!$K$52,IF('Happiness Matrix'!B9&lt;11,Simulation!$K$70,IF('Happiness Matrix'!B9&lt;21,Simulation!$K$88,Simulation!$K$106))))</f>
        <v>0</v>
      </c>
      <c r="C9" s="20">
        <f>IF('Happiness Matrix'!C9=0,0,IF('Happiness Matrix'!C9&lt;6,Simulation!$K$52,IF('Happiness Matrix'!C9&lt;11,Simulation!$K$70,IF('Happiness Matrix'!C9&lt;21,Simulation!$K$88,Simulation!$K$106))))</f>
        <v>0</v>
      </c>
      <c r="D9" s="20">
        <f>IF('Happiness Matrix'!D9=0,0,IF('Happiness Matrix'!D9&lt;6,Simulation!$K$52,IF('Happiness Matrix'!D9&lt;11,Simulation!$K$70,IF('Happiness Matrix'!D9&lt;21,Simulation!$K$88,Simulation!$K$106))))</f>
        <v>0</v>
      </c>
      <c r="E9" s="20">
        <f>IF('Happiness Matrix'!E9=0,0,IF('Happiness Matrix'!E9&lt;6,Simulation!$K$52,IF('Happiness Matrix'!E9&lt;11,Simulation!$K$70,IF('Happiness Matrix'!E9&lt;21,Simulation!$K$88,Simulation!$K$106))))</f>
        <v>0</v>
      </c>
      <c r="F9" s="20">
        <f>IF('Happiness Matrix'!F9=0,0,IF('Happiness Matrix'!F9&lt;6,Simulation!$K$52,IF('Happiness Matrix'!F9&lt;11,Simulation!$K$70,IF('Happiness Matrix'!F9&lt;21,Simulation!$K$88,Simulation!$K$106))))</f>
        <v>7.65</v>
      </c>
      <c r="G9" s="20">
        <f>IF('Happiness Matrix'!G9=0,0,IF('Happiness Matrix'!G9&lt;6,Simulation!$K$52,IF('Happiness Matrix'!G9&lt;11,Simulation!$K$70,IF('Happiness Matrix'!G9&lt;21,Simulation!$K$88,Simulation!$K$106))))</f>
        <v>13.81</v>
      </c>
      <c r="H9" s="20">
        <f>IF('Happiness Matrix'!H9=0,0,IF('Happiness Matrix'!H9&lt;6,Simulation!$K$52,IF('Happiness Matrix'!H9&lt;11,Simulation!$K$70,IF('Happiness Matrix'!H9&lt;21,Simulation!$K$88,Simulation!$K$106))))</f>
        <v>-0.16</v>
      </c>
      <c r="I9" s="20">
        <f>IF('Happiness Matrix'!I9=0,0,IF('Happiness Matrix'!I9&lt;6,Simulation!$K$52,IF('Happiness Matrix'!I9&lt;11,Simulation!$K$70,IF('Happiness Matrix'!I9&lt;21,Simulation!$K$88,Simulation!$K$106))))</f>
        <v>0</v>
      </c>
      <c r="J9" s="20">
        <f>IF('Happiness Matrix'!J9=0,0,IF('Happiness Matrix'!J9&lt;6,Simulation!$K$52,IF('Happiness Matrix'!J9&lt;11,Simulation!$K$70,IF('Happiness Matrix'!J9&lt;21,Simulation!$K$88,Simulation!$K$106))))</f>
        <v>7.65</v>
      </c>
      <c r="K9" s="20">
        <f>IF('Happiness Matrix'!K9=0,0,IF('Happiness Matrix'!K9&lt;6,Simulation!$K$52,IF('Happiness Matrix'!K9&lt;11,Simulation!$K$70,IF('Happiness Matrix'!K9&lt;21,Simulation!$K$88,Simulation!$K$106))))</f>
        <v>13.81</v>
      </c>
      <c r="L9" s="20">
        <f>IF('Happiness Matrix'!L9=0,0,IF('Happiness Matrix'!L9&lt;6,Simulation!$K$52,IF('Happiness Matrix'!L9&lt;11,Simulation!$K$70,IF('Happiness Matrix'!L9&lt;21,Simulation!$K$88,Simulation!$K$106))))</f>
        <v>-0.16</v>
      </c>
      <c r="M9" s="20">
        <f>IF('Happiness Matrix'!M9=0,0,IF('Happiness Matrix'!M9&lt;6,Simulation!$K$52,IF('Happiness Matrix'!M9&lt;11,Simulation!$K$70,IF('Happiness Matrix'!M9&lt;21,Simulation!$K$88,Simulation!$K$106))))</f>
        <v>-0.16</v>
      </c>
      <c r="N9" s="20">
        <f>IF('Happiness Matrix'!N9=0,0,IF('Happiness Matrix'!N9&lt;6,Simulation!$K$52,IF('Happiness Matrix'!N9&lt;11,Simulation!$K$70,IF('Happiness Matrix'!N9&lt;21,Simulation!$K$88,Simulation!$K$106))))</f>
        <v>7.65</v>
      </c>
      <c r="O9" s="20">
        <f>IF('Happiness Matrix'!O9=0,0,IF('Happiness Matrix'!O9&lt;6,Simulation!$K$52,IF('Happiness Matrix'!O9&lt;11,Simulation!$K$70,IF('Happiness Matrix'!O9&lt;21,Simulation!$K$88,Simulation!$K$106))))</f>
        <v>7.65</v>
      </c>
      <c r="P9" s="20">
        <f>IF('Happiness Matrix'!P9=0,0,IF('Happiness Matrix'!P9&lt;6,Simulation!$K$52,IF('Happiness Matrix'!P9&lt;11,Simulation!$K$70,IF('Happiness Matrix'!P9&lt;21,Simulation!$K$88,Simulation!$K$106))))</f>
        <v>0</v>
      </c>
      <c r="Q9" s="20">
        <f>IF('Happiness Matrix'!Q9=0,0,IF('Happiness Matrix'!Q9&lt;6,Simulation!$K$52,IF('Happiness Matrix'!Q9&lt;11,Simulation!$K$70,IF('Happiness Matrix'!Q9&lt;21,Simulation!$K$88,Simulation!$K$106))))</f>
        <v>-0.16</v>
      </c>
      <c r="R9" s="20">
        <f>IF('Happiness Matrix'!R9=0,0,IF('Happiness Matrix'!R9&lt;6,Simulation!$K$52,IF('Happiness Matrix'!R9&lt;11,Simulation!$K$70,IF('Happiness Matrix'!R9&lt;21,Simulation!$K$88,Simulation!$K$106))))</f>
        <v>7.65</v>
      </c>
      <c r="S9" s="20">
        <f>IF('Happiness Matrix'!S9=0,0,IF('Happiness Matrix'!S9&lt;6,Simulation!$K$52,IF('Happiness Matrix'!S9&lt;11,Simulation!$K$70,IF('Happiness Matrix'!S9&lt;21,Simulation!$K$88,Simulation!$K$106))))</f>
        <v>0</v>
      </c>
      <c r="T9" s="20">
        <f>IF('Happiness Matrix'!T9=0,0,IF('Happiness Matrix'!T9&lt;6,Simulation!$K$52,IF('Happiness Matrix'!T9&lt;11,Simulation!$K$70,IF('Happiness Matrix'!T9&lt;21,Simulation!$K$88,Simulation!$K$106))))</f>
        <v>0</v>
      </c>
      <c r="U9" s="20">
        <f>IF('Happiness Matrix'!U9=0,0,IF('Happiness Matrix'!U9&lt;6,Simulation!$K$52,IF('Happiness Matrix'!U9&lt;11,Simulation!$K$70,IF('Happiness Matrix'!U9&lt;21,Simulation!$K$88,Simulation!$K$106))))</f>
        <v>0</v>
      </c>
      <c r="V9" s="20">
        <f>IF('Happiness Matrix'!V9=0,0,IF('Happiness Matrix'!V9&lt;6,Simulation!$K$52,IF('Happiness Matrix'!V9&lt;11,Simulation!$K$70,IF('Happiness Matrix'!V9&lt;21,Simulation!$K$88,Simulation!$K$106))))</f>
        <v>0</v>
      </c>
      <c r="W9" s="20">
        <f>IF('Happiness Matrix'!W9=0,0,IF('Happiness Matrix'!W9&lt;6,Simulation!$K$52,IF('Happiness Matrix'!W9&lt;11,Simulation!$K$70,IF('Happiness Matrix'!W9&lt;21,Simulation!$K$88,Simulation!$K$106))))</f>
        <v>0</v>
      </c>
      <c r="X9" s="20">
        <f>IF('Happiness Matrix'!X9=0,0,IF('Happiness Matrix'!X9&lt;6,Simulation!$K$52,IF('Happiness Matrix'!X9&lt;11,Simulation!$K$70,IF('Happiness Matrix'!X9&lt;21,Simulation!$K$88,Simulation!$K$106))))</f>
        <v>0</v>
      </c>
      <c r="Y9" s="20">
        <f>IF('Happiness Matrix'!Y9=0,0,IF('Happiness Matrix'!Y9&lt;6,Simulation!$K$52,IF('Happiness Matrix'!Y9&lt;11,Simulation!$K$70,IF('Happiness Matrix'!Y9&lt;21,Simulation!$K$88,Simulation!$K$106))))</f>
        <v>7.65</v>
      </c>
      <c r="Z9" s="20">
        <f>IF('Happiness Matrix'!Z9=0,0,IF('Happiness Matrix'!Z9&lt;6,Simulation!$K$52,IF('Happiness Matrix'!Z9&lt;11,Simulation!$K$70,IF('Happiness Matrix'!Z9&lt;21,Simulation!$K$88,Simulation!$K$106))))</f>
        <v>0</v>
      </c>
      <c r="AA9" s="20">
        <f>IF('Happiness Matrix'!AA9=0,0,IF('Happiness Matrix'!AA9&lt;6,Simulation!$K$52,IF('Happiness Matrix'!AA9&lt;11,Simulation!$K$70,IF('Happiness Matrix'!AA9&lt;21,Simulation!$K$88,Simulation!$K$106))))</f>
        <v>-0.16</v>
      </c>
      <c r="AB9" s="20">
        <f>IF('Happiness Matrix'!AB9=0,0,IF('Happiness Matrix'!AB9&lt;6,Simulation!$K$52,IF('Happiness Matrix'!AB9&lt;11,Simulation!$K$70,IF('Happiness Matrix'!AB9&lt;21,Simulation!$K$88,Simulation!$K$106))))</f>
        <v>0</v>
      </c>
      <c r="AC9" s="20">
        <f>IF('Happiness Matrix'!AC9=0,0,IF('Happiness Matrix'!AC9&lt;6,Simulation!$K$52,IF('Happiness Matrix'!AC9&lt;11,Simulation!$K$70,IF('Happiness Matrix'!AC9&lt;21,Simulation!$K$88,Simulation!$K$106))))</f>
        <v>7.65</v>
      </c>
      <c r="AD9" s="20">
        <f>IF('Happiness Matrix'!AD9=0,0,IF('Happiness Matrix'!AD9&lt;6,Simulation!$K$52,IF('Happiness Matrix'!AD9&lt;11,Simulation!$K$70,IF('Happiness Matrix'!AD9&lt;21,Simulation!$K$88,Simulation!$K$106))))</f>
        <v>0</v>
      </c>
      <c r="AE9" s="20">
        <f>IF('Happiness Matrix'!AE9=0,0,IF('Happiness Matrix'!AE9&lt;6,Simulation!$K$52,IF('Happiness Matrix'!AE9&lt;11,Simulation!$K$70,IF('Happiness Matrix'!AE9&lt;21,Simulation!$K$88,Simulation!$K$106))))</f>
        <v>13.81</v>
      </c>
      <c r="AF9" s="20">
        <f>IF('Happiness Matrix'!AF9=0,0,IF('Happiness Matrix'!AF9&lt;6,Simulation!$K$52,IF('Happiness Matrix'!AF9&lt;11,Simulation!$K$70,IF('Happiness Matrix'!AF9&lt;21,Simulation!$K$88,Simulation!$K$106))))</f>
        <v>0</v>
      </c>
      <c r="AG9" s="20">
        <f>IF('Happiness Matrix'!AG9=0,0,IF('Happiness Matrix'!AG9&lt;6,Simulation!$K$52,IF('Happiness Matrix'!AG9&lt;11,Simulation!$K$70,IF('Happiness Matrix'!AG9&lt;21,Simulation!$K$88,Simulation!$K$106))))</f>
        <v>0</v>
      </c>
      <c r="AH9" s="20">
        <f>IF('Happiness Matrix'!AH9=0,0,IF('Happiness Matrix'!AH9&lt;6,Simulation!$K$52,IF('Happiness Matrix'!AH9&lt;11,Simulation!$K$70,IF('Happiness Matrix'!AH9&lt;21,Simulation!$K$88,Simulation!$K$106))))</f>
        <v>0</v>
      </c>
      <c r="AI9" s="20">
        <f>IF('Happiness Matrix'!AI9=0,0,IF('Happiness Matrix'!AI9&lt;6,Simulation!$K$52,IF('Happiness Matrix'!AI9&lt;11,Simulation!$K$70,IF('Happiness Matrix'!AI9&lt;21,Simulation!$K$88,Simulation!$K$106))))</f>
        <v>0</v>
      </c>
      <c r="AJ9" s="20">
        <f>IF('Happiness Matrix'!AJ9=0,0,IF('Happiness Matrix'!AJ9&lt;6,Simulation!$K$52,IF('Happiness Matrix'!AJ9&lt;11,Simulation!$K$70,IF('Happiness Matrix'!AJ9&lt;21,Simulation!$K$88,Simulation!$K$106))))</f>
        <v>0</v>
      </c>
      <c r="AK9" s="20">
        <f>IF('Happiness Matrix'!AK9=0,0,IF('Happiness Matrix'!AK9&lt;6,Simulation!$K$52,IF('Happiness Matrix'!AK9&lt;11,Simulation!$K$70,IF('Happiness Matrix'!AK9&lt;21,Simulation!$K$88,Simulation!$K$106))))</f>
        <v>0</v>
      </c>
      <c r="AL9" s="20">
        <f>IF('Happiness Matrix'!AL9=0,0,IF('Happiness Matrix'!AL9&lt;6,Simulation!$K$52,IF('Happiness Matrix'!AL9&lt;11,Simulation!$K$70,IF('Happiness Matrix'!AL9&lt;21,Simulation!$K$88,Simulation!$K$106))))</f>
        <v>-0.16</v>
      </c>
      <c r="AM9" s="20">
        <f>IF('Happiness Matrix'!AM9=0,0,IF('Happiness Matrix'!AM9&lt;6,Simulation!$K$52,IF('Happiness Matrix'!AM9&lt;11,Simulation!$K$70,IF('Happiness Matrix'!AM9&lt;21,Simulation!$K$88,Simulation!$K$106))))</f>
        <v>0</v>
      </c>
      <c r="AN9" s="20">
        <f>IF('Happiness Matrix'!AN9=0,0,IF('Happiness Matrix'!AN9&lt;6,Simulation!$K$52,IF('Happiness Matrix'!AN9&lt;11,Simulation!$K$70,IF('Happiness Matrix'!AN9&lt;21,Simulation!$K$88,Simulation!$K$106))))</f>
        <v>13.81</v>
      </c>
      <c r="AO9" s="20">
        <f>IF('Happiness Matrix'!AO9=0,0,IF('Happiness Matrix'!AO9&lt;6,Simulation!$K$52,IF('Happiness Matrix'!AO9&lt;11,Simulation!$K$70,IF('Happiness Matrix'!AO9&lt;21,Simulation!$K$88,Simulation!$K$106))))</f>
        <v>-0.16</v>
      </c>
      <c r="AP9" s="20">
        <f>IF('Happiness Matrix'!AP9=0,0,IF('Happiness Matrix'!AP9&lt;6,Simulation!$K$52,IF('Happiness Matrix'!AP9&lt;11,Simulation!$K$70,IF('Happiness Matrix'!AP9&lt;21,Simulation!$K$88,Simulation!$K$106))))</f>
        <v>7.65</v>
      </c>
      <c r="AQ9" s="20">
        <f>IF('Happiness Matrix'!AQ9=0,0,IF('Happiness Matrix'!AQ9&lt;6,Simulation!$K$52,IF('Happiness Matrix'!AQ9&lt;11,Simulation!$K$70,IF('Happiness Matrix'!AQ9&lt;21,Simulation!$K$88,Simulation!$K$106))))</f>
        <v>7.65</v>
      </c>
      <c r="AR9" s="20">
        <f>IF('Happiness Matrix'!AR9=0,0,IF('Happiness Matrix'!AR9&lt;6,Simulation!$K$52,IF('Happiness Matrix'!AR9&lt;11,Simulation!$K$70,IF('Happiness Matrix'!AR9&lt;21,Simulation!$K$88,Simulation!$K$106))))</f>
        <v>7.65</v>
      </c>
      <c r="AS9" s="20">
        <f>IF('Happiness Matrix'!AS9=0,0,IF('Happiness Matrix'!AS9&lt;6,Simulation!$K$52,IF('Happiness Matrix'!AS9&lt;11,Simulation!$K$70,IF('Happiness Matrix'!AS9&lt;21,Simulation!$K$88,Simulation!$K$106))))</f>
        <v>7.65</v>
      </c>
      <c r="AT9" s="20">
        <f>IF('Happiness Matrix'!AT9=0,0,IF('Happiness Matrix'!AT9&lt;6,Simulation!$K$52,IF('Happiness Matrix'!AT9&lt;11,Simulation!$K$70,IF('Happiness Matrix'!AT9&lt;21,Simulation!$K$88,Simulation!$K$106))))</f>
        <v>7.65</v>
      </c>
      <c r="AU9" s="20">
        <f>IF('Happiness Matrix'!AU9=0,0,IF('Happiness Matrix'!AU9&lt;6,Simulation!$K$52,IF('Happiness Matrix'!AU9&lt;11,Simulation!$K$70,IF('Happiness Matrix'!AU9&lt;21,Simulation!$K$88,Simulation!$K$106))))</f>
        <v>0</v>
      </c>
      <c r="AV9" s="20">
        <f>IF('Happiness Matrix'!AV9=0,0,IF('Happiness Matrix'!AV9&lt;6,Simulation!$K$52,IF('Happiness Matrix'!AV9&lt;11,Simulation!$K$70,IF('Happiness Matrix'!AV9&lt;21,Simulation!$K$88,Simulation!$K$106))))</f>
        <v>0</v>
      </c>
      <c r="AW9" s="20">
        <f>IF('Happiness Matrix'!AW9=0,0,IF('Happiness Matrix'!AW9&lt;6,Simulation!$K$52,IF('Happiness Matrix'!AW9&lt;11,Simulation!$K$70,IF('Happiness Matrix'!AW9&lt;21,Simulation!$K$88,Simulation!$K$106))))</f>
        <v>0</v>
      </c>
      <c r="AX9" s="20">
        <f>IF('Happiness Matrix'!AX9=0,0,IF('Happiness Matrix'!AX9&lt;6,Simulation!$K$52,IF('Happiness Matrix'!AX9&lt;11,Simulation!$K$70,IF('Happiness Matrix'!AX9&lt;21,Simulation!$K$88,Simulation!$K$106))))</f>
        <v>7.65</v>
      </c>
      <c r="AY9" s="20">
        <f>IF('Happiness Matrix'!AY9=0,0,IF('Happiness Matrix'!AY9&lt;6,Simulation!$K$52,IF('Happiness Matrix'!AY9&lt;11,Simulation!$K$70,IF('Happiness Matrix'!AY9&lt;21,Simulation!$K$88,Simulation!$K$106))))</f>
        <v>13.81</v>
      </c>
      <c r="AZ9" s="20">
        <f>IF('Happiness Matrix'!AZ9=0,0,IF('Happiness Matrix'!AZ9&lt;6,Simulation!$K$52,IF('Happiness Matrix'!AZ9&lt;11,Simulation!$K$70,IF('Happiness Matrix'!AZ9&lt;21,Simulation!$K$88,Simulation!$K$106))))</f>
        <v>7.65</v>
      </c>
      <c r="BA9" s="20">
        <f>IF('Happiness Matrix'!BA9=0,0,IF('Happiness Matrix'!BA9&lt;6,Simulation!$K$52,IF('Happiness Matrix'!BA9&lt;11,Simulation!$K$70,IF('Happiness Matrix'!BA9&lt;21,Simulation!$K$88,Simulation!$K$106))))</f>
        <v>0</v>
      </c>
      <c r="BB9" s="20">
        <f>IF('Happiness Matrix'!BB9=0,0,IF('Happiness Matrix'!BB9&lt;6,Simulation!$K$52,IF('Happiness Matrix'!BB9&lt;11,Simulation!$K$70,IF('Happiness Matrix'!BB9&lt;21,Simulation!$K$88,Simulation!$K$106))))</f>
        <v>13.81</v>
      </c>
      <c r="BC9" s="20">
        <f>IF('Happiness Matrix'!BC9=0,0,IF('Happiness Matrix'!BC9&lt;6,Simulation!$K$52,IF('Happiness Matrix'!BC9&lt;11,Simulation!$K$70,IF('Happiness Matrix'!BC9&lt;21,Simulation!$K$88,Simulation!$K$106))))</f>
        <v>13.81</v>
      </c>
      <c r="BD9" s="20">
        <f>IF('Happiness Matrix'!BD9=0,0,IF('Happiness Matrix'!BD9&lt;6,Simulation!$K$52,IF('Happiness Matrix'!BD9&lt;11,Simulation!$K$70,IF('Happiness Matrix'!BD9&lt;21,Simulation!$K$88,Simulation!$K$106))))</f>
        <v>0</v>
      </c>
      <c r="BE9" s="20">
        <f>IF('Happiness Matrix'!BE9=0,0,IF('Happiness Matrix'!BE9&lt;6,Simulation!$K$52,IF('Happiness Matrix'!BE9&lt;11,Simulation!$K$70,IF('Happiness Matrix'!BE9&lt;21,Simulation!$K$88,Simulation!$K$106))))</f>
        <v>0</v>
      </c>
    </row>
    <row r="10" spans="1:57">
      <c r="A10" s="20">
        <f t="shared" si="2"/>
        <v>9</v>
      </c>
      <c r="B10" s="20">
        <f>IF('Happiness Matrix'!B10=0,0,IF('Happiness Matrix'!B10&lt;6,Simulation!$K$52,IF('Happiness Matrix'!B10&lt;11,Simulation!$K$70,IF('Happiness Matrix'!B10&lt;21,Simulation!$K$88,Simulation!$K$106))))</f>
        <v>-0.16</v>
      </c>
      <c r="C10" s="20">
        <f>IF('Happiness Matrix'!C10=0,0,IF('Happiness Matrix'!C10&lt;6,Simulation!$K$52,IF('Happiness Matrix'!C10&lt;11,Simulation!$K$70,IF('Happiness Matrix'!C10&lt;21,Simulation!$K$88,Simulation!$K$106))))</f>
        <v>0</v>
      </c>
      <c r="D10" s="20">
        <f>IF('Happiness Matrix'!D10=0,0,IF('Happiness Matrix'!D10&lt;6,Simulation!$K$52,IF('Happiness Matrix'!D10&lt;11,Simulation!$K$70,IF('Happiness Matrix'!D10&lt;21,Simulation!$K$88,Simulation!$K$106))))</f>
        <v>7.65</v>
      </c>
      <c r="E10" s="20">
        <f>IF('Happiness Matrix'!E10=0,0,IF('Happiness Matrix'!E10&lt;6,Simulation!$K$52,IF('Happiness Matrix'!E10&lt;11,Simulation!$K$70,IF('Happiness Matrix'!E10&lt;21,Simulation!$K$88,Simulation!$K$106))))</f>
        <v>7.65</v>
      </c>
      <c r="F10" s="20">
        <f>IF('Happiness Matrix'!F10=0,0,IF('Happiness Matrix'!F10&lt;6,Simulation!$K$52,IF('Happiness Matrix'!F10&lt;11,Simulation!$K$70,IF('Happiness Matrix'!F10&lt;21,Simulation!$K$88,Simulation!$K$106))))</f>
        <v>0</v>
      </c>
      <c r="G10" s="20">
        <f>IF('Happiness Matrix'!G10=0,0,IF('Happiness Matrix'!G10&lt;6,Simulation!$K$52,IF('Happiness Matrix'!G10&lt;11,Simulation!$K$70,IF('Happiness Matrix'!G10&lt;21,Simulation!$K$88,Simulation!$K$106))))</f>
        <v>0</v>
      </c>
      <c r="H10" s="20">
        <f>IF('Happiness Matrix'!H10=0,0,IF('Happiness Matrix'!H10&lt;6,Simulation!$K$52,IF('Happiness Matrix'!H10&lt;11,Simulation!$K$70,IF('Happiness Matrix'!H10&lt;21,Simulation!$K$88,Simulation!$K$106))))</f>
        <v>0</v>
      </c>
      <c r="I10" s="20">
        <f>IF('Happiness Matrix'!I10=0,0,IF('Happiness Matrix'!I10&lt;6,Simulation!$K$52,IF('Happiness Matrix'!I10&lt;11,Simulation!$K$70,IF('Happiness Matrix'!I10&lt;21,Simulation!$K$88,Simulation!$K$106))))</f>
        <v>7.65</v>
      </c>
      <c r="J10" s="20">
        <f>IF('Happiness Matrix'!J10=0,0,IF('Happiness Matrix'!J10&lt;6,Simulation!$K$52,IF('Happiness Matrix'!J10&lt;11,Simulation!$K$70,IF('Happiness Matrix'!J10&lt;21,Simulation!$K$88,Simulation!$K$106))))</f>
        <v>0</v>
      </c>
      <c r="K10" s="20">
        <f>IF('Happiness Matrix'!K10=0,0,IF('Happiness Matrix'!K10&lt;6,Simulation!$K$52,IF('Happiness Matrix'!K10&lt;11,Simulation!$K$70,IF('Happiness Matrix'!K10&lt;21,Simulation!$K$88,Simulation!$K$106))))</f>
        <v>0</v>
      </c>
      <c r="L10" s="20">
        <f>IF('Happiness Matrix'!L10=0,0,IF('Happiness Matrix'!L10&lt;6,Simulation!$K$52,IF('Happiness Matrix'!L10&lt;11,Simulation!$K$70,IF('Happiness Matrix'!L10&lt;21,Simulation!$K$88,Simulation!$K$106))))</f>
        <v>0</v>
      </c>
      <c r="M10" s="20">
        <f>IF('Happiness Matrix'!M10=0,0,IF('Happiness Matrix'!M10&lt;6,Simulation!$K$52,IF('Happiness Matrix'!M10&lt;11,Simulation!$K$70,IF('Happiness Matrix'!M10&lt;21,Simulation!$K$88,Simulation!$K$106))))</f>
        <v>0</v>
      </c>
      <c r="N10" s="20">
        <f>IF('Happiness Matrix'!N10=0,0,IF('Happiness Matrix'!N10&lt;6,Simulation!$K$52,IF('Happiness Matrix'!N10&lt;11,Simulation!$K$70,IF('Happiness Matrix'!N10&lt;21,Simulation!$K$88,Simulation!$K$106))))</f>
        <v>0</v>
      </c>
      <c r="O10" s="20">
        <f>IF('Happiness Matrix'!O10=0,0,IF('Happiness Matrix'!O10&lt;6,Simulation!$K$52,IF('Happiness Matrix'!O10&lt;11,Simulation!$K$70,IF('Happiness Matrix'!O10&lt;21,Simulation!$K$88,Simulation!$K$106))))</f>
        <v>0</v>
      </c>
      <c r="P10" s="20">
        <f>IF('Happiness Matrix'!P10=0,0,IF('Happiness Matrix'!P10&lt;6,Simulation!$K$52,IF('Happiness Matrix'!P10&lt;11,Simulation!$K$70,IF('Happiness Matrix'!P10&lt;21,Simulation!$K$88,Simulation!$K$106))))</f>
        <v>-0.16</v>
      </c>
      <c r="Q10" s="20">
        <f>IF('Happiness Matrix'!Q10=0,0,IF('Happiness Matrix'!Q10&lt;6,Simulation!$K$52,IF('Happiness Matrix'!Q10&lt;11,Simulation!$K$70,IF('Happiness Matrix'!Q10&lt;21,Simulation!$K$88,Simulation!$K$106))))</f>
        <v>0</v>
      </c>
      <c r="R10" s="20">
        <f>IF('Happiness Matrix'!R10=0,0,IF('Happiness Matrix'!R10&lt;6,Simulation!$K$52,IF('Happiness Matrix'!R10&lt;11,Simulation!$K$70,IF('Happiness Matrix'!R10&lt;21,Simulation!$K$88,Simulation!$K$106))))</f>
        <v>0</v>
      </c>
      <c r="S10" s="20">
        <f>IF('Happiness Matrix'!S10=0,0,IF('Happiness Matrix'!S10&lt;6,Simulation!$K$52,IF('Happiness Matrix'!S10&lt;11,Simulation!$K$70,IF('Happiness Matrix'!S10&lt;21,Simulation!$K$88,Simulation!$K$106))))</f>
        <v>7.65</v>
      </c>
      <c r="T10" s="20">
        <f>IF('Happiness Matrix'!T10=0,0,IF('Happiness Matrix'!T10&lt;6,Simulation!$K$52,IF('Happiness Matrix'!T10&lt;11,Simulation!$K$70,IF('Happiness Matrix'!T10&lt;21,Simulation!$K$88,Simulation!$K$106))))</f>
        <v>-11.38</v>
      </c>
      <c r="U10" s="20">
        <f>IF('Happiness Matrix'!U10=0,0,IF('Happiness Matrix'!U10&lt;6,Simulation!$K$52,IF('Happiness Matrix'!U10&lt;11,Simulation!$K$70,IF('Happiness Matrix'!U10&lt;21,Simulation!$K$88,Simulation!$K$106))))</f>
        <v>7.65</v>
      </c>
      <c r="V10" s="20">
        <f>IF('Happiness Matrix'!V10=0,0,IF('Happiness Matrix'!V10&lt;6,Simulation!$K$52,IF('Happiness Matrix'!V10&lt;11,Simulation!$K$70,IF('Happiness Matrix'!V10&lt;21,Simulation!$K$88,Simulation!$K$106))))</f>
        <v>13.81</v>
      </c>
      <c r="W10" s="20">
        <f>IF('Happiness Matrix'!W10=0,0,IF('Happiness Matrix'!W10&lt;6,Simulation!$K$52,IF('Happiness Matrix'!W10&lt;11,Simulation!$K$70,IF('Happiness Matrix'!W10&lt;21,Simulation!$K$88,Simulation!$K$106))))</f>
        <v>-11.38</v>
      </c>
      <c r="X10" s="20">
        <f>IF('Happiness Matrix'!X10=0,0,IF('Happiness Matrix'!X10&lt;6,Simulation!$K$52,IF('Happiness Matrix'!X10&lt;11,Simulation!$K$70,IF('Happiness Matrix'!X10&lt;21,Simulation!$K$88,Simulation!$K$106))))</f>
        <v>-0.16</v>
      </c>
      <c r="Y10" s="20">
        <f>IF('Happiness Matrix'!Y10=0,0,IF('Happiness Matrix'!Y10&lt;6,Simulation!$K$52,IF('Happiness Matrix'!Y10&lt;11,Simulation!$K$70,IF('Happiness Matrix'!Y10&lt;21,Simulation!$K$88,Simulation!$K$106))))</f>
        <v>0</v>
      </c>
      <c r="Z10" s="20">
        <f>IF('Happiness Matrix'!Z10=0,0,IF('Happiness Matrix'!Z10&lt;6,Simulation!$K$52,IF('Happiness Matrix'!Z10&lt;11,Simulation!$K$70,IF('Happiness Matrix'!Z10&lt;21,Simulation!$K$88,Simulation!$K$106))))</f>
        <v>-0.16</v>
      </c>
      <c r="AA10" s="20">
        <f>IF('Happiness Matrix'!AA10=0,0,IF('Happiness Matrix'!AA10&lt;6,Simulation!$K$52,IF('Happiness Matrix'!AA10&lt;11,Simulation!$K$70,IF('Happiness Matrix'!AA10&lt;21,Simulation!$K$88,Simulation!$K$106))))</f>
        <v>0</v>
      </c>
      <c r="AB10" s="20">
        <f>IF('Happiness Matrix'!AB10=0,0,IF('Happiness Matrix'!AB10&lt;6,Simulation!$K$52,IF('Happiness Matrix'!AB10&lt;11,Simulation!$K$70,IF('Happiness Matrix'!AB10&lt;21,Simulation!$K$88,Simulation!$K$106))))</f>
        <v>0</v>
      </c>
      <c r="AC10" s="20">
        <f>IF('Happiness Matrix'!AC10=0,0,IF('Happiness Matrix'!AC10&lt;6,Simulation!$K$52,IF('Happiness Matrix'!AC10&lt;11,Simulation!$K$70,IF('Happiness Matrix'!AC10&lt;21,Simulation!$K$88,Simulation!$K$106))))</f>
        <v>0</v>
      </c>
      <c r="AD10" s="20">
        <f>IF('Happiness Matrix'!AD10=0,0,IF('Happiness Matrix'!AD10&lt;6,Simulation!$K$52,IF('Happiness Matrix'!AD10&lt;11,Simulation!$K$70,IF('Happiness Matrix'!AD10&lt;21,Simulation!$K$88,Simulation!$K$106))))</f>
        <v>-0.16</v>
      </c>
      <c r="AE10" s="20">
        <f>IF('Happiness Matrix'!AE10=0,0,IF('Happiness Matrix'!AE10&lt;6,Simulation!$K$52,IF('Happiness Matrix'!AE10&lt;11,Simulation!$K$70,IF('Happiness Matrix'!AE10&lt;21,Simulation!$K$88,Simulation!$K$106))))</f>
        <v>0</v>
      </c>
      <c r="AF10" s="20">
        <f>IF('Happiness Matrix'!AF10=0,0,IF('Happiness Matrix'!AF10&lt;6,Simulation!$K$52,IF('Happiness Matrix'!AF10&lt;11,Simulation!$K$70,IF('Happiness Matrix'!AF10&lt;21,Simulation!$K$88,Simulation!$K$106))))</f>
        <v>-0.16</v>
      </c>
      <c r="AG10" s="20">
        <f>IF('Happiness Matrix'!AG10=0,0,IF('Happiness Matrix'!AG10&lt;6,Simulation!$K$52,IF('Happiness Matrix'!AG10&lt;11,Simulation!$K$70,IF('Happiness Matrix'!AG10&lt;21,Simulation!$K$88,Simulation!$K$106))))</f>
        <v>7.65</v>
      </c>
      <c r="AH10" s="20">
        <f>IF('Happiness Matrix'!AH10=0,0,IF('Happiness Matrix'!AH10&lt;6,Simulation!$K$52,IF('Happiness Matrix'!AH10&lt;11,Simulation!$K$70,IF('Happiness Matrix'!AH10&lt;21,Simulation!$K$88,Simulation!$K$106))))</f>
        <v>7.65</v>
      </c>
      <c r="AI10" s="20">
        <f>IF('Happiness Matrix'!AI10=0,0,IF('Happiness Matrix'!AI10&lt;6,Simulation!$K$52,IF('Happiness Matrix'!AI10&lt;11,Simulation!$K$70,IF('Happiness Matrix'!AI10&lt;21,Simulation!$K$88,Simulation!$K$106))))</f>
        <v>-11.38</v>
      </c>
      <c r="AJ10" s="20">
        <f>IF('Happiness Matrix'!AJ10=0,0,IF('Happiness Matrix'!AJ10&lt;6,Simulation!$K$52,IF('Happiness Matrix'!AJ10&lt;11,Simulation!$K$70,IF('Happiness Matrix'!AJ10&lt;21,Simulation!$K$88,Simulation!$K$106))))</f>
        <v>0</v>
      </c>
      <c r="AK10" s="20">
        <f>IF('Happiness Matrix'!AK10=0,0,IF('Happiness Matrix'!AK10&lt;6,Simulation!$K$52,IF('Happiness Matrix'!AK10&lt;11,Simulation!$K$70,IF('Happiness Matrix'!AK10&lt;21,Simulation!$K$88,Simulation!$K$106))))</f>
        <v>-0.16</v>
      </c>
      <c r="AL10" s="20">
        <f>IF('Happiness Matrix'!AL10=0,0,IF('Happiness Matrix'!AL10&lt;6,Simulation!$K$52,IF('Happiness Matrix'!AL10&lt;11,Simulation!$K$70,IF('Happiness Matrix'!AL10&lt;21,Simulation!$K$88,Simulation!$K$106))))</f>
        <v>0</v>
      </c>
      <c r="AM10" s="20">
        <f>IF('Happiness Matrix'!AM10=0,0,IF('Happiness Matrix'!AM10&lt;6,Simulation!$K$52,IF('Happiness Matrix'!AM10&lt;11,Simulation!$K$70,IF('Happiness Matrix'!AM10&lt;21,Simulation!$K$88,Simulation!$K$106))))</f>
        <v>7.65</v>
      </c>
      <c r="AN10" s="20">
        <f>IF('Happiness Matrix'!AN10=0,0,IF('Happiness Matrix'!AN10&lt;6,Simulation!$K$52,IF('Happiness Matrix'!AN10&lt;11,Simulation!$K$70,IF('Happiness Matrix'!AN10&lt;21,Simulation!$K$88,Simulation!$K$106))))</f>
        <v>0</v>
      </c>
      <c r="AO10" s="20">
        <f>IF('Happiness Matrix'!AO10=0,0,IF('Happiness Matrix'!AO10&lt;6,Simulation!$K$52,IF('Happiness Matrix'!AO10&lt;11,Simulation!$K$70,IF('Happiness Matrix'!AO10&lt;21,Simulation!$K$88,Simulation!$K$106))))</f>
        <v>0</v>
      </c>
      <c r="AP10" s="20">
        <f>IF('Happiness Matrix'!AP10=0,0,IF('Happiness Matrix'!AP10&lt;6,Simulation!$K$52,IF('Happiness Matrix'!AP10&lt;11,Simulation!$K$70,IF('Happiness Matrix'!AP10&lt;21,Simulation!$K$88,Simulation!$K$106))))</f>
        <v>0</v>
      </c>
      <c r="AQ10" s="20">
        <f>IF('Happiness Matrix'!AQ10=0,0,IF('Happiness Matrix'!AQ10&lt;6,Simulation!$K$52,IF('Happiness Matrix'!AQ10&lt;11,Simulation!$K$70,IF('Happiness Matrix'!AQ10&lt;21,Simulation!$K$88,Simulation!$K$106))))</f>
        <v>0</v>
      </c>
      <c r="AR10" s="20">
        <f>IF('Happiness Matrix'!AR10=0,0,IF('Happiness Matrix'!AR10&lt;6,Simulation!$K$52,IF('Happiness Matrix'!AR10&lt;11,Simulation!$K$70,IF('Happiness Matrix'!AR10&lt;21,Simulation!$K$88,Simulation!$K$106))))</f>
        <v>0</v>
      </c>
      <c r="AS10" s="20">
        <f>IF('Happiness Matrix'!AS10=0,0,IF('Happiness Matrix'!AS10&lt;6,Simulation!$K$52,IF('Happiness Matrix'!AS10&lt;11,Simulation!$K$70,IF('Happiness Matrix'!AS10&lt;21,Simulation!$K$88,Simulation!$K$106))))</f>
        <v>0</v>
      </c>
      <c r="AT10" s="20">
        <f>IF('Happiness Matrix'!AT10=0,0,IF('Happiness Matrix'!AT10&lt;6,Simulation!$K$52,IF('Happiness Matrix'!AT10&lt;11,Simulation!$K$70,IF('Happiness Matrix'!AT10&lt;21,Simulation!$K$88,Simulation!$K$106))))</f>
        <v>0</v>
      </c>
      <c r="AU10" s="20">
        <f>IF('Happiness Matrix'!AU10=0,0,IF('Happiness Matrix'!AU10&lt;6,Simulation!$K$52,IF('Happiness Matrix'!AU10&lt;11,Simulation!$K$70,IF('Happiness Matrix'!AU10&lt;21,Simulation!$K$88,Simulation!$K$106))))</f>
        <v>-0.16</v>
      </c>
      <c r="AV10" s="20">
        <f>IF('Happiness Matrix'!AV10=0,0,IF('Happiness Matrix'!AV10&lt;6,Simulation!$K$52,IF('Happiness Matrix'!AV10&lt;11,Simulation!$K$70,IF('Happiness Matrix'!AV10&lt;21,Simulation!$K$88,Simulation!$K$106))))</f>
        <v>-0.16</v>
      </c>
      <c r="AW10" s="20">
        <f>IF('Happiness Matrix'!AW10=0,0,IF('Happiness Matrix'!AW10&lt;6,Simulation!$K$52,IF('Happiness Matrix'!AW10&lt;11,Simulation!$K$70,IF('Happiness Matrix'!AW10&lt;21,Simulation!$K$88,Simulation!$K$106))))</f>
        <v>7.65</v>
      </c>
      <c r="AX10" s="20">
        <f>IF('Happiness Matrix'!AX10=0,0,IF('Happiness Matrix'!AX10&lt;6,Simulation!$K$52,IF('Happiness Matrix'!AX10&lt;11,Simulation!$K$70,IF('Happiness Matrix'!AX10&lt;21,Simulation!$K$88,Simulation!$K$106))))</f>
        <v>0</v>
      </c>
      <c r="AY10" s="20">
        <f>IF('Happiness Matrix'!AY10=0,0,IF('Happiness Matrix'!AY10&lt;6,Simulation!$K$52,IF('Happiness Matrix'!AY10&lt;11,Simulation!$K$70,IF('Happiness Matrix'!AY10&lt;21,Simulation!$K$88,Simulation!$K$106))))</f>
        <v>0</v>
      </c>
      <c r="AZ10" s="20">
        <f>IF('Happiness Matrix'!AZ10=0,0,IF('Happiness Matrix'!AZ10&lt;6,Simulation!$K$52,IF('Happiness Matrix'!AZ10&lt;11,Simulation!$K$70,IF('Happiness Matrix'!AZ10&lt;21,Simulation!$K$88,Simulation!$K$106))))</f>
        <v>0</v>
      </c>
      <c r="BA10" s="20">
        <f>IF('Happiness Matrix'!BA10=0,0,IF('Happiness Matrix'!BA10&lt;6,Simulation!$K$52,IF('Happiness Matrix'!BA10&lt;11,Simulation!$K$70,IF('Happiness Matrix'!BA10&lt;21,Simulation!$K$88,Simulation!$K$106))))</f>
        <v>7.65</v>
      </c>
      <c r="BB10" s="20">
        <f>IF('Happiness Matrix'!BB10=0,0,IF('Happiness Matrix'!BB10&lt;6,Simulation!$K$52,IF('Happiness Matrix'!BB10&lt;11,Simulation!$K$70,IF('Happiness Matrix'!BB10&lt;21,Simulation!$K$88,Simulation!$K$106))))</f>
        <v>0</v>
      </c>
      <c r="BC10" s="20">
        <f>IF('Happiness Matrix'!BC10=0,0,IF('Happiness Matrix'!BC10&lt;6,Simulation!$K$52,IF('Happiness Matrix'!BC10&lt;11,Simulation!$K$70,IF('Happiness Matrix'!BC10&lt;21,Simulation!$K$88,Simulation!$K$106))))</f>
        <v>0</v>
      </c>
      <c r="BD10" s="20">
        <f>IF('Happiness Matrix'!BD10=0,0,IF('Happiness Matrix'!BD10&lt;6,Simulation!$K$52,IF('Happiness Matrix'!BD10&lt;11,Simulation!$K$70,IF('Happiness Matrix'!BD10&lt;21,Simulation!$K$88,Simulation!$K$106))))</f>
        <v>0</v>
      </c>
      <c r="BE10" s="20">
        <f>IF('Happiness Matrix'!BE10=0,0,IF('Happiness Matrix'!BE10&lt;6,Simulation!$K$52,IF('Happiness Matrix'!BE10&lt;11,Simulation!$K$70,IF('Happiness Matrix'!BE10&lt;21,Simulation!$K$88,Simulation!$K$106))))</f>
        <v>0</v>
      </c>
    </row>
    <row r="11" spans="1:57">
      <c r="A11" s="20">
        <f t="shared" si="2"/>
        <v>10</v>
      </c>
      <c r="B11" s="20">
        <f>IF('Happiness Matrix'!B11=0,0,IF('Happiness Matrix'!B11&lt;6,Simulation!$K$52,IF('Happiness Matrix'!B11&lt;11,Simulation!$K$70,IF('Happiness Matrix'!B11&lt;21,Simulation!$K$88,Simulation!$K$106))))</f>
        <v>13.81</v>
      </c>
      <c r="C11" s="20">
        <f>IF('Happiness Matrix'!C11=0,0,IF('Happiness Matrix'!C11&lt;6,Simulation!$K$52,IF('Happiness Matrix'!C11&lt;11,Simulation!$K$70,IF('Happiness Matrix'!C11&lt;21,Simulation!$K$88,Simulation!$K$106))))</f>
        <v>-11.38</v>
      </c>
      <c r="D11" s="20">
        <f>IF('Happiness Matrix'!D11=0,0,IF('Happiness Matrix'!D11&lt;6,Simulation!$K$52,IF('Happiness Matrix'!D11&lt;11,Simulation!$K$70,IF('Happiness Matrix'!D11&lt;21,Simulation!$K$88,Simulation!$K$106))))</f>
        <v>13.81</v>
      </c>
      <c r="E11" s="20">
        <f>IF('Happiness Matrix'!E11=0,0,IF('Happiness Matrix'!E11&lt;6,Simulation!$K$52,IF('Happiness Matrix'!E11&lt;11,Simulation!$K$70,IF('Happiness Matrix'!E11&lt;21,Simulation!$K$88,Simulation!$K$106))))</f>
        <v>13.81</v>
      </c>
      <c r="F11" s="20">
        <f>IF('Happiness Matrix'!F11=0,0,IF('Happiness Matrix'!F11&lt;6,Simulation!$K$52,IF('Happiness Matrix'!F11&lt;11,Simulation!$K$70,IF('Happiness Matrix'!F11&lt;21,Simulation!$K$88,Simulation!$K$106))))</f>
        <v>0</v>
      </c>
      <c r="G11" s="20">
        <f>IF('Happiness Matrix'!G11=0,0,IF('Happiness Matrix'!G11&lt;6,Simulation!$K$52,IF('Happiness Matrix'!G11&lt;11,Simulation!$K$70,IF('Happiness Matrix'!G11&lt;21,Simulation!$K$88,Simulation!$K$106))))</f>
        <v>0</v>
      </c>
      <c r="H11" s="20">
        <f>IF('Happiness Matrix'!H11=0,0,IF('Happiness Matrix'!H11&lt;6,Simulation!$K$52,IF('Happiness Matrix'!H11&lt;11,Simulation!$K$70,IF('Happiness Matrix'!H11&lt;21,Simulation!$K$88,Simulation!$K$106))))</f>
        <v>0</v>
      </c>
      <c r="I11" s="20">
        <f>IF('Happiness Matrix'!I11=0,0,IF('Happiness Matrix'!I11&lt;6,Simulation!$K$52,IF('Happiness Matrix'!I11&lt;11,Simulation!$K$70,IF('Happiness Matrix'!I11&lt;21,Simulation!$K$88,Simulation!$K$106))))</f>
        <v>13.81</v>
      </c>
      <c r="J11" s="20">
        <f>IF('Happiness Matrix'!J11=0,0,IF('Happiness Matrix'!J11&lt;6,Simulation!$K$52,IF('Happiness Matrix'!J11&lt;11,Simulation!$K$70,IF('Happiness Matrix'!J11&lt;21,Simulation!$K$88,Simulation!$K$106))))</f>
        <v>0</v>
      </c>
      <c r="K11" s="20">
        <f>IF('Happiness Matrix'!K11=0,0,IF('Happiness Matrix'!K11&lt;6,Simulation!$K$52,IF('Happiness Matrix'!K11&lt;11,Simulation!$K$70,IF('Happiness Matrix'!K11&lt;21,Simulation!$K$88,Simulation!$K$106))))</f>
        <v>0</v>
      </c>
      <c r="L11" s="20">
        <f>IF('Happiness Matrix'!L11=0,0,IF('Happiness Matrix'!L11&lt;6,Simulation!$K$52,IF('Happiness Matrix'!L11&lt;11,Simulation!$K$70,IF('Happiness Matrix'!L11&lt;21,Simulation!$K$88,Simulation!$K$106))))</f>
        <v>0</v>
      </c>
      <c r="M11" s="20">
        <f>IF('Happiness Matrix'!M11=0,0,IF('Happiness Matrix'!M11&lt;6,Simulation!$K$52,IF('Happiness Matrix'!M11&lt;11,Simulation!$K$70,IF('Happiness Matrix'!M11&lt;21,Simulation!$K$88,Simulation!$K$106))))</f>
        <v>0</v>
      </c>
      <c r="N11" s="20">
        <f>IF('Happiness Matrix'!N11=0,0,IF('Happiness Matrix'!N11&lt;6,Simulation!$K$52,IF('Happiness Matrix'!N11&lt;11,Simulation!$K$70,IF('Happiness Matrix'!N11&lt;21,Simulation!$K$88,Simulation!$K$106))))</f>
        <v>0</v>
      </c>
      <c r="O11" s="20">
        <f>IF('Happiness Matrix'!O11=0,0,IF('Happiness Matrix'!O11&lt;6,Simulation!$K$52,IF('Happiness Matrix'!O11&lt;11,Simulation!$K$70,IF('Happiness Matrix'!O11&lt;21,Simulation!$K$88,Simulation!$K$106))))</f>
        <v>0</v>
      </c>
      <c r="P11" s="20">
        <f>IF('Happiness Matrix'!P11=0,0,IF('Happiness Matrix'!P11&lt;6,Simulation!$K$52,IF('Happiness Matrix'!P11&lt;11,Simulation!$K$70,IF('Happiness Matrix'!P11&lt;21,Simulation!$K$88,Simulation!$K$106))))</f>
        <v>7.65</v>
      </c>
      <c r="Q11" s="20">
        <f>IF('Happiness Matrix'!Q11=0,0,IF('Happiness Matrix'!Q11&lt;6,Simulation!$K$52,IF('Happiness Matrix'!Q11&lt;11,Simulation!$K$70,IF('Happiness Matrix'!Q11&lt;21,Simulation!$K$88,Simulation!$K$106))))</f>
        <v>0</v>
      </c>
      <c r="R11" s="20">
        <f>IF('Happiness Matrix'!R11=0,0,IF('Happiness Matrix'!R11&lt;6,Simulation!$K$52,IF('Happiness Matrix'!R11&lt;11,Simulation!$K$70,IF('Happiness Matrix'!R11&lt;21,Simulation!$K$88,Simulation!$K$106))))</f>
        <v>0</v>
      </c>
      <c r="S11" s="20">
        <f>IF('Happiness Matrix'!S11=0,0,IF('Happiness Matrix'!S11&lt;6,Simulation!$K$52,IF('Happiness Matrix'!S11&lt;11,Simulation!$K$70,IF('Happiness Matrix'!S11&lt;21,Simulation!$K$88,Simulation!$K$106))))</f>
        <v>7.65</v>
      </c>
      <c r="T11" s="20">
        <f>IF('Happiness Matrix'!T11=0,0,IF('Happiness Matrix'!T11&lt;6,Simulation!$K$52,IF('Happiness Matrix'!T11&lt;11,Simulation!$K$70,IF('Happiness Matrix'!T11&lt;21,Simulation!$K$88,Simulation!$K$106))))</f>
        <v>-11.38</v>
      </c>
      <c r="U11" s="20">
        <f>IF('Happiness Matrix'!U11=0,0,IF('Happiness Matrix'!U11&lt;6,Simulation!$K$52,IF('Happiness Matrix'!U11&lt;11,Simulation!$K$70,IF('Happiness Matrix'!U11&lt;21,Simulation!$K$88,Simulation!$K$106))))</f>
        <v>7.65</v>
      </c>
      <c r="V11" s="20">
        <f>IF('Happiness Matrix'!V11=0,0,IF('Happiness Matrix'!V11&lt;6,Simulation!$K$52,IF('Happiness Matrix'!V11&lt;11,Simulation!$K$70,IF('Happiness Matrix'!V11&lt;21,Simulation!$K$88,Simulation!$K$106))))</f>
        <v>7.65</v>
      </c>
      <c r="W11" s="20">
        <f>IF('Happiness Matrix'!W11=0,0,IF('Happiness Matrix'!W11&lt;6,Simulation!$K$52,IF('Happiness Matrix'!W11&lt;11,Simulation!$K$70,IF('Happiness Matrix'!W11&lt;21,Simulation!$K$88,Simulation!$K$106))))</f>
        <v>-11.38</v>
      </c>
      <c r="X11" s="20">
        <f>IF('Happiness Matrix'!X11=0,0,IF('Happiness Matrix'!X11&lt;6,Simulation!$K$52,IF('Happiness Matrix'!X11&lt;11,Simulation!$K$70,IF('Happiness Matrix'!X11&lt;21,Simulation!$K$88,Simulation!$K$106))))</f>
        <v>7.65</v>
      </c>
      <c r="Y11" s="20">
        <f>IF('Happiness Matrix'!Y11=0,0,IF('Happiness Matrix'!Y11&lt;6,Simulation!$K$52,IF('Happiness Matrix'!Y11&lt;11,Simulation!$K$70,IF('Happiness Matrix'!Y11&lt;21,Simulation!$K$88,Simulation!$K$106))))</f>
        <v>0</v>
      </c>
      <c r="Z11" s="20">
        <f>IF('Happiness Matrix'!Z11=0,0,IF('Happiness Matrix'!Z11&lt;6,Simulation!$K$52,IF('Happiness Matrix'!Z11&lt;11,Simulation!$K$70,IF('Happiness Matrix'!Z11&lt;21,Simulation!$K$88,Simulation!$K$106))))</f>
        <v>7.65</v>
      </c>
      <c r="AA11" s="20">
        <f>IF('Happiness Matrix'!AA11=0,0,IF('Happiness Matrix'!AA11&lt;6,Simulation!$K$52,IF('Happiness Matrix'!AA11&lt;11,Simulation!$K$70,IF('Happiness Matrix'!AA11&lt;21,Simulation!$K$88,Simulation!$K$106))))</f>
        <v>0</v>
      </c>
      <c r="AB11" s="20">
        <f>IF('Happiness Matrix'!AB11=0,0,IF('Happiness Matrix'!AB11&lt;6,Simulation!$K$52,IF('Happiness Matrix'!AB11&lt;11,Simulation!$K$70,IF('Happiness Matrix'!AB11&lt;21,Simulation!$K$88,Simulation!$K$106))))</f>
        <v>-11.38</v>
      </c>
      <c r="AC11" s="20">
        <f>IF('Happiness Matrix'!AC11=0,0,IF('Happiness Matrix'!AC11&lt;6,Simulation!$K$52,IF('Happiness Matrix'!AC11&lt;11,Simulation!$K$70,IF('Happiness Matrix'!AC11&lt;21,Simulation!$K$88,Simulation!$K$106))))</f>
        <v>0</v>
      </c>
      <c r="AD11" s="20">
        <f>IF('Happiness Matrix'!AD11=0,0,IF('Happiness Matrix'!AD11&lt;6,Simulation!$K$52,IF('Happiness Matrix'!AD11&lt;11,Simulation!$K$70,IF('Happiness Matrix'!AD11&lt;21,Simulation!$K$88,Simulation!$K$106))))</f>
        <v>7.65</v>
      </c>
      <c r="AE11" s="20">
        <f>IF('Happiness Matrix'!AE11=0,0,IF('Happiness Matrix'!AE11&lt;6,Simulation!$K$52,IF('Happiness Matrix'!AE11&lt;11,Simulation!$K$70,IF('Happiness Matrix'!AE11&lt;21,Simulation!$K$88,Simulation!$K$106))))</f>
        <v>0</v>
      </c>
      <c r="AF11" s="20">
        <f>IF('Happiness Matrix'!AF11=0,0,IF('Happiness Matrix'!AF11&lt;6,Simulation!$K$52,IF('Happiness Matrix'!AF11&lt;11,Simulation!$K$70,IF('Happiness Matrix'!AF11&lt;21,Simulation!$K$88,Simulation!$K$106))))</f>
        <v>7.65</v>
      </c>
      <c r="AG11" s="20">
        <f>IF('Happiness Matrix'!AG11=0,0,IF('Happiness Matrix'!AG11&lt;6,Simulation!$K$52,IF('Happiness Matrix'!AG11&lt;11,Simulation!$K$70,IF('Happiness Matrix'!AG11&lt;21,Simulation!$K$88,Simulation!$K$106))))</f>
        <v>13.81</v>
      </c>
      <c r="AH11" s="20">
        <f>IF('Happiness Matrix'!AH11=0,0,IF('Happiness Matrix'!AH11&lt;6,Simulation!$K$52,IF('Happiness Matrix'!AH11&lt;11,Simulation!$K$70,IF('Happiness Matrix'!AH11&lt;21,Simulation!$K$88,Simulation!$K$106))))</f>
        <v>7.65</v>
      </c>
      <c r="AI11" s="20">
        <f>IF('Happiness Matrix'!AI11=0,0,IF('Happiness Matrix'!AI11&lt;6,Simulation!$K$52,IF('Happiness Matrix'!AI11&lt;11,Simulation!$K$70,IF('Happiness Matrix'!AI11&lt;21,Simulation!$K$88,Simulation!$K$106))))</f>
        <v>-0.16</v>
      </c>
      <c r="AJ11" s="20">
        <f>IF('Happiness Matrix'!AJ11=0,0,IF('Happiness Matrix'!AJ11&lt;6,Simulation!$K$52,IF('Happiness Matrix'!AJ11&lt;11,Simulation!$K$70,IF('Happiness Matrix'!AJ11&lt;21,Simulation!$K$88,Simulation!$K$106))))</f>
        <v>-0.16</v>
      </c>
      <c r="AK11" s="20">
        <f>IF('Happiness Matrix'!AK11=0,0,IF('Happiness Matrix'!AK11&lt;6,Simulation!$K$52,IF('Happiness Matrix'!AK11&lt;11,Simulation!$K$70,IF('Happiness Matrix'!AK11&lt;21,Simulation!$K$88,Simulation!$K$106))))</f>
        <v>7.65</v>
      </c>
      <c r="AL11" s="20">
        <f>IF('Happiness Matrix'!AL11=0,0,IF('Happiness Matrix'!AL11&lt;6,Simulation!$K$52,IF('Happiness Matrix'!AL11&lt;11,Simulation!$K$70,IF('Happiness Matrix'!AL11&lt;21,Simulation!$K$88,Simulation!$K$106))))</f>
        <v>0</v>
      </c>
      <c r="AM11" s="20">
        <f>IF('Happiness Matrix'!AM11=0,0,IF('Happiness Matrix'!AM11&lt;6,Simulation!$K$52,IF('Happiness Matrix'!AM11&lt;11,Simulation!$K$70,IF('Happiness Matrix'!AM11&lt;21,Simulation!$K$88,Simulation!$K$106))))</f>
        <v>7.65</v>
      </c>
      <c r="AN11" s="20">
        <f>IF('Happiness Matrix'!AN11=0,0,IF('Happiness Matrix'!AN11&lt;6,Simulation!$K$52,IF('Happiness Matrix'!AN11&lt;11,Simulation!$K$70,IF('Happiness Matrix'!AN11&lt;21,Simulation!$K$88,Simulation!$K$106))))</f>
        <v>0</v>
      </c>
      <c r="AO11" s="20">
        <f>IF('Happiness Matrix'!AO11=0,0,IF('Happiness Matrix'!AO11&lt;6,Simulation!$K$52,IF('Happiness Matrix'!AO11&lt;11,Simulation!$K$70,IF('Happiness Matrix'!AO11&lt;21,Simulation!$K$88,Simulation!$K$106))))</f>
        <v>0</v>
      </c>
      <c r="AP11" s="20">
        <f>IF('Happiness Matrix'!AP11=0,0,IF('Happiness Matrix'!AP11&lt;6,Simulation!$K$52,IF('Happiness Matrix'!AP11&lt;11,Simulation!$K$70,IF('Happiness Matrix'!AP11&lt;21,Simulation!$K$88,Simulation!$K$106))))</f>
        <v>0</v>
      </c>
      <c r="AQ11" s="20">
        <f>IF('Happiness Matrix'!AQ11=0,0,IF('Happiness Matrix'!AQ11&lt;6,Simulation!$K$52,IF('Happiness Matrix'!AQ11&lt;11,Simulation!$K$70,IF('Happiness Matrix'!AQ11&lt;21,Simulation!$K$88,Simulation!$K$106))))</f>
        <v>0</v>
      </c>
      <c r="AR11" s="20">
        <f>IF('Happiness Matrix'!AR11=0,0,IF('Happiness Matrix'!AR11&lt;6,Simulation!$K$52,IF('Happiness Matrix'!AR11&lt;11,Simulation!$K$70,IF('Happiness Matrix'!AR11&lt;21,Simulation!$K$88,Simulation!$K$106))))</f>
        <v>0</v>
      </c>
      <c r="AS11" s="20">
        <f>IF('Happiness Matrix'!AS11=0,0,IF('Happiness Matrix'!AS11&lt;6,Simulation!$K$52,IF('Happiness Matrix'!AS11&lt;11,Simulation!$K$70,IF('Happiness Matrix'!AS11&lt;21,Simulation!$K$88,Simulation!$K$106))))</f>
        <v>0</v>
      </c>
      <c r="AT11" s="20">
        <f>IF('Happiness Matrix'!AT11=0,0,IF('Happiness Matrix'!AT11&lt;6,Simulation!$K$52,IF('Happiness Matrix'!AT11&lt;11,Simulation!$K$70,IF('Happiness Matrix'!AT11&lt;21,Simulation!$K$88,Simulation!$K$106))))</f>
        <v>0</v>
      </c>
      <c r="AU11" s="20">
        <f>IF('Happiness Matrix'!AU11=0,0,IF('Happiness Matrix'!AU11&lt;6,Simulation!$K$52,IF('Happiness Matrix'!AU11&lt;11,Simulation!$K$70,IF('Happiness Matrix'!AU11&lt;21,Simulation!$K$88,Simulation!$K$106))))</f>
        <v>13.81</v>
      </c>
      <c r="AV11" s="20">
        <f>IF('Happiness Matrix'!AV11=0,0,IF('Happiness Matrix'!AV11&lt;6,Simulation!$K$52,IF('Happiness Matrix'!AV11&lt;11,Simulation!$K$70,IF('Happiness Matrix'!AV11&lt;21,Simulation!$K$88,Simulation!$K$106))))</f>
        <v>7.65</v>
      </c>
      <c r="AW11" s="20">
        <f>IF('Happiness Matrix'!AW11=0,0,IF('Happiness Matrix'!AW11&lt;6,Simulation!$K$52,IF('Happiness Matrix'!AW11&lt;11,Simulation!$K$70,IF('Happiness Matrix'!AW11&lt;21,Simulation!$K$88,Simulation!$K$106))))</f>
        <v>7.65</v>
      </c>
      <c r="AX11" s="20">
        <f>IF('Happiness Matrix'!AX11=0,0,IF('Happiness Matrix'!AX11&lt;6,Simulation!$K$52,IF('Happiness Matrix'!AX11&lt;11,Simulation!$K$70,IF('Happiness Matrix'!AX11&lt;21,Simulation!$K$88,Simulation!$K$106))))</f>
        <v>0</v>
      </c>
      <c r="AY11" s="20">
        <f>IF('Happiness Matrix'!AY11=0,0,IF('Happiness Matrix'!AY11&lt;6,Simulation!$K$52,IF('Happiness Matrix'!AY11&lt;11,Simulation!$K$70,IF('Happiness Matrix'!AY11&lt;21,Simulation!$K$88,Simulation!$K$106))))</f>
        <v>0</v>
      </c>
      <c r="AZ11" s="20">
        <f>IF('Happiness Matrix'!AZ11=0,0,IF('Happiness Matrix'!AZ11&lt;6,Simulation!$K$52,IF('Happiness Matrix'!AZ11&lt;11,Simulation!$K$70,IF('Happiness Matrix'!AZ11&lt;21,Simulation!$K$88,Simulation!$K$106))))</f>
        <v>0</v>
      </c>
      <c r="BA11" s="20">
        <f>IF('Happiness Matrix'!BA11=0,0,IF('Happiness Matrix'!BA11&lt;6,Simulation!$K$52,IF('Happiness Matrix'!BA11&lt;11,Simulation!$K$70,IF('Happiness Matrix'!BA11&lt;21,Simulation!$K$88,Simulation!$K$106))))</f>
        <v>7.65</v>
      </c>
      <c r="BB11" s="20">
        <f>IF('Happiness Matrix'!BB11=0,0,IF('Happiness Matrix'!BB11&lt;6,Simulation!$K$52,IF('Happiness Matrix'!BB11&lt;11,Simulation!$K$70,IF('Happiness Matrix'!BB11&lt;21,Simulation!$K$88,Simulation!$K$106))))</f>
        <v>0</v>
      </c>
      <c r="BC11" s="20">
        <f>IF('Happiness Matrix'!BC11=0,0,IF('Happiness Matrix'!BC11&lt;6,Simulation!$K$52,IF('Happiness Matrix'!BC11&lt;11,Simulation!$K$70,IF('Happiness Matrix'!BC11&lt;21,Simulation!$K$88,Simulation!$K$106))))</f>
        <v>0</v>
      </c>
      <c r="BD11" s="20">
        <f>IF('Happiness Matrix'!BD11=0,0,IF('Happiness Matrix'!BD11&lt;6,Simulation!$K$52,IF('Happiness Matrix'!BD11&lt;11,Simulation!$K$70,IF('Happiness Matrix'!BD11&lt;21,Simulation!$K$88,Simulation!$K$106))))</f>
        <v>0</v>
      </c>
      <c r="BE11" s="20">
        <f>IF('Happiness Matrix'!BE11=0,0,IF('Happiness Matrix'!BE11&lt;6,Simulation!$K$52,IF('Happiness Matrix'!BE11&lt;11,Simulation!$K$70,IF('Happiness Matrix'!BE11&lt;21,Simulation!$K$88,Simulation!$K$106))))</f>
        <v>0</v>
      </c>
    </row>
    <row r="12" spans="1:57">
      <c r="A12" s="20">
        <f t="shared" si="2"/>
        <v>11</v>
      </c>
      <c r="B12" s="20">
        <f>IF('Happiness Matrix'!B12=0,0,IF('Happiness Matrix'!B12&lt;6,Simulation!$K$52,IF('Happiness Matrix'!B12&lt;11,Simulation!$K$70,IF('Happiness Matrix'!B12&lt;21,Simulation!$K$88,Simulation!$K$106))))</f>
        <v>13.81</v>
      </c>
      <c r="C12" s="20">
        <f>IF('Happiness Matrix'!C12=0,0,IF('Happiness Matrix'!C12&lt;6,Simulation!$K$52,IF('Happiness Matrix'!C12&lt;11,Simulation!$K$70,IF('Happiness Matrix'!C12&lt;21,Simulation!$K$88,Simulation!$K$106))))</f>
        <v>-0.16</v>
      </c>
      <c r="D12" s="20">
        <f>IF('Happiness Matrix'!D12=0,0,IF('Happiness Matrix'!D12&lt;6,Simulation!$K$52,IF('Happiness Matrix'!D12&lt;11,Simulation!$K$70,IF('Happiness Matrix'!D12&lt;21,Simulation!$K$88,Simulation!$K$106))))</f>
        <v>7.65</v>
      </c>
      <c r="E12" s="20">
        <f>IF('Happiness Matrix'!E12=0,0,IF('Happiness Matrix'!E12&lt;6,Simulation!$K$52,IF('Happiness Matrix'!E12&lt;11,Simulation!$K$70,IF('Happiness Matrix'!E12&lt;21,Simulation!$K$88,Simulation!$K$106))))</f>
        <v>7.65</v>
      </c>
      <c r="F12" s="20">
        <f>IF('Happiness Matrix'!F12=0,0,IF('Happiness Matrix'!F12&lt;6,Simulation!$K$52,IF('Happiness Matrix'!F12&lt;11,Simulation!$K$70,IF('Happiness Matrix'!F12&lt;21,Simulation!$K$88,Simulation!$K$106))))</f>
        <v>0</v>
      </c>
      <c r="G12" s="20">
        <f>IF('Happiness Matrix'!G12=0,0,IF('Happiness Matrix'!G12&lt;6,Simulation!$K$52,IF('Happiness Matrix'!G12&lt;11,Simulation!$K$70,IF('Happiness Matrix'!G12&lt;21,Simulation!$K$88,Simulation!$K$106))))</f>
        <v>0</v>
      </c>
      <c r="H12" s="20">
        <f>IF('Happiness Matrix'!H12=0,0,IF('Happiness Matrix'!H12&lt;6,Simulation!$K$52,IF('Happiness Matrix'!H12&lt;11,Simulation!$K$70,IF('Happiness Matrix'!H12&lt;21,Simulation!$K$88,Simulation!$K$106))))</f>
        <v>0</v>
      </c>
      <c r="I12" s="20">
        <f>IF('Happiness Matrix'!I12=0,0,IF('Happiness Matrix'!I12&lt;6,Simulation!$K$52,IF('Happiness Matrix'!I12&lt;11,Simulation!$K$70,IF('Happiness Matrix'!I12&lt;21,Simulation!$K$88,Simulation!$K$106))))</f>
        <v>7.65</v>
      </c>
      <c r="J12" s="20">
        <f>IF('Happiness Matrix'!J12=0,0,IF('Happiness Matrix'!J12&lt;6,Simulation!$K$52,IF('Happiness Matrix'!J12&lt;11,Simulation!$K$70,IF('Happiness Matrix'!J12&lt;21,Simulation!$K$88,Simulation!$K$106))))</f>
        <v>0</v>
      </c>
      <c r="K12" s="20">
        <f>IF('Happiness Matrix'!K12=0,0,IF('Happiness Matrix'!K12&lt;6,Simulation!$K$52,IF('Happiness Matrix'!K12&lt;11,Simulation!$K$70,IF('Happiness Matrix'!K12&lt;21,Simulation!$K$88,Simulation!$K$106))))</f>
        <v>0</v>
      </c>
      <c r="L12" s="20">
        <f>IF('Happiness Matrix'!L12=0,0,IF('Happiness Matrix'!L12&lt;6,Simulation!$K$52,IF('Happiness Matrix'!L12&lt;11,Simulation!$K$70,IF('Happiness Matrix'!L12&lt;21,Simulation!$K$88,Simulation!$K$106))))</f>
        <v>0</v>
      </c>
      <c r="M12" s="20">
        <f>IF('Happiness Matrix'!M12=0,0,IF('Happiness Matrix'!M12&lt;6,Simulation!$K$52,IF('Happiness Matrix'!M12&lt;11,Simulation!$K$70,IF('Happiness Matrix'!M12&lt;21,Simulation!$K$88,Simulation!$K$106))))</f>
        <v>0</v>
      </c>
      <c r="N12" s="20">
        <f>IF('Happiness Matrix'!N12=0,0,IF('Happiness Matrix'!N12&lt;6,Simulation!$K$52,IF('Happiness Matrix'!N12&lt;11,Simulation!$K$70,IF('Happiness Matrix'!N12&lt;21,Simulation!$K$88,Simulation!$K$106))))</f>
        <v>0</v>
      </c>
      <c r="O12" s="20">
        <f>IF('Happiness Matrix'!O12=0,0,IF('Happiness Matrix'!O12&lt;6,Simulation!$K$52,IF('Happiness Matrix'!O12&lt;11,Simulation!$K$70,IF('Happiness Matrix'!O12&lt;21,Simulation!$K$88,Simulation!$K$106))))</f>
        <v>0</v>
      </c>
      <c r="P12" s="20">
        <f>IF('Happiness Matrix'!P12=0,0,IF('Happiness Matrix'!P12&lt;6,Simulation!$K$52,IF('Happiness Matrix'!P12&lt;11,Simulation!$K$70,IF('Happiness Matrix'!P12&lt;21,Simulation!$K$88,Simulation!$K$106))))</f>
        <v>13.81</v>
      </c>
      <c r="Q12" s="20">
        <f>IF('Happiness Matrix'!Q12=0,0,IF('Happiness Matrix'!Q12&lt;6,Simulation!$K$52,IF('Happiness Matrix'!Q12&lt;11,Simulation!$K$70,IF('Happiness Matrix'!Q12&lt;21,Simulation!$K$88,Simulation!$K$106))))</f>
        <v>0</v>
      </c>
      <c r="R12" s="20">
        <f>IF('Happiness Matrix'!R12=0,0,IF('Happiness Matrix'!R12&lt;6,Simulation!$K$52,IF('Happiness Matrix'!R12&lt;11,Simulation!$K$70,IF('Happiness Matrix'!R12&lt;21,Simulation!$K$88,Simulation!$K$106))))</f>
        <v>0</v>
      </c>
      <c r="S12" s="20">
        <f>IF('Happiness Matrix'!S12=0,0,IF('Happiness Matrix'!S12&lt;6,Simulation!$K$52,IF('Happiness Matrix'!S12&lt;11,Simulation!$K$70,IF('Happiness Matrix'!S12&lt;21,Simulation!$K$88,Simulation!$K$106))))</f>
        <v>-11.38</v>
      </c>
      <c r="T12" s="20">
        <f>IF('Happiness Matrix'!T12=0,0,IF('Happiness Matrix'!T12&lt;6,Simulation!$K$52,IF('Happiness Matrix'!T12&lt;11,Simulation!$K$70,IF('Happiness Matrix'!T12&lt;21,Simulation!$K$88,Simulation!$K$106))))</f>
        <v>-11.38</v>
      </c>
      <c r="U12" s="20">
        <f>IF('Happiness Matrix'!U12=0,0,IF('Happiness Matrix'!U12&lt;6,Simulation!$K$52,IF('Happiness Matrix'!U12&lt;11,Simulation!$K$70,IF('Happiness Matrix'!U12&lt;21,Simulation!$K$88,Simulation!$K$106))))</f>
        <v>-0.16</v>
      </c>
      <c r="V12" s="20">
        <f>IF('Happiness Matrix'!V12=0,0,IF('Happiness Matrix'!V12&lt;6,Simulation!$K$52,IF('Happiness Matrix'!V12&lt;11,Simulation!$K$70,IF('Happiness Matrix'!V12&lt;21,Simulation!$K$88,Simulation!$K$106))))</f>
        <v>-0.16</v>
      </c>
      <c r="W12" s="20">
        <f>IF('Happiness Matrix'!W12=0,0,IF('Happiness Matrix'!W12&lt;6,Simulation!$K$52,IF('Happiness Matrix'!W12&lt;11,Simulation!$K$70,IF('Happiness Matrix'!W12&lt;21,Simulation!$K$88,Simulation!$K$106))))</f>
        <v>-0.16</v>
      </c>
      <c r="X12" s="20">
        <f>IF('Happiness Matrix'!X12=0,0,IF('Happiness Matrix'!X12&lt;6,Simulation!$K$52,IF('Happiness Matrix'!X12&lt;11,Simulation!$K$70,IF('Happiness Matrix'!X12&lt;21,Simulation!$K$88,Simulation!$K$106))))</f>
        <v>13.81</v>
      </c>
      <c r="Y12" s="20">
        <f>IF('Happiness Matrix'!Y12=0,0,IF('Happiness Matrix'!Y12&lt;6,Simulation!$K$52,IF('Happiness Matrix'!Y12&lt;11,Simulation!$K$70,IF('Happiness Matrix'!Y12&lt;21,Simulation!$K$88,Simulation!$K$106))))</f>
        <v>0</v>
      </c>
      <c r="Z12" s="20">
        <f>IF('Happiness Matrix'!Z12=0,0,IF('Happiness Matrix'!Z12&lt;6,Simulation!$K$52,IF('Happiness Matrix'!Z12&lt;11,Simulation!$K$70,IF('Happiness Matrix'!Z12&lt;21,Simulation!$K$88,Simulation!$K$106))))</f>
        <v>-0.16</v>
      </c>
      <c r="AA12" s="20">
        <f>IF('Happiness Matrix'!AA12=0,0,IF('Happiness Matrix'!AA12&lt;6,Simulation!$K$52,IF('Happiness Matrix'!AA12&lt;11,Simulation!$K$70,IF('Happiness Matrix'!AA12&lt;21,Simulation!$K$88,Simulation!$K$106))))</f>
        <v>0</v>
      </c>
      <c r="AB12" s="20">
        <f>IF('Happiness Matrix'!AB12=0,0,IF('Happiness Matrix'!AB12&lt;6,Simulation!$K$52,IF('Happiness Matrix'!AB12&lt;11,Simulation!$K$70,IF('Happiness Matrix'!AB12&lt;21,Simulation!$K$88,Simulation!$K$106))))</f>
        <v>-0.16</v>
      </c>
      <c r="AC12" s="20">
        <f>IF('Happiness Matrix'!AC12=0,0,IF('Happiness Matrix'!AC12&lt;6,Simulation!$K$52,IF('Happiness Matrix'!AC12&lt;11,Simulation!$K$70,IF('Happiness Matrix'!AC12&lt;21,Simulation!$K$88,Simulation!$K$106))))</f>
        <v>0</v>
      </c>
      <c r="AD12" s="20">
        <f>IF('Happiness Matrix'!AD12=0,0,IF('Happiness Matrix'!AD12&lt;6,Simulation!$K$52,IF('Happiness Matrix'!AD12&lt;11,Simulation!$K$70,IF('Happiness Matrix'!AD12&lt;21,Simulation!$K$88,Simulation!$K$106))))</f>
        <v>-0.16</v>
      </c>
      <c r="AE12" s="20">
        <f>IF('Happiness Matrix'!AE12=0,0,IF('Happiness Matrix'!AE12&lt;6,Simulation!$K$52,IF('Happiness Matrix'!AE12&lt;11,Simulation!$K$70,IF('Happiness Matrix'!AE12&lt;21,Simulation!$K$88,Simulation!$K$106))))</f>
        <v>0</v>
      </c>
      <c r="AF12" s="20">
        <f>IF('Happiness Matrix'!AF12=0,0,IF('Happiness Matrix'!AF12&lt;6,Simulation!$K$52,IF('Happiness Matrix'!AF12&lt;11,Simulation!$K$70,IF('Happiness Matrix'!AF12&lt;21,Simulation!$K$88,Simulation!$K$106))))</f>
        <v>7.65</v>
      </c>
      <c r="AG12" s="20">
        <f>IF('Happiness Matrix'!AG12=0,0,IF('Happiness Matrix'!AG12&lt;6,Simulation!$K$52,IF('Happiness Matrix'!AG12&lt;11,Simulation!$K$70,IF('Happiness Matrix'!AG12&lt;21,Simulation!$K$88,Simulation!$K$106))))</f>
        <v>13.81</v>
      </c>
      <c r="AH12" s="20">
        <f>IF('Happiness Matrix'!AH12=0,0,IF('Happiness Matrix'!AH12&lt;6,Simulation!$K$52,IF('Happiness Matrix'!AH12&lt;11,Simulation!$K$70,IF('Happiness Matrix'!AH12&lt;21,Simulation!$K$88,Simulation!$K$106))))</f>
        <v>-11.38</v>
      </c>
      <c r="AI12" s="20">
        <f>IF('Happiness Matrix'!AI12=0,0,IF('Happiness Matrix'!AI12&lt;6,Simulation!$K$52,IF('Happiness Matrix'!AI12&lt;11,Simulation!$K$70,IF('Happiness Matrix'!AI12&lt;21,Simulation!$K$88,Simulation!$K$106))))</f>
        <v>-0.16</v>
      </c>
      <c r="AJ12" s="20">
        <f>IF('Happiness Matrix'!AJ12=0,0,IF('Happiness Matrix'!AJ12&lt;6,Simulation!$K$52,IF('Happiness Matrix'!AJ12&lt;11,Simulation!$K$70,IF('Happiness Matrix'!AJ12&lt;21,Simulation!$K$88,Simulation!$K$106))))</f>
        <v>-0.16</v>
      </c>
      <c r="AK12" s="20">
        <f>IF('Happiness Matrix'!AK12=0,0,IF('Happiness Matrix'!AK12&lt;6,Simulation!$K$52,IF('Happiness Matrix'!AK12&lt;11,Simulation!$K$70,IF('Happiness Matrix'!AK12&lt;21,Simulation!$K$88,Simulation!$K$106))))</f>
        <v>7.65</v>
      </c>
      <c r="AL12" s="20">
        <f>IF('Happiness Matrix'!AL12=0,0,IF('Happiness Matrix'!AL12&lt;6,Simulation!$K$52,IF('Happiness Matrix'!AL12&lt;11,Simulation!$K$70,IF('Happiness Matrix'!AL12&lt;21,Simulation!$K$88,Simulation!$K$106))))</f>
        <v>0</v>
      </c>
      <c r="AM12" s="20">
        <f>IF('Happiness Matrix'!AM12=0,0,IF('Happiness Matrix'!AM12&lt;6,Simulation!$K$52,IF('Happiness Matrix'!AM12&lt;11,Simulation!$K$70,IF('Happiness Matrix'!AM12&lt;21,Simulation!$K$88,Simulation!$K$106))))</f>
        <v>-0.16</v>
      </c>
      <c r="AN12" s="20">
        <f>IF('Happiness Matrix'!AN12=0,0,IF('Happiness Matrix'!AN12&lt;6,Simulation!$K$52,IF('Happiness Matrix'!AN12&lt;11,Simulation!$K$70,IF('Happiness Matrix'!AN12&lt;21,Simulation!$K$88,Simulation!$K$106))))</f>
        <v>0</v>
      </c>
      <c r="AO12" s="20">
        <f>IF('Happiness Matrix'!AO12=0,0,IF('Happiness Matrix'!AO12&lt;6,Simulation!$K$52,IF('Happiness Matrix'!AO12&lt;11,Simulation!$K$70,IF('Happiness Matrix'!AO12&lt;21,Simulation!$K$88,Simulation!$K$106))))</f>
        <v>0</v>
      </c>
      <c r="AP12" s="20">
        <f>IF('Happiness Matrix'!AP12=0,0,IF('Happiness Matrix'!AP12&lt;6,Simulation!$K$52,IF('Happiness Matrix'!AP12&lt;11,Simulation!$K$70,IF('Happiness Matrix'!AP12&lt;21,Simulation!$K$88,Simulation!$K$106))))</f>
        <v>0</v>
      </c>
      <c r="AQ12" s="20">
        <f>IF('Happiness Matrix'!AQ12=0,0,IF('Happiness Matrix'!AQ12&lt;6,Simulation!$K$52,IF('Happiness Matrix'!AQ12&lt;11,Simulation!$K$70,IF('Happiness Matrix'!AQ12&lt;21,Simulation!$K$88,Simulation!$K$106))))</f>
        <v>0</v>
      </c>
      <c r="AR12" s="20">
        <f>IF('Happiness Matrix'!AR12=0,0,IF('Happiness Matrix'!AR12&lt;6,Simulation!$K$52,IF('Happiness Matrix'!AR12&lt;11,Simulation!$K$70,IF('Happiness Matrix'!AR12&lt;21,Simulation!$K$88,Simulation!$K$106))))</f>
        <v>0</v>
      </c>
      <c r="AS12" s="20">
        <f>IF('Happiness Matrix'!AS12=0,0,IF('Happiness Matrix'!AS12&lt;6,Simulation!$K$52,IF('Happiness Matrix'!AS12&lt;11,Simulation!$K$70,IF('Happiness Matrix'!AS12&lt;21,Simulation!$K$88,Simulation!$K$106))))</f>
        <v>0</v>
      </c>
      <c r="AT12" s="20">
        <f>IF('Happiness Matrix'!AT12=0,0,IF('Happiness Matrix'!AT12&lt;6,Simulation!$K$52,IF('Happiness Matrix'!AT12&lt;11,Simulation!$K$70,IF('Happiness Matrix'!AT12&lt;21,Simulation!$K$88,Simulation!$K$106))))</f>
        <v>0</v>
      </c>
      <c r="AU12" s="20">
        <f>IF('Happiness Matrix'!AU12=0,0,IF('Happiness Matrix'!AU12&lt;6,Simulation!$K$52,IF('Happiness Matrix'!AU12&lt;11,Simulation!$K$70,IF('Happiness Matrix'!AU12&lt;21,Simulation!$K$88,Simulation!$K$106))))</f>
        <v>7.65</v>
      </c>
      <c r="AV12" s="20">
        <f>IF('Happiness Matrix'!AV12=0,0,IF('Happiness Matrix'!AV12&lt;6,Simulation!$K$52,IF('Happiness Matrix'!AV12&lt;11,Simulation!$K$70,IF('Happiness Matrix'!AV12&lt;21,Simulation!$K$88,Simulation!$K$106))))</f>
        <v>-11.38</v>
      </c>
      <c r="AW12" s="20">
        <f>IF('Happiness Matrix'!AW12=0,0,IF('Happiness Matrix'!AW12&lt;6,Simulation!$K$52,IF('Happiness Matrix'!AW12&lt;11,Simulation!$K$70,IF('Happiness Matrix'!AW12&lt;21,Simulation!$K$88,Simulation!$K$106))))</f>
        <v>7.65</v>
      </c>
      <c r="AX12" s="20">
        <f>IF('Happiness Matrix'!AX12=0,0,IF('Happiness Matrix'!AX12&lt;6,Simulation!$K$52,IF('Happiness Matrix'!AX12&lt;11,Simulation!$K$70,IF('Happiness Matrix'!AX12&lt;21,Simulation!$K$88,Simulation!$K$106))))</f>
        <v>0</v>
      </c>
      <c r="AY12" s="20">
        <f>IF('Happiness Matrix'!AY12=0,0,IF('Happiness Matrix'!AY12&lt;6,Simulation!$K$52,IF('Happiness Matrix'!AY12&lt;11,Simulation!$K$70,IF('Happiness Matrix'!AY12&lt;21,Simulation!$K$88,Simulation!$K$106))))</f>
        <v>0</v>
      </c>
      <c r="AZ12" s="20">
        <f>IF('Happiness Matrix'!AZ12=0,0,IF('Happiness Matrix'!AZ12&lt;6,Simulation!$K$52,IF('Happiness Matrix'!AZ12&lt;11,Simulation!$K$70,IF('Happiness Matrix'!AZ12&lt;21,Simulation!$K$88,Simulation!$K$106))))</f>
        <v>0</v>
      </c>
      <c r="BA12" s="20">
        <f>IF('Happiness Matrix'!BA12=0,0,IF('Happiness Matrix'!BA12&lt;6,Simulation!$K$52,IF('Happiness Matrix'!BA12&lt;11,Simulation!$K$70,IF('Happiness Matrix'!BA12&lt;21,Simulation!$K$88,Simulation!$K$106))))</f>
        <v>13.81</v>
      </c>
      <c r="BB12" s="20">
        <f>IF('Happiness Matrix'!BB12=0,0,IF('Happiness Matrix'!BB12&lt;6,Simulation!$K$52,IF('Happiness Matrix'!BB12&lt;11,Simulation!$K$70,IF('Happiness Matrix'!BB12&lt;21,Simulation!$K$88,Simulation!$K$106))))</f>
        <v>0</v>
      </c>
      <c r="BC12" s="20">
        <f>IF('Happiness Matrix'!BC12=0,0,IF('Happiness Matrix'!BC12&lt;6,Simulation!$K$52,IF('Happiness Matrix'!BC12&lt;11,Simulation!$K$70,IF('Happiness Matrix'!BC12&lt;21,Simulation!$K$88,Simulation!$K$106))))</f>
        <v>0</v>
      </c>
      <c r="BD12" s="20">
        <f>IF('Happiness Matrix'!BD12=0,0,IF('Happiness Matrix'!BD12&lt;6,Simulation!$K$52,IF('Happiness Matrix'!BD12&lt;11,Simulation!$K$70,IF('Happiness Matrix'!BD12&lt;21,Simulation!$K$88,Simulation!$K$106))))</f>
        <v>0</v>
      </c>
      <c r="BE12" s="20">
        <f>IF('Happiness Matrix'!BE12=0,0,IF('Happiness Matrix'!BE12&lt;6,Simulation!$K$52,IF('Happiness Matrix'!BE12&lt;11,Simulation!$K$70,IF('Happiness Matrix'!BE12&lt;21,Simulation!$K$88,Simulation!$K$106))))</f>
        <v>0</v>
      </c>
    </row>
    <row r="13" spans="1:57">
      <c r="A13" s="20">
        <f t="shared" si="2"/>
        <v>12</v>
      </c>
      <c r="B13" s="20">
        <f>IF('Happiness Matrix'!B13=0,0,IF('Happiness Matrix'!B13&lt;6,Simulation!$K$52,IF('Happiness Matrix'!B13&lt;11,Simulation!$K$70,IF('Happiness Matrix'!B13&lt;21,Simulation!$K$88,Simulation!$K$106))))</f>
        <v>-0.16</v>
      </c>
      <c r="C13" s="20">
        <f>IF('Happiness Matrix'!C13=0,0,IF('Happiness Matrix'!C13&lt;6,Simulation!$K$52,IF('Happiness Matrix'!C13&lt;11,Simulation!$K$70,IF('Happiness Matrix'!C13&lt;21,Simulation!$K$88,Simulation!$K$106))))</f>
        <v>-11.38</v>
      </c>
      <c r="D13" s="20">
        <f>IF('Happiness Matrix'!D13=0,0,IF('Happiness Matrix'!D13&lt;6,Simulation!$K$52,IF('Happiness Matrix'!D13&lt;11,Simulation!$K$70,IF('Happiness Matrix'!D13&lt;21,Simulation!$K$88,Simulation!$K$106))))</f>
        <v>7.65</v>
      </c>
      <c r="E13" s="20">
        <f>IF('Happiness Matrix'!E13=0,0,IF('Happiness Matrix'!E13&lt;6,Simulation!$K$52,IF('Happiness Matrix'!E13&lt;11,Simulation!$K$70,IF('Happiness Matrix'!E13&lt;21,Simulation!$K$88,Simulation!$K$106))))</f>
        <v>7.65</v>
      </c>
      <c r="F13" s="20">
        <f>IF('Happiness Matrix'!F13=0,0,IF('Happiness Matrix'!F13&lt;6,Simulation!$K$52,IF('Happiness Matrix'!F13&lt;11,Simulation!$K$70,IF('Happiness Matrix'!F13&lt;21,Simulation!$K$88,Simulation!$K$106))))</f>
        <v>0</v>
      </c>
      <c r="G13" s="20">
        <f>IF('Happiness Matrix'!G13=0,0,IF('Happiness Matrix'!G13&lt;6,Simulation!$K$52,IF('Happiness Matrix'!G13&lt;11,Simulation!$K$70,IF('Happiness Matrix'!G13&lt;21,Simulation!$K$88,Simulation!$K$106))))</f>
        <v>0</v>
      </c>
      <c r="H13" s="20">
        <f>IF('Happiness Matrix'!H13=0,0,IF('Happiness Matrix'!H13&lt;6,Simulation!$K$52,IF('Happiness Matrix'!H13&lt;11,Simulation!$K$70,IF('Happiness Matrix'!H13&lt;21,Simulation!$K$88,Simulation!$K$106))))</f>
        <v>0</v>
      </c>
      <c r="I13" s="20">
        <f>IF('Happiness Matrix'!I13=0,0,IF('Happiness Matrix'!I13&lt;6,Simulation!$K$52,IF('Happiness Matrix'!I13&lt;11,Simulation!$K$70,IF('Happiness Matrix'!I13&lt;21,Simulation!$K$88,Simulation!$K$106))))</f>
        <v>7.65</v>
      </c>
      <c r="J13" s="20">
        <f>IF('Happiness Matrix'!J13=0,0,IF('Happiness Matrix'!J13&lt;6,Simulation!$K$52,IF('Happiness Matrix'!J13&lt;11,Simulation!$K$70,IF('Happiness Matrix'!J13&lt;21,Simulation!$K$88,Simulation!$K$106))))</f>
        <v>0</v>
      </c>
      <c r="K13" s="20">
        <f>IF('Happiness Matrix'!K13=0,0,IF('Happiness Matrix'!K13&lt;6,Simulation!$K$52,IF('Happiness Matrix'!K13&lt;11,Simulation!$K$70,IF('Happiness Matrix'!K13&lt;21,Simulation!$K$88,Simulation!$K$106))))</f>
        <v>0</v>
      </c>
      <c r="L13" s="20">
        <f>IF('Happiness Matrix'!L13=0,0,IF('Happiness Matrix'!L13&lt;6,Simulation!$K$52,IF('Happiness Matrix'!L13&lt;11,Simulation!$K$70,IF('Happiness Matrix'!L13&lt;21,Simulation!$K$88,Simulation!$K$106))))</f>
        <v>0</v>
      </c>
      <c r="M13" s="20">
        <f>IF('Happiness Matrix'!M13=0,0,IF('Happiness Matrix'!M13&lt;6,Simulation!$K$52,IF('Happiness Matrix'!M13&lt;11,Simulation!$K$70,IF('Happiness Matrix'!M13&lt;21,Simulation!$K$88,Simulation!$K$106))))</f>
        <v>0</v>
      </c>
      <c r="N13" s="20">
        <f>IF('Happiness Matrix'!N13=0,0,IF('Happiness Matrix'!N13&lt;6,Simulation!$K$52,IF('Happiness Matrix'!N13&lt;11,Simulation!$K$70,IF('Happiness Matrix'!N13&lt;21,Simulation!$K$88,Simulation!$K$106))))</f>
        <v>0</v>
      </c>
      <c r="O13" s="20">
        <f>IF('Happiness Matrix'!O13=0,0,IF('Happiness Matrix'!O13&lt;6,Simulation!$K$52,IF('Happiness Matrix'!O13&lt;11,Simulation!$K$70,IF('Happiness Matrix'!O13&lt;21,Simulation!$K$88,Simulation!$K$106))))</f>
        <v>0</v>
      </c>
      <c r="P13" s="20">
        <f>IF('Happiness Matrix'!P13=0,0,IF('Happiness Matrix'!P13&lt;6,Simulation!$K$52,IF('Happiness Matrix'!P13&lt;11,Simulation!$K$70,IF('Happiness Matrix'!P13&lt;21,Simulation!$K$88,Simulation!$K$106))))</f>
        <v>0</v>
      </c>
      <c r="Q13" s="20">
        <f>IF('Happiness Matrix'!Q13=0,0,IF('Happiness Matrix'!Q13&lt;6,Simulation!$K$52,IF('Happiness Matrix'!Q13&lt;11,Simulation!$K$70,IF('Happiness Matrix'!Q13&lt;21,Simulation!$K$88,Simulation!$K$106))))</f>
        <v>0</v>
      </c>
      <c r="R13" s="20">
        <f>IF('Happiness Matrix'!R13=0,0,IF('Happiness Matrix'!R13&lt;6,Simulation!$K$52,IF('Happiness Matrix'!R13&lt;11,Simulation!$K$70,IF('Happiness Matrix'!R13&lt;21,Simulation!$K$88,Simulation!$K$106))))</f>
        <v>0</v>
      </c>
      <c r="S13" s="20">
        <f>IF('Happiness Matrix'!S13=0,0,IF('Happiness Matrix'!S13&lt;6,Simulation!$K$52,IF('Happiness Matrix'!S13&lt;11,Simulation!$K$70,IF('Happiness Matrix'!S13&lt;21,Simulation!$K$88,Simulation!$K$106))))</f>
        <v>7.65</v>
      </c>
      <c r="T13" s="20">
        <f>IF('Happiness Matrix'!T13=0,0,IF('Happiness Matrix'!T13&lt;6,Simulation!$K$52,IF('Happiness Matrix'!T13&lt;11,Simulation!$K$70,IF('Happiness Matrix'!T13&lt;21,Simulation!$K$88,Simulation!$K$106))))</f>
        <v>0</v>
      </c>
      <c r="U13" s="20">
        <f>IF('Happiness Matrix'!U13=0,0,IF('Happiness Matrix'!U13&lt;6,Simulation!$K$52,IF('Happiness Matrix'!U13&lt;11,Simulation!$K$70,IF('Happiness Matrix'!U13&lt;21,Simulation!$K$88,Simulation!$K$106))))</f>
        <v>7.65</v>
      </c>
      <c r="V13" s="20">
        <f>IF('Happiness Matrix'!V13=0,0,IF('Happiness Matrix'!V13&lt;6,Simulation!$K$52,IF('Happiness Matrix'!V13&lt;11,Simulation!$K$70,IF('Happiness Matrix'!V13&lt;21,Simulation!$K$88,Simulation!$K$106))))</f>
        <v>-0.16</v>
      </c>
      <c r="W13" s="20">
        <f>IF('Happiness Matrix'!W13=0,0,IF('Happiness Matrix'!W13&lt;6,Simulation!$K$52,IF('Happiness Matrix'!W13&lt;11,Simulation!$K$70,IF('Happiness Matrix'!W13&lt;21,Simulation!$K$88,Simulation!$K$106))))</f>
        <v>-0.16</v>
      </c>
      <c r="X13" s="20">
        <f>IF('Happiness Matrix'!X13=0,0,IF('Happiness Matrix'!X13&lt;6,Simulation!$K$52,IF('Happiness Matrix'!X13&lt;11,Simulation!$K$70,IF('Happiness Matrix'!X13&lt;21,Simulation!$K$88,Simulation!$K$106))))</f>
        <v>7.65</v>
      </c>
      <c r="Y13" s="20">
        <f>IF('Happiness Matrix'!Y13=0,0,IF('Happiness Matrix'!Y13&lt;6,Simulation!$K$52,IF('Happiness Matrix'!Y13&lt;11,Simulation!$K$70,IF('Happiness Matrix'!Y13&lt;21,Simulation!$K$88,Simulation!$K$106))))</f>
        <v>0</v>
      </c>
      <c r="Z13" s="20">
        <f>IF('Happiness Matrix'!Z13=0,0,IF('Happiness Matrix'!Z13&lt;6,Simulation!$K$52,IF('Happiness Matrix'!Z13&lt;11,Simulation!$K$70,IF('Happiness Matrix'!Z13&lt;21,Simulation!$K$88,Simulation!$K$106))))</f>
        <v>7.65</v>
      </c>
      <c r="AA13" s="20">
        <f>IF('Happiness Matrix'!AA13=0,0,IF('Happiness Matrix'!AA13&lt;6,Simulation!$K$52,IF('Happiness Matrix'!AA13&lt;11,Simulation!$K$70,IF('Happiness Matrix'!AA13&lt;21,Simulation!$K$88,Simulation!$K$106))))</f>
        <v>0</v>
      </c>
      <c r="AB13" s="20">
        <f>IF('Happiness Matrix'!AB13=0,0,IF('Happiness Matrix'!AB13&lt;6,Simulation!$K$52,IF('Happiness Matrix'!AB13&lt;11,Simulation!$K$70,IF('Happiness Matrix'!AB13&lt;21,Simulation!$K$88,Simulation!$K$106))))</f>
        <v>-0.16</v>
      </c>
      <c r="AC13" s="20">
        <f>IF('Happiness Matrix'!AC13=0,0,IF('Happiness Matrix'!AC13&lt;6,Simulation!$K$52,IF('Happiness Matrix'!AC13&lt;11,Simulation!$K$70,IF('Happiness Matrix'!AC13&lt;21,Simulation!$K$88,Simulation!$K$106))))</f>
        <v>0</v>
      </c>
      <c r="AD13" s="20">
        <f>IF('Happiness Matrix'!AD13=0,0,IF('Happiness Matrix'!AD13&lt;6,Simulation!$K$52,IF('Happiness Matrix'!AD13&lt;11,Simulation!$K$70,IF('Happiness Matrix'!AD13&lt;21,Simulation!$K$88,Simulation!$K$106))))</f>
        <v>7.65</v>
      </c>
      <c r="AE13" s="20">
        <f>IF('Happiness Matrix'!AE13=0,0,IF('Happiness Matrix'!AE13&lt;6,Simulation!$K$52,IF('Happiness Matrix'!AE13&lt;11,Simulation!$K$70,IF('Happiness Matrix'!AE13&lt;21,Simulation!$K$88,Simulation!$K$106))))</f>
        <v>0</v>
      </c>
      <c r="AF13" s="20">
        <f>IF('Happiness Matrix'!AF13=0,0,IF('Happiness Matrix'!AF13&lt;6,Simulation!$K$52,IF('Happiness Matrix'!AF13&lt;11,Simulation!$K$70,IF('Happiness Matrix'!AF13&lt;21,Simulation!$K$88,Simulation!$K$106))))</f>
        <v>7.65</v>
      </c>
      <c r="AG13" s="20">
        <f>IF('Happiness Matrix'!AG13=0,0,IF('Happiness Matrix'!AG13&lt;6,Simulation!$K$52,IF('Happiness Matrix'!AG13&lt;11,Simulation!$K$70,IF('Happiness Matrix'!AG13&lt;21,Simulation!$K$88,Simulation!$K$106))))</f>
        <v>13.81</v>
      </c>
      <c r="AH13" s="20">
        <f>IF('Happiness Matrix'!AH13=0,0,IF('Happiness Matrix'!AH13&lt;6,Simulation!$K$52,IF('Happiness Matrix'!AH13&lt;11,Simulation!$K$70,IF('Happiness Matrix'!AH13&lt;21,Simulation!$K$88,Simulation!$K$106))))</f>
        <v>13.81</v>
      </c>
      <c r="AI13" s="20">
        <f>IF('Happiness Matrix'!AI13=0,0,IF('Happiness Matrix'!AI13&lt;6,Simulation!$K$52,IF('Happiness Matrix'!AI13&lt;11,Simulation!$K$70,IF('Happiness Matrix'!AI13&lt;21,Simulation!$K$88,Simulation!$K$106))))</f>
        <v>-0.16</v>
      </c>
      <c r="AJ13" s="20">
        <f>IF('Happiness Matrix'!AJ13=0,0,IF('Happiness Matrix'!AJ13&lt;6,Simulation!$K$52,IF('Happiness Matrix'!AJ13&lt;11,Simulation!$K$70,IF('Happiness Matrix'!AJ13&lt;21,Simulation!$K$88,Simulation!$K$106))))</f>
        <v>-11.38</v>
      </c>
      <c r="AK13" s="20">
        <f>IF('Happiness Matrix'!AK13=0,0,IF('Happiness Matrix'!AK13&lt;6,Simulation!$K$52,IF('Happiness Matrix'!AK13&lt;11,Simulation!$K$70,IF('Happiness Matrix'!AK13&lt;21,Simulation!$K$88,Simulation!$K$106))))</f>
        <v>7.65</v>
      </c>
      <c r="AL13" s="20">
        <f>IF('Happiness Matrix'!AL13=0,0,IF('Happiness Matrix'!AL13&lt;6,Simulation!$K$52,IF('Happiness Matrix'!AL13&lt;11,Simulation!$K$70,IF('Happiness Matrix'!AL13&lt;21,Simulation!$K$88,Simulation!$K$106))))</f>
        <v>0</v>
      </c>
      <c r="AM13" s="20">
        <f>IF('Happiness Matrix'!AM13=0,0,IF('Happiness Matrix'!AM13&lt;6,Simulation!$K$52,IF('Happiness Matrix'!AM13&lt;11,Simulation!$K$70,IF('Happiness Matrix'!AM13&lt;21,Simulation!$K$88,Simulation!$K$106))))</f>
        <v>-0.16</v>
      </c>
      <c r="AN13" s="20">
        <f>IF('Happiness Matrix'!AN13=0,0,IF('Happiness Matrix'!AN13&lt;6,Simulation!$K$52,IF('Happiness Matrix'!AN13&lt;11,Simulation!$K$70,IF('Happiness Matrix'!AN13&lt;21,Simulation!$K$88,Simulation!$K$106))))</f>
        <v>0</v>
      </c>
      <c r="AO13" s="20">
        <f>IF('Happiness Matrix'!AO13=0,0,IF('Happiness Matrix'!AO13&lt;6,Simulation!$K$52,IF('Happiness Matrix'!AO13&lt;11,Simulation!$K$70,IF('Happiness Matrix'!AO13&lt;21,Simulation!$K$88,Simulation!$K$106))))</f>
        <v>0</v>
      </c>
      <c r="AP13" s="20">
        <f>IF('Happiness Matrix'!AP13=0,0,IF('Happiness Matrix'!AP13&lt;6,Simulation!$K$52,IF('Happiness Matrix'!AP13&lt;11,Simulation!$K$70,IF('Happiness Matrix'!AP13&lt;21,Simulation!$K$88,Simulation!$K$106))))</f>
        <v>0</v>
      </c>
      <c r="AQ13" s="20">
        <f>IF('Happiness Matrix'!AQ13=0,0,IF('Happiness Matrix'!AQ13&lt;6,Simulation!$K$52,IF('Happiness Matrix'!AQ13&lt;11,Simulation!$K$70,IF('Happiness Matrix'!AQ13&lt;21,Simulation!$K$88,Simulation!$K$106))))</f>
        <v>0</v>
      </c>
      <c r="AR13" s="20">
        <f>IF('Happiness Matrix'!AR13=0,0,IF('Happiness Matrix'!AR13&lt;6,Simulation!$K$52,IF('Happiness Matrix'!AR13&lt;11,Simulation!$K$70,IF('Happiness Matrix'!AR13&lt;21,Simulation!$K$88,Simulation!$K$106))))</f>
        <v>0</v>
      </c>
      <c r="AS13" s="20">
        <f>IF('Happiness Matrix'!AS13=0,0,IF('Happiness Matrix'!AS13&lt;6,Simulation!$K$52,IF('Happiness Matrix'!AS13&lt;11,Simulation!$K$70,IF('Happiness Matrix'!AS13&lt;21,Simulation!$K$88,Simulation!$K$106))))</f>
        <v>0</v>
      </c>
      <c r="AT13" s="20">
        <f>IF('Happiness Matrix'!AT13=0,0,IF('Happiness Matrix'!AT13&lt;6,Simulation!$K$52,IF('Happiness Matrix'!AT13&lt;11,Simulation!$K$70,IF('Happiness Matrix'!AT13&lt;21,Simulation!$K$88,Simulation!$K$106))))</f>
        <v>0</v>
      </c>
      <c r="AU13" s="20">
        <f>IF('Happiness Matrix'!AU13=0,0,IF('Happiness Matrix'!AU13&lt;6,Simulation!$K$52,IF('Happiness Matrix'!AU13&lt;11,Simulation!$K$70,IF('Happiness Matrix'!AU13&lt;21,Simulation!$K$88,Simulation!$K$106))))</f>
        <v>7.65</v>
      </c>
      <c r="AV13" s="20">
        <f>IF('Happiness Matrix'!AV13=0,0,IF('Happiness Matrix'!AV13&lt;6,Simulation!$K$52,IF('Happiness Matrix'!AV13&lt;11,Simulation!$K$70,IF('Happiness Matrix'!AV13&lt;21,Simulation!$K$88,Simulation!$K$106))))</f>
        <v>0</v>
      </c>
      <c r="AW13" s="20">
        <f>IF('Happiness Matrix'!AW13=0,0,IF('Happiness Matrix'!AW13&lt;6,Simulation!$K$52,IF('Happiness Matrix'!AW13&lt;11,Simulation!$K$70,IF('Happiness Matrix'!AW13&lt;21,Simulation!$K$88,Simulation!$K$106))))</f>
        <v>13.81</v>
      </c>
      <c r="AX13" s="20">
        <f>IF('Happiness Matrix'!AX13=0,0,IF('Happiness Matrix'!AX13&lt;6,Simulation!$K$52,IF('Happiness Matrix'!AX13&lt;11,Simulation!$K$70,IF('Happiness Matrix'!AX13&lt;21,Simulation!$K$88,Simulation!$K$106))))</f>
        <v>0</v>
      </c>
      <c r="AY13" s="20">
        <f>IF('Happiness Matrix'!AY13=0,0,IF('Happiness Matrix'!AY13&lt;6,Simulation!$K$52,IF('Happiness Matrix'!AY13&lt;11,Simulation!$K$70,IF('Happiness Matrix'!AY13&lt;21,Simulation!$K$88,Simulation!$K$106))))</f>
        <v>0</v>
      </c>
      <c r="AZ13" s="20">
        <f>IF('Happiness Matrix'!AZ13=0,0,IF('Happiness Matrix'!AZ13&lt;6,Simulation!$K$52,IF('Happiness Matrix'!AZ13&lt;11,Simulation!$K$70,IF('Happiness Matrix'!AZ13&lt;21,Simulation!$K$88,Simulation!$K$106))))</f>
        <v>0</v>
      </c>
      <c r="BA13" s="20">
        <f>IF('Happiness Matrix'!BA13=0,0,IF('Happiness Matrix'!BA13&lt;6,Simulation!$K$52,IF('Happiness Matrix'!BA13&lt;11,Simulation!$K$70,IF('Happiness Matrix'!BA13&lt;21,Simulation!$K$88,Simulation!$K$106))))</f>
        <v>7.65</v>
      </c>
      <c r="BB13" s="20">
        <f>IF('Happiness Matrix'!BB13=0,0,IF('Happiness Matrix'!BB13&lt;6,Simulation!$K$52,IF('Happiness Matrix'!BB13&lt;11,Simulation!$K$70,IF('Happiness Matrix'!BB13&lt;21,Simulation!$K$88,Simulation!$K$106))))</f>
        <v>0</v>
      </c>
      <c r="BC13" s="20">
        <f>IF('Happiness Matrix'!BC13=0,0,IF('Happiness Matrix'!BC13&lt;6,Simulation!$K$52,IF('Happiness Matrix'!BC13&lt;11,Simulation!$K$70,IF('Happiness Matrix'!BC13&lt;21,Simulation!$K$88,Simulation!$K$106))))</f>
        <v>0</v>
      </c>
      <c r="BD13" s="20">
        <f>IF('Happiness Matrix'!BD13=0,0,IF('Happiness Matrix'!BD13&lt;6,Simulation!$K$52,IF('Happiness Matrix'!BD13&lt;11,Simulation!$K$70,IF('Happiness Matrix'!BD13&lt;21,Simulation!$K$88,Simulation!$K$106))))</f>
        <v>0</v>
      </c>
      <c r="BE13" s="20">
        <f>IF('Happiness Matrix'!BE13=0,0,IF('Happiness Matrix'!BE13&lt;6,Simulation!$K$52,IF('Happiness Matrix'!BE13&lt;11,Simulation!$K$70,IF('Happiness Matrix'!BE13&lt;21,Simulation!$K$88,Simulation!$K$106))))</f>
        <v>0</v>
      </c>
    </row>
    <row r="14" spans="1:57">
      <c r="A14" s="20">
        <f t="shared" si="2"/>
        <v>13</v>
      </c>
      <c r="B14" s="20">
        <f>IF('Happiness Matrix'!B14=0,0,IF('Happiness Matrix'!B14&lt;6,Simulation!$K$52,IF('Happiness Matrix'!B14&lt;11,Simulation!$K$70,IF('Happiness Matrix'!B14&lt;21,Simulation!$K$88,Simulation!$K$106))))</f>
        <v>-11.38</v>
      </c>
      <c r="C14" s="20">
        <f>IF('Happiness Matrix'!C14=0,0,IF('Happiness Matrix'!C14&lt;6,Simulation!$K$52,IF('Happiness Matrix'!C14&lt;11,Simulation!$K$70,IF('Happiness Matrix'!C14&lt;21,Simulation!$K$88,Simulation!$K$106))))</f>
        <v>-0.16</v>
      </c>
      <c r="D14" s="20">
        <f>IF('Happiness Matrix'!D14=0,0,IF('Happiness Matrix'!D14&lt;6,Simulation!$K$52,IF('Happiness Matrix'!D14&lt;11,Simulation!$K$70,IF('Happiness Matrix'!D14&lt;21,Simulation!$K$88,Simulation!$K$106))))</f>
        <v>-0.16</v>
      </c>
      <c r="E14" s="20">
        <f>IF('Happiness Matrix'!E14=0,0,IF('Happiness Matrix'!E14&lt;6,Simulation!$K$52,IF('Happiness Matrix'!E14&lt;11,Simulation!$K$70,IF('Happiness Matrix'!E14&lt;21,Simulation!$K$88,Simulation!$K$106))))</f>
        <v>7.65</v>
      </c>
      <c r="F14" s="20">
        <f>IF('Happiness Matrix'!F14=0,0,IF('Happiness Matrix'!F14&lt;6,Simulation!$K$52,IF('Happiness Matrix'!F14&lt;11,Simulation!$K$70,IF('Happiness Matrix'!F14&lt;21,Simulation!$K$88,Simulation!$K$106))))</f>
        <v>0</v>
      </c>
      <c r="G14" s="20">
        <f>IF('Happiness Matrix'!G14=0,0,IF('Happiness Matrix'!G14&lt;6,Simulation!$K$52,IF('Happiness Matrix'!G14&lt;11,Simulation!$K$70,IF('Happiness Matrix'!G14&lt;21,Simulation!$K$88,Simulation!$K$106))))</f>
        <v>0</v>
      </c>
      <c r="H14" s="20">
        <f>IF('Happiness Matrix'!H14=0,0,IF('Happiness Matrix'!H14&lt;6,Simulation!$K$52,IF('Happiness Matrix'!H14&lt;11,Simulation!$K$70,IF('Happiness Matrix'!H14&lt;21,Simulation!$K$88,Simulation!$K$106))))</f>
        <v>0</v>
      </c>
      <c r="I14" s="20">
        <f>IF('Happiness Matrix'!I14=0,0,IF('Happiness Matrix'!I14&lt;6,Simulation!$K$52,IF('Happiness Matrix'!I14&lt;11,Simulation!$K$70,IF('Happiness Matrix'!I14&lt;21,Simulation!$K$88,Simulation!$K$106))))</f>
        <v>-0.16</v>
      </c>
      <c r="J14" s="20">
        <f>IF('Happiness Matrix'!J14=0,0,IF('Happiness Matrix'!J14&lt;6,Simulation!$K$52,IF('Happiness Matrix'!J14&lt;11,Simulation!$K$70,IF('Happiness Matrix'!J14&lt;21,Simulation!$K$88,Simulation!$K$106))))</f>
        <v>0</v>
      </c>
      <c r="K14" s="20">
        <f>IF('Happiness Matrix'!K14=0,0,IF('Happiness Matrix'!K14&lt;6,Simulation!$K$52,IF('Happiness Matrix'!K14&lt;11,Simulation!$K$70,IF('Happiness Matrix'!K14&lt;21,Simulation!$K$88,Simulation!$K$106))))</f>
        <v>0</v>
      </c>
      <c r="L14" s="20">
        <f>IF('Happiness Matrix'!L14=0,0,IF('Happiness Matrix'!L14&lt;6,Simulation!$K$52,IF('Happiness Matrix'!L14&lt;11,Simulation!$K$70,IF('Happiness Matrix'!L14&lt;21,Simulation!$K$88,Simulation!$K$106))))</f>
        <v>0</v>
      </c>
      <c r="M14" s="20">
        <f>IF('Happiness Matrix'!M14=0,0,IF('Happiness Matrix'!M14&lt;6,Simulation!$K$52,IF('Happiness Matrix'!M14&lt;11,Simulation!$K$70,IF('Happiness Matrix'!M14&lt;21,Simulation!$K$88,Simulation!$K$106))))</f>
        <v>0</v>
      </c>
      <c r="N14" s="20">
        <f>IF('Happiness Matrix'!N14=0,0,IF('Happiness Matrix'!N14&lt;6,Simulation!$K$52,IF('Happiness Matrix'!N14&lt;11,Simulation!$K$70,IF('Happiness Matrix'!N14&lt;21,Simulation!$K$88,Simulation!$K$106))))</f>
        <v>0</v>
      </c>
      <c r="O14" s="20">
        <f>IF('Happiness Matrix'!O14=0,0,IF('Happiness Matrix'!O14&lt;6,Simulation!$K$52,IF('Happiness Matrix'!O14&lt;11,Simulation!$K$70,IF('Happiness Matrix'!O14&lt;21,Simulation!$K$88,Simulation!$K$106))))</f>
        <v>0</v>
      </c>
      <c r="P14" s="20">
        <f>IF('Happiness Matrix'!P14=0,0,IF('Happiness Matrix'!P14&lt;6,Simulation!$K$52,IF('Happiness Matrix'!P14&lt;11,Simulation!$K$70,IF('Happiness Matrix'!P14&lt;21,Simulation!$K$88,Simulation!$K$106))))</f>
        <v>7.65</v>
      </c>
      <c r="Q14" s="20">
        <f>IF('Happiness Matrix'!Q14=0,0,IF('Happiness Matrix'!Q14&lt;6,Simulation!$K$52,IF('Happiness Matrix'!Q14&lt;11,Simulation!$K$70,IF('Happiness Matrix'!Q14&lt;21,Simulation!$K$88,Simulation!$K$106))))</f>
        <v>0</v>
      </c>
      <c r="R14" s="20">
        <f>IF('Happiness Matrix'!R14=0,0,IF('Happiness Matrix'!R14&lt;6,Simulation!$K$52,IF('Happiness Matrix'!R14&lt;11,Simulation!$K$70,IF('Happiness Matrix'!R14&lt;21,Simulation!$K$88,Simulation!$K$106))))</f>
        <v>0</v>
      </c>
      <c r="S14" s="20">
        <f>IF('Happiness Matrix'!S14=0,0,IF('Happiness Matrix'!S14&lt;6,Simulation!$K$52,IF('Happiness Matrix'!S14&lt;11,Simulation!$K$70,IF('Happiness Matrix'!S14&lt;21,Simulation!$K$88,Simulation!$K$106))))</f>
        <v>-0.16</v>
      </c>
      <c r="T14" s="20">
        <f>IF('Happiness Matrix'!T14=0,0,IF('Happiness Matrix'!T14&lt;6,Simulation!$K$52,IF('Happiness Matrix'!T14&lt;11,Simulation!$K$70,IF('Happiness Matrix'!T14&lt;21,Simulation!$K$88,Simulation!$K$106))))</f>
        <v>-0.16</v>
      </c>
      <c r="U14" s="20">
        <f>IF('Happiness Matrix'!U14=0,0,IF('Happiness Matrix'!U14&lt;6,Simulation!$K$52,IF('Happiness Matrix'!U14&lt;11,Simulation!$K$70,IF('Happiness Matrix'!U14&lt;21,Simulation!$K$88,Simulation!$K$106))))</f>
        <v>-0.16</v>
      </c>
      <c r="V14" s="20">
        <f>IF('Happiness Matrix'!V14=0,0,IF('Happiness Matrix'!V14&lt;6,Simulation!$K$52,IF('Happiness Matrix'!V14&lt;11,Simulation!$K$70,IF('Happiness Matrix'!V14&lt;21,Simulation!$K$88,Simulation!$K$106))))</f>
        <v>7.65</v>
      </c>
      <c r="W14" s="20">
        <f>IF('Happiness Matrix'!W14=0,0,IF('Happiness Matrix'!W14&lt;6,Simulation!$K$52,IF('Happiness Matrix'!W14&lt;11,Simulation!$K$70,IF('Happiness Matrix'!W14&lt;21,Simulation!$K$88,Simulation!$K$106))))</f>
        <v>7.65</v>
      </c>
      <c r="X14" s="20">
        <f>IF('Happiness Matrix'!X14=0,0,IF('Happiness Matrix'!X14&lt;6,Simulation!$K$52,IF('Happiness Matrix'!X14&lt;11,Simulation!$K$70,IF('Happiness Matrix'!X14&lt;21,Simulation!$K$88,Simulation!$K$106))))</f>
        <v>7.65</v>
      </c>
      <c r="Y14" s="20">
        <f>IF('Happiness Matrix'!Y14=0,0,IF('Happiness Matrix'!Y14&lt;6,Simulation!$K$52,IF('Happiness Matrix'!Y14&lt;11,Simulation!$K$70,IF('Happiness Matrix'!Y14&lt;21,Simulation!$K$88,Simulation!$K$106))))</f>
        <v>0</v>
      </c>
      <c r="Z14" s="20">
        <f>IF('Happiness Matrix'!Z14=0,0,IF('Happiness Matrix'!Z14&lt;6,Simulation!$K$52,IF('Happiness Matrix'!Z14&lt;11,Simulation!$K$70,IF('Happiness Matrix'!Z14&lt;21,Simulation!$K$88,Simulation!$K$106))))</f>
        <v>7.65</v>
      </c>
      <c r="AA14" s="20">
        <f>IF('Happiness Matrix'!AA14=0,0,IF('Happiness Matrix'!AA14&lt;6,Simulation!$K$52,IF('Happiness Matrix'!AA14&lt;11,Simulation!$K$70,IF('Happiness Matrix'!AA14&lt;21,Simulation!$K$88,Simulation!$K$106))))</f>
        <v>0</v>
      </c>
      <c r="AB14" s="20">
        <f>IF('Happiness Matrix'!AB14=0,0,IF('Happiness Matrix'!AB14&lt;6,Simulation!$K$52,IF('Happiness Matrix'!AB14&lt;11,Simulation!$K$70,IF('Happiness Matrix'!AB14&lt;21,Simulation!$K$88,Simulation!$K$106))))</f>
        <v>-0.16</v>
      </c>
      <c r="AC14" s="20">
        <f>IF('Happiness Matrix'!AC14=0,0,IF('Happiness Matrix'!AC14&lt;6,Simulation!$K$52,IF('Happiness Matrix'!AC14&lt;11,Simulation!$K$70,IF('Happiness Matrix'!AC14&lt;21,Simulation!$K$88,Simulation!$K$106))))</f>
        <v>0</v>
      </c>
      <c r="AD14" s="20">
        <f>IF('Happiness Matrix'!AD14=0,0,IF('Happiness Matrix'!AD14&lt;6,Simulation!$K$52,IF('Happiness Matrix'!AD14&lt;11,Simulation!$K$70,IF('Happiness Matrix'!AD14&lt;21,Simulation!$K$88,Simulation!$K$106))))</f>
        <v>-0.16</v>
      </c>
      <c r="AE14" s="20">
        <f>IF('Happiness Matrix'!AE14=0,0,IF('Happiness Matrix'!AE14&lt;6,Simulation!$K$52,IF('Happiness Matrix'!AE14&lt;11,Simulation!$K$70,IF('Happiness Matrix'!AE14&lt;21,Simulation!$K$88,Simulation!$K$106))))</f>
        <v>0</v>
      </c>
      <c r="AF14" s="20">
        <f>IF('Happiness Matrix'!AF14=0,0,IF('Happiness Matrix'!AF14&lt;6,Simulation!$K$52,IF('Happiness Matrix'!AF14&lt;11,Simulation!$K$70,IF('Happiness Matrix'!AF14&lt;21,Simulation!$K$88,Simulation!$K$106))))</f>
        <v>-11.38</v>
      </c>
      <c r="AG14" s="20">
        <f>IF('Happiness Matrix'!AG14=0,0,IF('Happiness Matrix'!AG14&lt;6,Simulation!$K$52,IF('Happiness Matrix'!AG14&lt;11,Simulation!$K$70,IF('Happiness Matrix'!AG14&lt;21,Simulation!$K$88,Simulation!$K$106))))</f>
        <v>-0.16</v>
      </c>
      <c r="AH14" s="20">
        <f>IF('Happiness Matrix'!AH14=0,0,IF('Happiness Matrix'!AH14&lt;6,Simulation!$K$52,IF('Happiness Matrix'!AH14&lt;11,Simulation!$K$70,IF('Happiness Matrix'!AH14&lt;21,Simulation!$K$88,Simulation!$K$106))))</f>
        <v>-11.38</v>
      </c>
      <c r="AI14" s="20">
        <f>IF('Happiness Matrix'!AI14=0,0,IF('Happiness Matrix'!AI14&lt;6,Simulation!$K$52,IF('Happiness Matrix'!AI14&lt;11,Simulation!$K$70,IF('Happiness Matrix'!AI14&lt;21,Simulation!$K$88,Simulation!$K$106))))</f>
        <v>-0.16</v>
      </c>
      <c r="AJ14" s="20">
        <f>IF('Happiness Matrix'!AJ14=0,0,IF('Happiness Matrix'!AJ14&lt;6,Simulation!$K$52,IF('Happiness Matrix'!AJ14&lt;11,Simulation!$K$70,IF('Happiness Matrix'!AJ14&lt;21,Simulation!$K$88,Simulation!$K$106))))</f>
        <v>-0.16</v>
      </c>
      <c r="AK14" s="20">
        <f>IF('Happiness Matrix'!AK14=0,0,IF('Happiness Matrix'!AK14&lt;6,Simulation!$K$52,IF('Happiness Matrix'!AK14&lt;11,Simulation!$K$70,IF('Happiness Matrix'!AK14&lt;21,Simulation!$K$88,Simulation!$K$106))))</f>
        <v>7.65</v>
      </c>
      <c r="AL14" s="20">
        <f>IF('Happiness Matrix'!AL14=0,0,IF('Happiness Matrix'!AL14&lt;6,Simulation!$K$52,IF('Happiness Matrix'!AL14&lt;11,Simulation!$K$70,IF('Happiness Matrix'!AL14&lt;21,Simulation!$K$88,Simulation!$K$106))))</f>
        <v>0</v>
      </c>
      <c r="AM14" s="20">
        <f>IF('Happiness Matrix'!AM14=0,0,IF('Happiness Matrix'!AM14&lt;6,Simulation!$K$52,IF('Happiness Matrix'!AM14&lt;11,Simulation!$K$70,IF('Happiness Matrix'!AM14&lt;21,Simulation!$K$88,Simulation!$K$106))))</f>
        <v>7.65</v>
      </c>
      <c r="AN14" s="20">
        <f>IF('Happiness Matrix'!AN14=0,0,IF('Happiness Matrix'!AN14&lt;6,Simulation!$K$52,IF('Happiness Matrix'!AN14&lt;11,Simulation!$K$70,IF('Happiness Matrix'!AN14&lt;21,Simulation!$K$88,Simulation!$K$106))))</f>
        <v>0</v>
      </c>
      <c r="AO14" s="20">
        <f>IF('Happiness Matrix'!AO14=0,0,IF('Happiness Matrix'!AO14&lt;6,Simulation!$K$52,IF('Happiness Matrix'!AO14&lt;11,Simulation!$K$70,IF('Happiness Matrix'!AO14&lt;21,Simulation!$K$88,Simulation!$K$106))))</f>
        <v>0</v>
      </c>
      <c r="AP14" s="20">
        <f>IF('Happiness Matrix'!AP14=0,0,IF('Happiness Matrix'!AP14&lt;6,Simulation!$K$52,IF('Happiness Matrix'!AP14&lt;11,Simulation!$K$70,IF('Happiness Matrix'!AP14&lt;21,Simulation!$K$88,Simulation!$K$106))))</f>
        <v>0</v>
      </c>
      <c r="AQ14" s="20">
        <f>IF('Happiness Matrix'!AQ14=0,0,IF('Happiness Matrix'!AQ14&lt;6,Simulation!$K$52,IF('Happiness Matrix'!AQ14&lt;11,Simulation!$K$70,IF('Happiness Matrix'!AQ14&lt;21,Simulation!$K$88,Simulation!$K$106))))</f>
        <v>0</v>
      </c>
      <c r="AR14" s="20">
        <f>IF('Happiness Matrix'!AR14=0,0,IF('Happiness Matrix'!AR14&lt;6,Simulation!$K$52,IF('Happiness Matrix'!AR14&lt;11,Simulation!$K$70,IF('Happiness Matrix'!AR14&lt;21,Simulation!$K$88,Simulation!$K$106))))</f>
        <v>0</v>
      </c>
      <c r="AS14" s="20">
        <f>IF('Happiness Matrix'!AS14=0,0,IF('Happiness Matrix'!AS14&lt;6,Simulation!$K$52,IF('Happiness Matrix'!AS14&lt;11,Simulation!$K$70,IF('Happiness Matrix'!AS14&lt;21,Simulation!$K$88,Simulation!$K$106))))</f>
        <v>0</v>
      </c>
      <c r="AT14" s="20">
        <f>IF('Happiness Matrix'!AT14=0,0,IF('Happiness Matrix'!AT14&lt;6,Simulation!$K$52,IF('Happiness Matrix'!AT14&lt;11,Simulation!$K$70,IF('Happiness Matrix'!AT14&lt;21,Simulation!$K$88,Simulation!$K$106))))</f>
        <v>0</v>
      </c>
      <c r="AU14" s="20">
        <f>IF('Happiness Matrix'!AU14=0,0,IF('Happiness Matrix'!AU14&lt;6,Simulation!$K$52,IF('Happiness Matrix'!AU14&lt;11,Simulation!$K$70,IF('Happiness Matrix'!AU14&lt;21,Simulation!$K$88,Simulation!$K$106))))</f>
        <v>-11.38</v>
      </c>
      <c r="AV14" s="20">
        <f>IF('Happiness Matrix'!AV14=0,0,IF('Happiness Matrix'!AV14&lt;6,Simulation!$K$52,IF('Happiness Matrix'!AV14&lt;11,Simulation!$K$70,IF('Happiness Matrix'!AV14&lt;21,Simulation!$K$88,Simulation!$K$106))))</f>
        <v>-0.16</v>
      </c>
      <c r="AW14" s="20">
        <f>IF('Happiness Matrix'!AW14=0,0,IF('Happiness Matrix'!AW14&lt;6,Simulation!$K$52,IF('Happiness Matrix'!AW14&lt;11,Simulation!$K$70,IF('Happiness Matrix'!AW14&lt;21,Simulation!$K$88,Simulation!$K$106))))</f>
        <v>7.65</v>
      </c>
      <c r="AX14" s="20">
        <f>IF('Happiness Matrix'!AX14=0,0,IF('Happiness Matrix'!AX14&lt;6,Simulation!$K$52,IF('Happiness Matrix'!AX14&lt;11,Simulation!$K$70,IF('Happiness Matrix'!AX14&lt;21,Simulation!$K$88,Simulation!$K$106))))</f>
        <v>0</v>
      </c>
      <c r="AY14" s="20">
        <f>IF('Happiness Matrix'!AY14=0,0,IF('Happiness Matrix'!AY14&lt;6,Simulation!$K$52,IF('Happiness Matrix'!AY14&lt;11,Simulation!$K$70,IF('Happiness Matrix'!AY14&lt;21,Simulation!$K$88,Simulation!$K$106))))</f>
        <v>0</v>
      </c>
      <c r="AZ14" s="20">
        <f>IF('Happiness Matrix'!AZ14=0,0,IF('Happiness Matrix'!AZ14&lt;6,Simulation!$K$52,IF('Happiness Matrix'!AZ14&lt;11,Simulation!$K$70,IF('Happiness Matrix'!AZ14&lt;21,Simulation!$K$88,Simulation!$K$106))))</f>
        <v>0</v>
      </c>
      <c r="BA14" s="20">
        <f>IF('Happiness Matrix'!BA14=0,0,IF('Happiness Matrix'!BA14&lt;6,Simulation!$K$52,IF('Happiness Matrix'!BA14&lt;11,Simulation!$K$70,IF('Happiness Matrix'!BA14&lt;21,Simulation!$K$88,Simulation!$K$106))))</f>
        <v>-0.16</v>
      </c>
      <c r="BB14" s="20">
        <f>IF('Happiness Matrix'!BB14=0,0,IF('Happiness Matrix'!BB14&lt;6,Simulation!$K$52,IF('Happiness Matrix'!BB14&lt;11,Simulation!$K$70,IF('Happiness Matrix'!BB14&lt;21,Simulation!$K$88,Simulation!$K$106))))</f>
        <v>0</v>
      </c>
      <c r="BC14" s="20">
        <f>IF('Happiness Matrix'!BC14=0,0,IF('Happiness Matrix'!BC14&lt;6,Simulation!$K$52,IF('Happiness Matrix'!BC14&lt;11,Simulation!$K$70,IF('Happiness Matrix'!BC14&lt;21,Simulation!$K$88,Simulation!$K$106))))</f>
        <v>0</v>
      </c>
      <c r="BD14" s="20">
        <f>IF('Happiness Matrix'!BD14=0,0,IF('Happiness Matrix'!BD14&lt;6,Simulation!$K$52,IF('Happiness Matrix'!BD14&lt;11,Simulation!$K$70,IF('Happiness Matrix'!BD14&lt;21,Simulation!$K$88,Simulation!$K$106))))</f>
        <v>0</v>
      </c>
      <c r="BE14" s="20">
        <f>IF('Happiness Matrix'!BE14=0,0,IF('Happiness Matrix'!BE14&lt;6,Simulation!$K$52,IF('Happiness Matrix'!BE14&lt;11,Simulation!$K$70,IF('Happiness Matrix'!BE14&lt;21,Simulation!$K$88,Simulation!$K$106))))</f>
        <v>0</v>
      </c>
    </row>
    <row r="15" spans="1:57">
      <c r="A15" s="20">
        <f t="shared" si="2"/>
        <v>14</v>
      </c>
      <c r="B15" s="20">
        <f>IF('Happiness Matrix'!B15=0,0,IF('Happiness Matrix'!B15&lt;6,Simulation!$K$52,IF('Happiness Matrix'!B15&lt;11,Simulation!$K$70,IF('Happiness Matrix'!B15&lt;21,Simulation!$K$88,Simulation!$K$106))))</f>
        <v>-11.38</v>
      </c>
      <c r="C15" s="20">
        <f>IF('Happiness Matrix'!C15=0,0,IF('Happiness Matrix'!C15&lt;6,Simulation!$K$52,IF('Happiness Matrix'!C15&lt;11,Simulation!$K$70,IF('Happiness Matrix'!C15&lt;21,Simulation!$K$88,Simulation!$K$106))))</f>
        <v>0</v>
      </c>
      <c r="D15" s="20">
        <f>IF('Happiness Matrix'!D15=0,0,IF('Happiness Matrix'!D15&lt;6,Simulation!$K$52,IF('Happiness Matrix'!D15&lt;11,Simulation!$K$70,IF('Happiness Matrix'!D15&lt;21,Simulation!$K$88,Simulation!$K$106))))</f>
        <v>0</v>
      </c>
      <c r="E15" s="20">
        <f>IF('Happiness Matrix'!E15=0,0,IF('Happiness Matrix'!E15&lt;6,Simulation!$K$52,IF('Happiness Matrix'!E15&lt;11,Simulation!$K$70,IF('Happiness Matrix'!E15&lt;21,Simulation!$K$88,Simulation!$K$106))))</f>
        <v>-11.38</v>
      </c>
      <c r="F15" s="20">
        <f>IF('Happiness Matrix'!F15=0,0,IF('Happiness Matrix'!F15&lt;6,Simulation!$K$52,IF('Happiness Matrix'!F15&lt;11,Simulation!$K$70,IF('Happiness Matrix'!F15&lt;21,Simulation!$K$88,Simulation!$K$106))))</f>
        <v>0</v>
      </c>
      <c r="G15" s="20">
        <f>IF('Happiness Matrix'!G15=0,0,IF('Happiness Matrix'!G15&lt;6,Simulation!$K$52,IF('Happiness Matrix'!G15&lt;11,Simulation!$K$70,IF('Happiness Matrix'!G15&lt;21,Simulation!$K$88,Simulation!$K$106))))</f>
        <v>0</v>
      </c>
      <c r="H15" s="20">
        <f>IF('Happiness Matrix'!H15=0,0,IF('Happiness Matrix'!H15&lt;6,Simulation!$K$52,IF('Happiness Matrix'!H15&lt;11,Simulation!$K$70,IF('Happiness Matrix'!H15&lt;21,Simulation!$K$88,Simulation!$K$106))))</f>
        <v>0</v>
      </c>
      <c r="I15" s="20">
        <f>IF('Happiness Matrix'!I15=0,0,IF('Happiness Matrix'!I15&lt;6,Simulation!$K$52,IF('Happiness Matrix'!I15&lt;11,Simulation!$K$70,IF('Happiness Matrix'!I15&lt;21,Simulation!$K$88,Simulation!$K$106))))</f>
        <v>-0.16</v>
      </c>
      <c r="J15" s="20">
        <f>IF('Happiness Matrix'!J15=0,0,IF('Happiness Matrix'!J15&lt;6,Simulation!$K$52,IF('Happiness Matrix'!J15&lt;11,Simulation!$K$70,IF('Happiness Matrix'!J15&lt;21,Simulation!$K$88,Simulation!$K$106))))</f>
        <v>0</v>
      </c>
      <c r="K15" s="20">
        <f>IF('Happiness Matrix'!K15=0,0,IF('Happiness Matrix'!K15&lt;6,Simulation!$K$52,IF('Happiness Matrix'!K15&lt;11,Simulation!$K$70,IF('Happiness Matrix'!K15&lt;21,Simulation!$K$88,Simulation!$K$106))))</f>
        <v>0</v>
      </c>
      <c r="L15" s="20">
        <f>IF('Happiness Matrix'!L15=0,0,IF('Happiness Matrix'!L15&lt;6,Simulation!$K$52,IF('Happiness Matrix'!L15&lt;11,Simulation!$K$70,IF('Happiness Matrix'!L15&lt;21,Simulation!$K$88,Simulation!$K$106))))</f>
        <v>0</v>
      </c>
      <c r="M15" s="20">
        <f>IF('Happiness Matrix'!M15=0,0,IF('Happiness Matrix'!M15&lt;6,Simulation!$K$52,IF('Happiness Matrix'!M15&lt;11,Simulation!$K$70,IF('Happiness Matrix'!M15&lt;21,Simulation!$K$88,Simulation!$K$106))))</f>
        <v>0</v>
      </c>
      <c r="N15" s="20">
        <f>IF('Happiness Matrix'!N15=0,0,IF('Happiness Matrix'!N15&lt;6,Simulation!$K$52,IF('Happiness Matrix'!N15&lt;11,Simulation!$K$70,IF('Happiness Matrix'!N15&lt;21,Simulation!$K$88,Simulation!$K$106))))</f>
        <v>0</v>
      </c>
      <c r="O15" s="20">
        <f>IF('Happiness Matrix'!O15=0,0,IF('Happiness Matrix'!O15&lt;6,Simulation!$K$52,IF('Happiness Matrix'!O15&lt;11,Simulation!$K$70,IF('Happiness Matrix'!O15&lt;21,Simulation!$K$88,Simulation!$K$106))))</f>
        <v>0</v>
      </c>
      <c r="P15" s="20">
        <f>IF('Happiness Matrix'!P15=0,0,IF('Happiness Matrix'!P15&lt;6,Simulation!$K$52,IF('Happiness Matrix'!P15&lt;11,Simulation!$K$70,IF('Happiness Matrix'!P15&lt;21,Simulation!$K$88,Simulation!$K$106))))</f>
        <v>-0.16</v>
      </c>
      <c r="Q15" s="20">
        <f>IF('Happiness Matrix'!Q15=0,0,IF('Happiness Matrix'!Q15&lt;6,Simulation!$K$52,IF('Happiness Matrix'!Q15&lt;11,Simulation!$K$70,IF('Happiness Matrix'!Q15&lt;21,Simulation!$K$88,Simulation!$K$106))))</f>
        <v>0</v>
      </c>
      <c r="R15" s="20">
        <f>IF('Happiness Matrix'!R15=0,0,IF('Happiness Matrix'!R15&lt;6,Simulation!$K$52,IF('Happiness Matrix'!R15&lt;11,Simulation!$K$70,IF('Happiness Matrix'!R15&lt;21,Simulation!$K$88,Simulation!$K$106))))</f>
        <v>0</v>
      </c>
      <c r="S15" s="20">
        <f>IF('Happiness Matrix'!S15=0,0,IF('Happiness Matrix'!S15&lt;6,Simulation!$K$52,IF('Happiness Matrix'!S15&lt;11,Simulation!$K$70,IF('Happiness Matrix'!S15&lt;21,Simulation!$K$88,Simulation!$K$106))))</f>
        <v>-11.38</v>
      </c>
      <c r="T15" s="20">
        <f>IF('Happiness Matrix'!T15=0,0,IF('Happiness Matrix'!T15&lt;6,Simulation!$K$52,IF('Happiness Matrix'!T15&lt;11,Simulation!$K$70,IF('Happiness Matrix'!T15&lt;21,Simulation!$K$88,Simulation!$K$106))))</f>
        <v>-11.38</v>
      </c>
      <c r="U15" s="20">
        <f>IF('Happiness Matrix'!U15=0,0,IF('Happiness Matrix'!U15&lt;6,Simulation!$K$52,IF('Happiness Matrix'!U15&lt;11,Simulation!$K$70,IF('Happiness Matrix'!U15&lt;21,Simulation!$K$88,Simulation!$K$106))))</f>
        <v>-11.38</v>
      </c>
      <c r="V15" s="20">
        <f>IF('Happiness Matrix'!V15=0,0,IF('Happiness Matrix'!V15&lt;6,Simulation!$K$52,IF('Happiness Matrix'!V15&lt;11,Simulation!$K$70,IF('Happiness Matrix'!V15&lt;21,Simulation!$K$88,Simulation!$K$106))))</f>
        <v>-11.38</v>
      </c>
      <c r="W15" s="20">
        <f>IF('Happiness Matrix'!W15=0,0,IF('Happiness Matrix'!W15&lt;6,Simulation!$K$52,IF('Happiness Matrix'!W15&lt;11,Simulation!$K$70,IF('Happiness Matrix'!W15&lt;21,Simulation!$K$88,Simulation!$K$106))))</f>
        <v>-11.38</v>
      </c>
      <c r="X15" s="20">
        <f>IF('Happiness Matrix'!X15=0,0,IF('Happiness Matrix'!X15&lt;6,Simulation!$K$52,IF('Happiness Matrix'!X15&lt;11,Simulation!$K$70,IF('Happiness Matrix'!X15&lt;21,Simulation!$K$88,Simulation!$K$106))))</f>
        <v>-0.16</v>
      </c>
      <c r="Y15" s="20">
        <f>IF('Happiness Matrix'!Y15=0,0,IF('Happiness Matrix'!Y15&lt;6,Simulation!$K$52,IF('Happiness Matrix'!Y15&lt;11,Simulation!$K$70,IF('Happiness Matrix'!Y15&lt;21,Simulation!$K$88,Simulation!$K$106))))</f>
        <v>0</v>
      </c>
      <c r="Z15" s="20">
        <f>IF('Happiness Matrix'!Z15=0,0,IF('Happiness Matrix'!Z15&lt;6,Simulation!$K$52,IF('Happiness Matrix'!Z15&lt;11,Simulation!$K$70,IF('Happiness Matrix'!Z15&lt;21,Simulation!$K$88,Simulation!$K$106))))</f>
        <v>-0.16</v>
      </c>
      <c r="AA15" s="20">
        <f>IF('Happiness Matrix'!AA15=0,0,IF('Happiness Matrix'!AA15&lt;6,Simulation!$K$52,IF('Happiness Matrix'!AA15&lt;11,Simulation!$K$70,IF('Happiness Matrix'!AA15&lt;21,Simulation!$K$88,Simulation!$K$106))))</f>
        <v>0</v>
      </c>
      <c r="AB15" s="20">
        <f>IF('Happiness Matrix'!AB15=0,0,IF('Happiness Matrix'!AB15&lt;6,Simulation!$K$52,IF('Happiness Matrix'!AB15&lt;11,Simulation!$K$70,IF('Happiness Matrix'!AB15&lt;21,Simulation!$K$88,Simulation!$K$106))))</f>
        <v>0</v>
      </c>
      <c r="AC15" s="20">
        <f>IF('Happiness Matrix'!AC15=0,0,IF('Happiness Matrix'!AC15&lt;6,Simulation!$K$52,IF('Happiness Matrix'!AC15&lt;11,Simulation!$K$70,IF('Happiness Matrix'!AC15&lt;21,Simulation!$K$88,Simulation!$K$106))))</f>
        <v>0</v>
      </c>
      <c r="AD15" s="20">
        <f>IF('Happiness Matrix'!AD15=0,0,IF('Happiness Matrix'!AD15&lt;6,Simulation!$K$52,IF('Happiness Matrix'!AD15&lt;11,Simulation!$K$70,IF('Happiness Matrix'!AD15&lt;21,Simulation!$K$88,Simulation!$K$106))))</f>
        <v>-11.38</v>
      </c>
      <c r="AE15" s="20">
        <f>IF('Happiness Matrix'!AE15=0,0,IF('Happiness Matrix'!AE15&lt;6,Simulation!$K$52,IF('Happiness Matrix'!AE15&lt;11,Simulation!$K$70,IF('Happiness Matrix'!AE15&lt;21,Simulation!$K$88,Simulation!$K$106))))</f>
        <v>0</v>
      </c>
      <c r="AF15" s="20">
        <f>IF('Happiness Matrix'!AF15=0,0,IF('Happiness Matrix'!AF15&lt;6,Simulation!$K$52,IF('Happiness Matrix'!AF15&lt;11,Simulation!$K$70,IF('Happiness Matrix'!AF15&lt;21,Simulation!$K$88,Simulation!$K$106))))</f>
        <v>7.65</v>
      </c>
      <c r="AG15" s="20">
        <f>IF('Happiness Matrix'!AG15=0,0,IF('Happiness Matrix'!AG15&lt;6,Simulation!$K$52,IF('Happiness Matrix'!AG15&lt;11,Simulation!$K$70,IF('Happiness Matrix'!AG15&lt;21,Simulation!$K$88,Simulation!$K$106))))</f>
        <v>-0.16</v>
      </c>
      <c r="AH15" s="20">
        <f>IF('Happiness Matrix'!AH15=0,0,IF('Happiness Matrix'!AH15&lt;6,Simulation!$K$52,IF('Happiness Matrix'!AH15&lt;11,Simulation!$K$70,IF('Happiness Matrix'!AH15&lt;21,Simulation!$K$88,Simulation!$K$106))))</f>
        <v>-11.38</v>
      </c>
      <c r="AI15" s="20">
        <f>IF('Happiness Matrix'!AI15=0,0,IF('Happiness Matrix'!AI15&lt;6,Simulation!$K$52,IF('Happiness Matrix'!AI15&lt;11,Simulation!$K$70,IF('Happiness Matrix'!AI15&lt;21,Simulation!$K$88,Simulation!$K$106))))</f>
        <v>-0.16</v>
      </c>
      <c r="AJ15" s="20">
        <f>IF('Happiness Matrix'!AJ15=0,0,IF('Happiness Matrix'!AJ15&lt;6,Simulation!$K$52,IF('Happiness Matrix'!AJ15&lt;11,Simulation!$K$70,IF('Happiness Matrix'!AJ15&lt;21,Simulation!$K$88,Simulation!$K$106))))</f>
        <v>-11.38</v>
      </c>
      <c r="AK15" s="20">
        <f>IF('Happiness Matrix'!AK15=0,0,IF('Happiness Matrix'!AK15&lt;6,Simulation!$K$52,IF('Happiness Matrix'!AK15&lt;11,Simulation!$K$70,IF('Happiness Matrix'!AK15&lt;21,Simulation!$K$88,Simulation!$K$106))))</f>
        <v>-0.16</v>
      </c>
      <c r="AL15" s="20">
        <f>IF('Happiness Matrix'!AL15=0,0,IF('Happiness Matrix'!AL15&lt;6,Simulation!$K$52,IF('Happiness Matrix'!AL15&lt;11,Simulation!$K$70,IF('Happiness Matrix'!AL15&lt;21,Simulation!$K$88,Simulation!$K$106))))</f>
        <v>0</v>
      </c>
      <c r="AM15" s="20">
        <f>IF('Happiness Matrix'!AM15=0,0,IF('Happiness Matrix'!AM15&lt;6,Simulation!$K$52,IF('Happiness Matrix'!AM15&lt;11,Simulation!$K$70,IF('Happiness Matrix'!AM15&lt;21,Simulation!$K$88,Simulation!$K$106))))</f>
        <v>-11.38</v>
      </c>
      <c r="AN15" s="20">
        <f>IF('Happiness Matrix'!AN15=0,0,IF('Happiness Matrix'!AN15&lt;6,Simulation!$K$52,IF('Happiness Matrix'!AN15&lt;11,Simulation!$K$70,IF('Happiness Matrix'!AN15&lt;21,Simulation!$K$88,Simulation!$K$106))))</f>
        <v>0</v>
      </c>
      <c r="AO15" s="20">
        <f>IF('Happiness Matrix'!AO15=0,0,IF('Happiness Matrix'!AO15&lt;6,Simulation!$K$52,IF('Happiness Matrix'!AO15&lt;11,Simulation!$K$70,IF('Happiness Matrix'!AO15&lt;21,Simulation!$K$88,Simulation!$K$106))))</f>
        <v>0</v>
      </c>
      <c r="AP15" s="20">
        <f>IF('Happiness Matrix'!AP15=0,0,IF('Happiness Matrix'!AP15&lt;6,Simulation!$K$52,IF('Happiness Matrix'!AP15&lt;11,Simulation!$K$70,IF('Happiness Matrix'!AP15&lt;21,Simulation!$K$88,Simulation!$K$106))))</f>
        <v>0</v>
      </c>
      <c r="AQ15" s="20">
        <f>IF('Happiness Matrix'!AQ15=0,0,IF('Happiness Matrix'!AQ15&lt;6,Simulation!$K$52,IF('Happiness Matrix'!AQ15&lt;11,Simulation!$K$70,IF('Happiness Matrix'!AQ15&lt;21,Simulation!$K$88,Simulation!$K$106))))</f>
        <v>0</v>
      </c>
      <c r="AR15" s="20">
        <f>IF('Happiness Matrix'!AR15=0,0,IF('Happiness Matrix'!AR15&lt;6,Simulation!$K$52,IF('Happiness Matrix'!AR15&lt;11,Simulation!$K$70,IF('Happiness Matrix'!AR15&lt;21,Simulation!$K$88,Simulation!$K$106))))</f>
        <v>0</v>
      </c>
      <c r="AS15" s="20">
        <f>IF('Happiness Matrix'!AS15=0,0,IF('Happiness Matrix'!AS15&lt;6,Simulation!$K$52,IF('Happiness Matrix'!AS15&lt;11,Simulation!$K$70,IF('Happiness Matrix'!AS15&lt;21,Simulation!$K$88,Simulation!$K$106))))</f>
        <v>0</v>
      </c>
      <c r="AT15" s="20">
        <f>IF('Happiness Matrix'!AT15=0,0,IF('Happiness Matrix'!AT15&lt;6,Simulation!$K$52,IF('Happiness Matrix'!AT15&lt;11,Simulation!$K$70,IF('Happiness Matrix'!AT15&lt;21,Simulation!$K$88,Simulation!$K$106))))</f>
        <v>0</v>
      </c>
      <c r="AU15" s="20">
        <f>IF('Happiness Matrix'!AU15=0,0,IF('Happiness Matrix'!AU15&lt;6,Simulation!$K$52,IF('Happiness Matrix'!AU15&lt;11,Simulation!$K$70,IF('Happiness Matrix'!AU15&lt;21,Simulation!$K$88,Simulation!$K$106))))</f>
        <v>7.65</v>
      </c>
      <c r="AV15" s="20">
        <f>IF('Happiness Matrix'!AV15=0,0,IF('Happiness Matrix'!AV15&lt;6,Simulation!$K$52,IF('Happiness Matrix'!AV15&lt;11,Simulation!$K$70,IF('Happiness Matrix'!AV15&lt;21,Simulation!$K$88,Simulation!$K$106))))</f>
        <v>-0.16</v>
      </c>
      <c r="AW15" s="20">
        <f>IF('Happiness Matrix'!AW15=0,0,IF('Happiness Matrix'!AW15&lt;6,Simulation!$K$52,IF('Happiness Matrix'!AW15&lt;11,Simulation!$K$70,IF('Happiness Matrix'!AW15&lt;21,Simulation!$K$88,Simulation!$K$106))))</f>
        <v>-11.38</v>
      </c>
      <c r="AX15" s="20">
        <f>IF('Happiness Matrix'!AX15=0,0,IF('Happiness Matrix'!AX15&lt;6,Simulation!$K$52,IF('Happiness Matrix'!AX15&lt;11,Simulation!$K$70,IF('Happiness Matrix'!AX15&lt;21,Simulation!$K$88,Simulation!$K$106))))</f>
        <v>0</v>
      </c>
      <c r="AY15" s="20">
        <f>IF('Happiness Matrix'!AY15=0,0,IF('Happiness Matrix'!AY15&lt;6,Simulation!$K$52,IF('Happiness Matrix'!AY15&lt;11,Simulation!$K$70,IF('Happiness Matrix'!AY15&lt;21,Simulation!$K$88,Simulation!$K$106))))</f>
        <v>0</v>
      </c>
      <c r="AZ15" s="20">
        <f>IF('Happiness Matrix'!AZ15=0,0,IF('Happiness Matrix'!AZ15&lt;6,Simulation!$K$52,IF('Happiness Matrix'!AZ15&lt;11,Simulation!$K$70,IF('Happiness Matrix'!AZ15&lt;21,Simulation!$K$88,Simulation!$K$106))))</f>
        <v>0</v>
      </c>
      <c r="BA15" s="20">
        <f>IF('Happiness Matrix'!BA15=0,0,IF('Happiness Matrix'!BA15&lt;6,Simulation!$K$52,IF('Happiness Matrix'!BA15&lt;11,Simulation!$K$70,IF('Happiness Matrix'!BA15&lt;21,Simulation!$K$88,Simulation!$K$106))))</f>
        <v>-0.16</v>
      </c>
      <c r="BB15" s="20">
        <f>IF('Happiness Matrix'!BB15=0,0,IF('Happiness Matrix'!BB15&lt;6,Simulation!$K$52,IF('Happiness Matrix'!BB15&lt;11,Simulation!$K$70,IF('Happiness Matrix'!BB15&lt;21,Simulation!$K$88,Simulation!$K$106))))</f>
        <v>0</v>
      </c>
      <c r="BC15" s="20">
        <f>IF('Happiness Matrix'!BC15=0,0,IF('Happiness Matrix'!BC15&lt;6,Simulation!$K$52,IF('Happiness Matrix'!BC15&lt;11,Simulation!$K$70,IF('Happiness Matrix'!BC15&lt;21,Simulation!$K$88,Simulation!$K$106))))</f>
        <v>0</v>
      </c>
      <c r="BD15" s="20">
        <f>IF('Happiness Matrix'!BD15=0,0,IF('Happiness Matrix'!BD15&lt;6,Simulation!$K$52,IF('Happiness Matrix'!BD15&lt;11,Simulation!$K$70,IF('Happiness Matrix'!BD15&lt;21,Simulation!$K$88,Simulation!$K$106))))</f>
        <v>0</v>
      </c>
      <c r="BE15" s="20">
        <f>IF('Happiness Matrix'!BE15=0,0,IF('Happiness Matrix'!BE15&lt;6,Simulation!$K$52,IF('Happiness Matrix'!BE15&lt;11,Simulation!$K$70,IF('Happiness Matrix'!BE15&lt;21,Simulation!$K$88,Simulation!$K$106))))</f>
        <v>0</v>
      </c>
    </row>
    <row r="16" spans="1:57">
      <c r="A16" s="20">
        <f t="shared" si="2"/>
        <v>15</v>
      </c>
      <c r="B16" s="20">
        <f>IF('Happiness Matrix'!B16=0,0,IF('Happiness Matrix'!B16&lt;6,Simulation!$K$52,IF('Happiness Matrix'!B16&lt;11,Simulation!$K$70,IF('Happiness Matrix'!B16&lt;21,Simulation!$K$88,Simulation!$K$106))))</f>
        <v>0</v>
      </c>
      <c r="C16" s="20">
        <f>IF('Happiness Matrix'!C16=0,0,IF('Happiness Matrix'!C16&lt;6,Simulation!$K$52,IF('Happiness Matrix'!C16&lt;11,Simulation!$K$70,IF('Happiness Matrix'!C16&lt;21,Simulation!$K$88,Simulation!$K$106))))</f>
        <v>0</v>
      </c>
      <c r="D16" s="20">
        <f>IF('Happiness Matrix'!D16=0,0,IF('Happiness Matrix'!D16&lt;6,Simulation!$K$52,IF('Happiness Matrix'!D16&lt;11,Simulation!$K$70,IF('Happiness Matrix'!D16&lt;21,Simulation!$K$88,Simulation!$K$106))))</f>
        <v>0</v>
      </c>
      <c r="E16" s="20">
        <f>IF('Happiness Matrix'!E16=0,0,IF('Happiness Matrix'!E16&lt;6,Simulation!$K$52,IF('Happiness Matrix'!E16&lt;11,Simulation!$K$70,IF('Happiness Matrix'!E16&lt;21,Simulation!$K$88,Simulation!$K$106))))</f>
        <v>0</v>
      </c>
      <c r="F16" s="20">
        <f>IF('Happiness Matrix'!F16=0,0,IF('Happiness Matrix'!F16&lt;6,Simulation!$K$52,IF('Happiness Matrix'!F16&lt;11,Simulation!$K$70,IF('Happiness Matrix'!F16&lt;21,Simulation!$K$88,Simulation!$K$106))))</f>
        <v>-11.38</v>
      </c>
      <c r="G16" s="20">
        <f>IF('Happiness Matrix'!G16=0,0,IF('Happiness Matrix'!G16&lt;6,Simulation!$K$52,IF('Happiness Matrix'!G16&lt;11,Simulation!$K$70,IF('Happiness Matrix'!G16&lt;21,Simulation!$K$88,Simulation!$K$106))))</f>
        <v>13.81</v>
      </c>
      <c r="H16" s="20">
        <f>IF('Happiness Matrix'!H16=0,0,IF('Happiness Matrix'!H16&lt;6,Simulation!$K$52,IF('Happiness Matrix'!H16&lt;11,Simulation!$K$70,IF('Happiness Matrix'!H16&lt;21,Simulation!$K$88,Simulation!$K$106))))</f>
        <v>7.65</v>
      </c>
      <c r="I16" s="20">
        <f>IF('Happiness Matrix'!I16=0,0,IF('Happiness Matrix'!I16&lt;6,Simulation!$K$52,IF('Happiness Matrix'!I16&lt;11,Simulation!$K$70,IF('Happiness Matrix'!I16&lt;21,Simulation!$K$88,Simulation!$K$106))))</f>
        <v>0</v>
      </c>
      <c r="J16" s="20">
        <f>IF('Happiness Matrix'!J16=0,0,IF('Happiness Matrix'!J16&lt;6,Simulation!$K$52,IF('Happiness Matrix'!J16&lt;11,Simulation!$K$70,IF('Happiness Matrix'!J16&lt;21,Simulation!$K$88,Simulation!$K$106))))</f>
        <v>7.65</v>
      </c>
      <c r="K16" s="20">
        <f>IF('Happiness Matrix'!K16=0,0,IF('Happiness Matrix'!K16&lt;6,Simulation!$K$52,IF('Happiness Matrix'!K16&lt;11,Simulation!$K$70,IF('Happiness Matrix'!K16&lt;21,Simulation!$K$88,Simulation!$K$106))))</f>
        <v>7.65</v>
      </c>
      <c r="L16" s="20">
        <f>IF('Happiness Matrix'!L16=0,0,IF('Happiness Matrix'!L16&lt;6,Simulation!$K$52,IF('Happiness Matrix'!L16&lt;11,Simulation!$K$70,IF('Happiness Matrix'!L16&lt;21,Simulation!$K$88,Simulation!$K$106))))</f>
        <v>7.65</v>
      </c>
      <c r="M16" s="20">
        <f>IF('Happiness Matrix'!M16=0,0,IF('Happiness Matrix'!M16&lt;6,Simulation!$K$52,IF('Happiness Matrix'!M16&lt;11,Simulation!$K$70,IF('Happiness Matrix'!M16&lt;21,Simulation!$K$88,Simulation!$K$106))))</f>
        <v>-0.16</v>
      </c>
      <c r="N16" s="20">
        <f>IF('Happiness Matrix'!N16=0,0,IF('Happiness Matrix'!N16&lt;6,Simulation!$K$52,IF('Happiness Matrix'!N16&lt;11,Simulation!$K$70,IF('Happiness Matrix'!N16&lt;21,Simulation!$K$88,Simulation!$K$106))))</f>
        <v>13.81</v>
      </c>
      <c r="O16" s="20">
        <f>IF('Happiness Matrix'!O16=0,0,IF('Happiness Matrix'!O16&lt;6,Simulation!$K$52,IF('Happiness Matrix'!O16&lt;11,Simulation!$K$70,IF('Happiness Matrix'!O16&lt;21,Simulation!$K$88,Simulation!$K$106))))</f>
        <v>13.81</v>
      </c>
      <c r="P16" s="20">
        <f>IF('Happiness Matrix'!P16=0,0,IF('Happiness Matrix'!P16&lt;6,Simulation!$K$52,IF('Happiness Matrix'!P16&lt;11,Simulation!$K$70,IF('Happiness Matrix'!P16&lt;21,Simulation!$K$88,Simulation!$K$106))))</f>
        <v>0</v>
      </c>
      <c r="Q16" s="20">
        <f>IF('Happiness Matrix'!Q16=0,0,IF('Happiness Matrix'!Q16&lt;6,Simulation!$K$52,IF('Happiness Matrix'!Q16&lt;11,Simulation!$K$70,IF('Happiness Matrix'!Q16&lt;21,Simulation!$K$88,Simulation!$K$106))))</f>
        <v>-0.16</v>
      </c>
      <c r="R16" s="20">
        <f>IF('Happiness Matrix'!R16=0,0,IF('Happiness Matrix'!R16&lt;6,Simulation!$K$52,IF('Happiness Matrix'!R16&lt;11,Simulation!$K$70,IF('Happiness Matrix'!R16&lt;21,Simulation!$K$88,Simulation!$K$106))))</f>
        <v>13.81</v>
      </c>
      <c r="S16" s="20">
        <f>IF('Happiness Matrix'!S16=0,0,IF('Happiness Matrix'!S16&lt;6,Simulation!$K$52,IF('Happiness Matrix'!S16&lt;11,Simulation!$K$70,IF('Happiness Matrix'!S16&lt;21,Simulation!$K$88,Simulation!$K$106))))</f>
        <v>0</v>
      </c>
      <c r="T16" s="20">
        <f>IF('Happiness Matrix'!T16=0,0,IF('Happiness Matrix'!T16&lt;6,Simulation!$K$52,IF('Happiness Matrix'!T16&lt;11,Simulation!$K$70,IF('Happiness Matrix'!T16&lt;21,Simulation!$K$88,Simulation!$K$106))))</f>
        <v>0</v>
      </c>
      <c r="U16" s="20">
        <f>IF('Happiness Matrix'!U16=0,0,IF('Happiness Matrix'!U16&lt;6,Simulation!$K$52,IF('Happiness Matrix'!U16&lt;11,Simulation!$K$70,IF('Happiness Matrix'!U16&lt;21,Simulation!$K$88,Simulation!$K$106))))</f>
        <v>0</v>
      </c>
      <c r="V16" s="20">
        <f>IF('Happiness Matrix'!V16=0,0,IF('Happiness Matrix'!V16&lt;6,Simulation!$K$52,IF('Happiness Matrix'!V16&lt;11,Simulation!$K$70,IF('Happiness Matrix'!V16&lt;21,Simulation!$K$88,Simulation!$K$106))))</f>
        <v>0</v>
      </c>
      <c r="W16" s="20">
        <f>IF('Happiness Matrix'!W16=0,0,IF('Happiness Matrix'!W16&lt;6,Simulation!$K$52,IF('Happiness Matrix'!W16&lt;11,Simulation!$K$70,IF('Happiness Matrix'!W16&lt;21,Simulation!$K$88,Simulation!$K$106))))</f>
        <v>0</v>
      </c>
      <c r="X16" s="20">
        <f>IF('Happiness Matrix'!X16=0,0,IF('Happiness Matrix'!X16&lt;6,Simulation!$K$52,IF('Happiness Matrix'!X16&lt;11,Simulation!$K$70,IF('Happiness Matrix'!X16&lt;21,Simulation!$K$88,Simulation!$K$106))))</f>
        <v>0</v>
      </c>
      <c r="Y16" s="20">
        <f>IF('Happiness Matrix'!Y16=0,0,IF('Happiness Matrix'!Y16&lt;6,Simulation!$K$52,IF('Happiness Matrix'!Y16&lt;11,Simulation!$K$70,IF('Happiness Matrix'!Y16&lt;21,Simulation!$K$88,Simulation!$K$106))))</f>
        <v>-0.16</v>
      </c>
      <c r="Z16" s="20">
        <f>IF('Happiness Matrix'!Z16=0,0,IF('Happiness Matrix'!Z16&lt;6,Simulation!$K$52,IF('Happiness Matrix'!Z16&lt;11,Simulation!$K$70,IF('Happiness Matrix'!Z16&lt;21,Simulation!$K$88,Simulation!$K$106))))</f>
        <v>0</v>
      </c>
      <c r="AA16" s="20">
        <f>IF('Happiness Matrix'!AA16=0,0,IF('Happiness Matrix'!AA16&lt;6,Simulation!$K$52,IF('Happiness Matrix'!AA16&lt;11,Simulation!$K$70,IF('Happiness Matrix'!AA16&lt;21,Simulation!$K$88,Simulation!$K$106))))</f>
        <v>-0.16</v>
      </c>
      <c r="AB16" s="20">
        <f>IF('Happiness Matrix'!AB16=0,0,IF('Happiness Matrix'!AB16&lt;6,Simulation!$K$52,IF('Happiness Matrix'!AB16&lt;11,Simulation!$K$70,IF('Happiness Matrix'!AB16&lt;21,Simulation!$K$88,Simulation!$K$106))))</f>
        <v>0</v>
      </c>
      <c r="AC16" s="20">
        <f>IF('Happiness Matrix'!AC16=0,0,IF('Happiness Matrix'!AC16&lt;6,Simulation!$K$52,IF('Happiness Matrix'!AC16&lt;11,Simulation!$K$70,IF('Happiness Matrix'!AC16&lt;21,Simulation!$K$88,Simulation!$K$106))))</f>
        <v>7.65</v>
      </c>
      <c r="AD16" s="20">
        <f>IF('Happiness Matrix'!AD16=0,0,IF('Happiness Matrix'!AD16&lt;6,Simulation!$K$52,IF('Happiness Matrix'!AD16&lt;11,Simulation!$K$70,IF('Happiness Matrix'!AD16&lt;21,Simulation!$K$88,Simulation!$K$106))))</f>
        <v>0</v>
      </c>
      <c r="AE16" s="20">
        <f>IF('Happiness Matrix'!AE16=0,0,IF('Happiness Matrix'!AE16&lt;6,Simulation!$K$52,IF('Happiness Matrix'!AE16&lt;11,Simulation!$K$70,IF('Happiness Matrix'!AE16&lt;21,Simulation!$K$88,Simulation!$K$106))))</f>
        <v>13.81</v>
      </c>
      <c r="AF16" s="20">
        <f>IF('Happiness Matrix'!AF16=0,0,IF('Happiness Matrix'!AF16&lt;6,Simulation!$K$52,IF('Happiness Matrix'!AF16&lt;11,Simulation!$K$70,IF('Happiness Matrix'!AF16&lt;21,Simulation!$K$88,Simulation!$K$106))))</f>
        <v>0</v>
      </c>
      <c r="AG16" s="20">
        <f>IF('Happiness Matrix'!AG16=0,0,IF('Happiness Matrix'!AG16&lt;6,Simulation!$K$52,IF('Happiness Matrix'!AG16&lt;11,Simulation!$K$70,IF('Happiness Matrix'!AG16&lt;21,Simulation!$K$88,Simulation!$K$106))))</f>
        <v>0</v>
      </c>
      <c r="AH16" s="20">
        <f>IF('Happiness Matrix'!AH16=0,0,IF('Happiness Matrix'!AH16&lt;6,Simulation!$K$52,IF('Happiness Matrix'!AH16&lt;11,Simulation!$K$70,IF('Happiness Matrix'!AH16&lt;21,Simulation!$K$88,Simulation!$K$106))))</f>
        <v>0</v>
      </c>
      <c r="AI16" s="20">
        <f>IF('Happiness Matrix'!AI16=0,0,IF('Happiness Matrix'!AI16&lt;6,Simulation!$K$52,IF('Happiness Matrix'!AI16&lt;11,Simulation!$K$70,IF('Happiness Matrix'!AI16&lt;21,Simulation!$K$88,Simulation!$K$106))))</f>
        <v>0</v>
      </c>
      <c r="AJ16" s="20">
        <f>IF('Happiness Matrix'!AJ16=0,0,IF('Happiness Matrix'!AJ16&lt;6,Simulation!$K$52,IF('Happiness Matrix'!AJ16&lt;11,Simulation!$K$70,IF('Happiness Matrix'!AJ16&lt;21,Simulation!$K$88,Simulation!$K$106))))</f>
        <v>0</v>
      </c>
      <c r="AK16" s="20">
        <f>IF('Happiness Matrix'!AK16=0,0,IF('Happiness Matrix'!AK16&lt;6,Simulation!$K$52,IF('Happiness Matrix'!AK16&lt;11,Simulation!$K$70,IF('Happiness Matrix'!AK16&lt;21,Simulation!$K$88,Simulation!$K$106))))</f>
        <v>0</v>
      </c>
      <c r="AL16" s="20">
        <f>IF('Happiness Matrix'!AL16=0,0,IF('Happiness Matrix'!AL16&lt;6,Simulation!$K$52,IF('Happiness Matrix'!AL16&lt;11,Simulation!$K$70,IF('Happiness Matrix'!AL16&lt;21,Simulation!$K$88,Simulation!$K$106))))</f>
        <v>7.65</v>
      </c>
      <c r="AM16" s="20">
        <f>IF('Happiness Matrix'!AM16=0,0,IF('Happiness Matrix'!AM16&lt;6,Simulation!$K$52,IF('Happiness Matrix'!AM16&lt;11,Simulation!$K$70,IF('Happiness Matrix'!AM16&lt;21,Simulation!$K$88,Simulation!$K$106))))</f>
        <v>0</v>
      </c>
      <c r="AN16" s="20">
        <f>IF('Happiness Matrix'!AN16=0,0,IF('Happiness Matrix'!AN16&lt;6,Simulation!$K$52,IF('Happiness Matrix'!AN16&lt;11,Simulation!$K$70,IF('Happiness Matrix'!AN16&lt;21,Simulation!$K$88,Simulation!$K$106))))</f>
        <v>13.81</v>
      </c>
      <c r="AO16" s="20">
        <f>IF('Happiness Matrix'!AO16=0,0,IF('Happiness Matrix'!AO16&lt;6,Simulation!$K$52,IF('Happiness Matrix'!AO16&lt;11,Simulation!$K$70,IF('Happiness Matrix'!AO16&lt;21,Simulation!$K$88,Simulation!$K$106))))</f>
        <v>-0.16</v>
      </c>
      <c r="AP16" s="20">
        <f>IF('Happiness Matrix'!AP16=0,0,IF('Happiness Matrix'!AP16&lt;6,Simulation!$K$52,IF('Happiness Matrix'!AP16&lt;11,Simulation!$K$70,IF('Happiness Matrix'!AP16&lt;21,Simulation!$K$88,Simulation!$K$106))))</f>
        <v>13.81</v>
      </c>
      <c r="AQ16" s="20">
        <f>IF('Happiness Matrix'!AQ16=0,0,IF('Happiness Matrix'!AQ16&lt;6,Simulation!$K$52,IF('Happiness Matrix'!AQ16&lt;11,Simulation!$K$70,IF('Happiness Matrix'!AQ16&lt;21,Simulation!$K$88,Simulation!$K$106))))</f>
        <v>7.65</v>
      </c>
      <c r="AR16" s="20">
        <f>IF('Happiness Matrix'!AR16=0,0,IF('Happiness Matrix'!AR16&lt;6,Simulation!$K$52,IF('Happiness Matrix'!AR16&lt;11,Simulation!$K$70,IF('Happiness Matrix'!AR16&lt;21,Simulation!$K$88,Simulation!$K$106))))</f>
        <v>7.65</v>
      </c>
      <c r="AS16" s="20">
        <f>IF('Happiness Matrix'!AS16=0,0,IF('Happiness Matrix'!AS16&lt;6,Simulation!$K$52,IF('Happiness Matrix'!AS16&lt;11,Simulation!$K$70,IF('Happiness Matrix'!AS16&lt;21,Simulation!$K$88,Simulation!$K$106))))</f>
        <v>7.65</v>
      </c>
      <c r="AT16" s="20">
        <f>IF('Happiness Matrix'!AT16=0,0,IF('Happiness Matrix'!AT16&lt;6,Simulation!$K$52,IF('Happiness Matrix'!AT16&lt;11,Simulation!$K$70,IF('Happiness Matrix'!AT16&lt;21,Simulation!$K$88,Simulation!$K$106))))</f>
        <v>7.65</v>
      </c>
      <c r="AU16" s="20">
        <f>IF('Happiness Matrix'!AU16=0,0,IF('Happiness Matrix'!AU16&lt;6,Simulation!$K$52,IF('Happiness Matrix'!AU16&lt;11,Simulation!$K$70,IF('Happiness Matrix'!AU16&lt;21,Simulation!$K$88,Simulation!$K$106))))</f>
        <v>0</v>
      </c>
      <c r="AV16" s="20">
        <f>IF('Happiness Matrix'!AV16=0,0,IF('Happiness Matrix'!AV16&lt;6,Simulation!$K$52,IF('Happiness Matrix'!AV16&lt;11,Simulation!$K$70,IF('Happiness Matrix'!AV16&lt;21,Simulation!$K$88,Simulation!$K$106))))</f>
        <v>0</v>
      </c>
      <c r="AW16" s="20">
        <f>IF('Happiness Matrix'!AW16=0,0,IF('Happiness Matrix'!AW16&lt;6,Simulation!$K$52,IF('Happiness Matrix'!AW16&lt;11,Simulation!$K$70,IF('Happiness Matrix'!AW16&lt;21,Simulation!$K$88,Simulation!$K$106))))</f>
        <v>0</v>
      </c>
      <c r="AX16" s="20">
        <f>IF('Happiness Matrix'!AX16=0,0,IF('Happiness Matrix'!AX16&lt;6,Simulation!$K$52,IF('Happiness Matrix'!AX16&lt;11,Simulation!$K$70,IF('Happiness Matrix'!AX16&lt;21,Simulation!$K$88,Simulation!$K$106))))</f>
        <v>7.65</v>
      </c>
      <c r="AY16" s="20">
        <f>IF('Happiness Matrix'!AY16=0,0,IF('Happiness Matrix'!AY16&lt;6,Simulation!$K$52,IF('Happiness Matrix'!AY16&lt;11,Simulation!$K$70,IF('Happiness Matrix'!AY16&lt;21,Simulation!$K$88,Simulation!$K$106))))</f>
        <v>7.65</v>
      </c>
      <c r="AZ16" s="20">
        <f>IF('Happiness Matrix'!AZ16=0,0,IF('Happiness Matrix'!AZ16&lt;6,Simulation!$K$52,IF('Happiness Matrix'!AZ16&lt;11,Simulation!$K$70,IF('Happiness Matrix'!AZ16&lt;21,Simulation!$K$88,Simulation!$K$106))))</f>
        <v>7.65</v>
      </c>
      <c r="BA16" s="20">
        <f>IF('Happiness Matrix'!BA16=0,0,IF('Happiness Matrix'!BA16&lt;6,Simulation!$K$52,IF('Happiness Matrix'!BA16&lt;11,Simulation!$K$70,IF('Happiness Matrix'!BA16&lt;21,Simulation!$K$88,Simulation!$K$106))))</f>
        <v>0</v>
      </c>
      <c r="BB16" s="20">
        <f>IF('Happiness Matrix'!BB16=0,0,IF('Happiness Matrix'!BB16&lt;6,Simulation!$K$52,IF('Happiness Matrix'!BB16&lt;11,Simulation!$K$70,IF('Happiness Matrix'!BB16&lt;21,Simulation!$K$88,Simulation!$K$106))))</f>
        <v>-11.38</v>
      </c>
      <c r="BC16" s="20">
        <f>IF('Happiness Matrix'!BC16=0,0,IF('Happiness Matrix'!BC16&lt;6,Simulation!$K$52,IF('Happiness Matrix'!BC16&lt;11,Simulation!$K$70,IF('Happiness Matrix'!BC16&lt;21,Simulation!$K$88,Simulation!$K$106))))</f>
        <v>7.65</v>
      </c>
      <c r="BD16" s="20">
        <f>IF('Happiness Matrix'!BD16=0,0,IF('Happiness Matrix'!BD16&lt;6,Simulation!$K$52,IF('Happiness Matrix'!BD16&lt;11,Simulation!$K$70,IF('Happiness Matrix'!BD16&lt;21,Simulation!$K$88,Simulation!$K$106))))</f>
        <v>0</v>
      </c>
      <c r="BE16" s="20">
        <f>IF('Happiness Matrix'!BE16=0,0,IF('Happiness Matrix'!BE16&lt;6,Simulation!$K$52,IF('Happiness Matrix'!BE16&lt;11,Simulation!$K$70,IF('Happiness Matrix'!BE16&lt;21,Simulation!$K$88,Simulation!$K$106))))</f>
        <v>0</v>
      </c>
    </row>
    <row r="17" spans="1:57">
      <c r="A17" s="20">
        <f t="shared" si="2"/>
        <v>16</v>
      </c>
      <c r="B17" s="20">
        <f>IF('Happiness Matrix'!B17=0,0,IF('Happiness Matrix'!B17&lt;6,Simulation!$K$52,IF('Happiness Matrix'!B17&lt;11,Simulation!$K$70,IF('Happiness Matrix'!B17&lt;21,Simulation!$K$88,Simulation!$K$106))))</f>
        <v>7.65</v>
      </c>
      <c r="C17" s="20">
        <f>IF('Happiness Matrix'!C17=0,0,IF('Happiness Matrix'!C17&lt;6,Simulation!$K$52,IF('Happiness Matrix'!C17&lt;11,Simulation!$K$70,IF('Happiness Matrix'!C17&lt;21,Simulation!$K$88,Simulation!$K$106))))</f>
        <v>-11.38</v>
      </c>
      <c r="D17" s="20">
        <f>IF('Happiness Matrix'!D17=0,0,IF('Happiness Matrix'!D17&lt;6,Simulation!$K$52,IF('Happiness Matrix'!D17&lt;11,Simulation!$K$70,IF('Happiness Matrix'!D17&lt;21,Simulation!$K$88,Simulation!$K$106))))</f>
        <v>13.81</v>
      </c>
      <c r="E17" s="20">
        <f>IF('Happiness Matrix'!E17=0,0,IF('Happiness Matrix'!E17&lt;6,Simulation!$K$52,IF('Happiness Matrix'!E17&lt;11,Simulation!$K$70,IF('Happiness Matrix'!E17&lt;21,Simulation!$K$88,Simulation!$K$106))))</f>
        <v>-11.38</v>
      </c>
      <c r="F17" s="20">
        <f>IF('Happiness Matrix'!F17=0,0,IF('Happiness Matrix'!F17&lt;6,Simulation!$K$52,IF('Happiness Matrix'!F17&lt;11,Simulation!$K$70,IF('Happiness Matrix'!F17&lt;21,Simulation!$K$88,Simulation!$K$106))))</f>
        <v>0</v>
      </c>
      <c r="G17" s="20">
        <f>IF('Happiness Matrix'!G17=0,0,IF('Happiness Matrix'!G17&lt;6,Simulation!$K$52,IF('Happiness Matrix'!G17&lt;11,Simulation!$K$70,IF('Happiness Matrix'!G17&lt;21,Simulation!$K$88,Simulation!$K$106))))</f>
        <v>0</v>
      </c>
      <c r="H17" s="20">
        <f>IF('Happiness Matrix'!H17=0,0,IF('Happiness Matrix'!H17&lt;6,Simulation!$K$52,IF('Happiness Matrix'!H17&lt;11,Simulation!$K$70,IF('Happiness Matrix'!H17&lt;21,Simulation!$K$88,Simulation!$K$106))))</f>
        <v>0</v>
      </c>
      <c r="I17" s="20">
        <f>IF('Happiness Matrix'!I17=0,0,IF('Happiness Matrix'!I17&lt;6,Simulation!$K$52,IF('Happiness Matrix'!I17&lt;11,Simulation!$K$70,IF('Happiness Matrix'!I17&lt;21,Simulation!$K$88,Simulation!$K$106))))</f>
        <v>-0.16</v>
      </c>
      <c r="J17" s="20">
        <f>IF('Happiness Matrix'!J17=0,0,IF('Happiness Matrix'!J17&lt;6,Simulation!$K$52,IF('Happiness Matrix'!J17&lt;11,Simulation!$K$70,IF('Happiness Matrix'!J17&lt;21,Simulation!$K$88,Simulation!$K$106))))</f>
        <v>0</v>
      </c>
      <c r="K17" s="20">
        <f>IF('Happiness Matrix'!K17=0,0,IF('Happiness Matrix'!K17&lt;6,Simulation!$K$52,IF('Happiness Matrix'!K17&lt;11,Simulation!$K$70,IF('Happiness Matrix'!K17&lt;21,Simulation!$K$88,Simulation!$K$106))))</f>
        <v>0</v>
      </c>
      <c r="L17" s="20">
        <f>IF('Happiness Matrix'!L17=0,0,IF('Happiness Matrix'!L17&lt;6,Simulation!$K$52,IF('Happiness Matrix'!L17&lt;11,Simulation!$K$70,IF('Happiness Matrix'!L17&lt;21,Simulation!$K$88,Simulation!$K$106))))</f>
        <v>0</v>
      </c>
      <c r="M17" s="20">
        <f>IF('Happiness Matrix'!M17=0,0,IF('Happiness Matrix'!M17&lt;6,Simulation!$K$52,IF('Happiness Matrix'!M17&lt;11,Simulation!$K$70,IF('Happiness Matrix'!M17&lt;21,Simulation!$K$88,Simulation!$K$106))))</f>
        <v>0</v>
      </c>
      <c r="N17" s="20">
        <f>IF('Happiness Matrix'!N17=0,0,IF('Happiness Matrix'!N17&lt;6,Simulation!$K$52,IF('Happiness Matrix'!N17&lt;11,Simulation!$K$70,IF('Happiness Matrix'!N17&lt;21,Simulation!$K$88,Simulation!$K$106))))</f>
        <v>0</v>
      </c>
      <c r="O17" s="20">
        <f>IF('Happiness Matrix'!O17=0,0,IF('Happiness Matrix'!O17&lt;6,Simulation!$K$52,IF('Happiness Matrix'!O17&lt;11,Simulation!$K$70,IF('Happiness Matrix'!O17&lt;21,Simulation!$K$88,Simulation!$K$106))))</f>
        <v>0</v>
      </c>
      <c r="P17" s="20">
        <f>IF('Happiness Matrix'!P17=0,0,IF('Happiness Matrix'!P17&lt;6,Simulation!$K$52,IF('Happiness Matrix'!P17&lt;11,Simulation!$K$70,IF('Happiness Matrix'!P17&lt;21,Simulation!$K$88,Simulation!$K$106))))</f>
        <v>7.65</v>
      </c>
      <c r="Q17" s="20">
        <f>IF('Happiness Matrix'!Q17=0,0,IF('Happiness Matrix'!Q17&lt;6,Simulation!$K$52,IF('Happiness Matrix'!Q17&lt;11,Simulation!$K$70,IF('Happiness Matrix'!Q17&lt;21,Simulation!$K$88,Simulation!$K$106))))</f>
        <v>0</v>
      </c>
      <c r="R17" s="20">
        <f>IF('Happiness Matrix'!R17=0,0,IF('Happiness Matrix'!R17&lt;6,Simulation!$K$52,IF('Happiness Matrix'!R17&lt;11,Simulation!$K$70,IF('Happiness Matrix'!R17&lt;21,Simulation!$K$88,Simulation!$K$106))))</f>
        <v>0</v>
      </c>
      <c r="S17" s="20">
        <f>IF('Happiness Matrix'!S17=0,0,IF('Happiness Matrix'!S17&lt;6,Simulation!$K$52,IF('Happiness Matrix'!S17&lt;11,Simulation!$K$70,IF('Happiness Matrix'!S17&lt;21,Simulation!$K$88,Simulation!$K$106))))</f>
        <v>-0.16</v>
      </c>
      <c r="T17" s="20">
        <f>IF('Happiness Matrix'!T17=0,0,IF('Happiness Matrix'!T17&lt;6,Simulation!$K$52,IF('Happiness Matrix'!T17&lt;11,Simulation!$K$70,IF('Happiness Matrix'!T17&lt;21,Simulation!$K$88,Simulation!$K$106))))</f>
        <v>0</v>
      </c>
      <c r="U17" s="20">
        <f>IF('Happiness Matrix'!U17=0,0,IF('Happiness Matrix'!U17&lt;6,Simulation!$K$52,IF('Happiness Matrix'!U17&lt;11,Simulation!$K$70,IF('Happiness Matrix'!U17&lt;21,Simulation!$K$88,Simulation!$K$106))))</f>
        <v>-0.16</v>
      </c>
      <c r="V17" s="20">
        <f>IF('Happiness Matrix'!V17=0,0,IF('Happiness Matrix'!V17&lt;6,Simulation!$K$52,IF('Happiness Matrix'!V17&lt;11,Simulation!$K$70,IF('Happiness Matrix'!V17&lt;21,Simulation!$K$88,Simulation!$K$106))))</f>
        <v>7.65</v>
      </c>
      <c r="W17" s="20">
        <f>IF('Happiness Matrix'!W17=0,0,IF('Happiness Matrix'!W17&lt;6,Simulation!$K$52,IF('Happiness Matrix'!W17&lt;11,Simulation!$K$70,IF('Happiness Matrix'!W17&lt;21,Simulation!$K$88,Simulation!$K$106))))</f>
        <v>-0.16</v>
      </c>
      <c r="X17" s="20">
        <f>IF('Happiness Matrix'!X17=0,0,IF('Happiness Matrix'!X17&lt;6,Simulation!$K$52,IF('Happiness Matrix'!X17&lt;11,Simulation!$K$70,IF('Happiness Matrix'!X17&lt;21,Simulation!$K$88,Simulation!$K$106))))</f>
        <v>7.65</v>
      </c>
      <c r="Y17" s="20">
        <f>IF('Happiness Matrix'!Y17=0,0,IF('Happiness Matrix'!Y17&lt;6,Simulation!$K$52,IF('Happiness Matrix'!Y17&lt;11,Simulation!$K$70,IF('Happiness Matrix'!Y17&lt;21,Simulation!$K$88,Simulation!$K$106))))</f>
        <v>0</v>
      </c>
      <c r="Z17" s="20">
        <f>IF('Happiness Matrix'!Z17=0,0,IF('Happiness Matrix'!Z17&lt;6,Simulation!$K$52,IF('Happiness Matrix'!Z17&lt;11,Simulation!$K$70,IF('Happiness Matrix'!Z17&lt;21,Simulation!$K$88,Simulation!$K$106))))</f>
        <v>7.65</v>
      </c>
      <c r="AA17" s="20">
        <f>IF('Happiness Matrix'!AA17=0,0,IF('Happiness Matrix'!AA17&lt;6,Simulation!$K$52,IF('Happiness Matrix'!AA17&lt;11,Simulation!$K$70,IF('Happiness Matrix'!AA17&lt;21,Simulation!$K$88,Simulation!$K$106))))</f>
        <v>0</v>
      </c>
      <c r="AB17" s="20">
        <f>IF('Happiness Matrix'!AB17=0,0,IF('Happiness Matrix'!AB17&lt;6,Simulation!$K$52,IF('Happiness Matrix'!AB17&lt;11,Simulation!$K$70,IF('Happiness Matrix'!AB17&lt;21,Simulation!$K$88,Simulation!$K$106))))</f>
        <v>-0.16</v>
      </c>
      <c r="AC17" s="20">
        <f>IF('Happiness Matrix'!AC17=0,0,IF('Happiness Matrix'!AC17&lt;6,Simulation!$K$52,IF('Happiness Matrix'!AC17&lt;11,Simulation!$K$70,IF('Happiness Matrix'!AC17&lt;21,Simulation!$K$88,Simulation!$K$106))))</f>
        <v>0</v>
      </c>
      <c r="AD17" s="20">
        <f>IF('Happiness Matrix'!AD17=0,0,IF('Happiness Matrix'!AD17&lt;6,Simulation!$K$52,IF('Happiness Matrix'!AD17&lt;11,Simulation!$K$70,IF('Happiness Matrix'!AD17&lt;21,Simulation!$K$88,Simulation!$K$106))))</f>
        <v>-11.38</v>
      </c>
      <c r="AE17" s="20">
        <f>IF('Happiness Matrix'!AE17=0,0,IF('Happiness Matrix'!AE17&lt;6,Simulation!$K$52,IF('Happiness Matrix'!AE17&lt;11,Simulation!$K$70,IF('Happiness Matrix'!AE17&lt;21,Simulation!$K$88,Simulation!$K$106))))</f>
        <v>0</v>
      </c>
      <c r="AF17" s="20">
        <f>IF('Happiness Matrix'!AF17=0,0,IF('Happiness Matrix'!AF17&lt;6,Simulation!$K$52,IF('Happiness Matrix'!AF17&lt;11,Simulation!$K$70,IF('Happiness Matrix'!AF17&lt;21,Simulation!$K$88,Simulation!$K$106))))</f>
        <v>-11.38</v>
      </c>
      <c r="AG17" s="20">
        <f>IF('Happiness Matrix'!AG17=0,0,IF('Happiness Matrix'!AG17&lt;6,Simulation!$K$52,IF('Happiness Matrix'!AG17&lt;11,Simulation!$K$70,IF('Happiness Matrix'!AG17&lt;21,Simulation!$K$88,Simulation!$K$106))))</f>
        <v>-0.16</v>
      </c>
      <c r="AH17" s="20">
        <f>IF('Happiness Matrix'!AH17=0,0,IF('Happiness Matrix'!AH17&lt;6,Simulation!$K$52,IF('Happiness Matrix'!AH17&lt;11,Simulation!$K$70,IF('Happiness Matrix'!AH17&lt;21,Simulation!$K$88,Simulation!$K$106))))</f>
        <v>-0.16</v>
      </c>
      <c r="AI17" s="20">
        <f>IF('Happiness Matrix'!AI17=0,0,IF('Happiness Matrix'!AI17&lt;6,Simulation!$K$52,IF('Happiness Matrix'!AI17&lt;11,Simulation!$K$70,IF('Happiness Matrix'!AI17&lt;21,Simulation!$K$88,Simulation!$K$106))))</f>
        <v>-0.16</v>
      </c>
      <c r="AJ17" s="20">
        <f>IF('Happiness Matrix'!AJ17=0,0,IF('Happiness Matrix'!AJ17&lt;6,Simulation!$K$52,IF('Happiness Matrix'!AJ17&lt;11,Simulation!$K$70,IF('Happiness Matrix'!AJ17&lt;21,Simulation!$K$88,Simulation!$K$106))))</f>
        <v>7.65</v>
      </c>
      <c r="AK17" s="20">
        <f>IF('Happiness Matrix'!AK17=0,0,IF('Happiness Matrix'!AK17&lt;6,Simulation!$K$52,IF('Happiness Matrix'!AK17&lt;11,Simulation!$K$70,IF('Happiness Matrix'!AK17&lt;21,Simulation!$K$88,Simulation!$K$106))))</f>
        <v>-0.16</v>
      </c>
      <c r="AL17" s="20">
        <f>IF('Happiness Matrix'!AL17=0,0,IF('Happiness Matrix'!AL17&lt;6,Simulation!$K$52,IF('Happiness Matrix'!AL17&lt;11,Simulation!$K$70,IF('Happiness Matrix'!AL17&lt;21,Simulation!$K$88,Simulation!$K$106))))</f>
        <v>0</v>
      </c>
      <c r="AM17" s="20">
        <f>IF('Happiness Matrix'!AM17=0,0,IF('Happiness Matrix'!AM17&lt;6,Simulation!$K$52,IF('Happiness Matrix'!AM17&lt;11,Simulation!$K$70,IF('Happiness Matrix'!AM17&lt;21,Simulation!$K$88,Simulation!$K$106))))</f>
        <v>7.65</v>
      </c>
      <c r="AN17" s="20">
        <f>IF('Happiness Matrix'!AN17=0,0,IF('Happiness Matrix'!AN17&lt;6,Simulation!$K$52,IF('Happiness Matrix'!AN17&lt;11,Simulation!$K$70,IF('Happiness Matrix'!AN17&lt;21,Simulation!$K$88,Simulation!$K$106))))</f>
        <v>0</v>
      </c>
      <c r="AO17" s="20">
        <f>IF('Happiness Matrix'!AO17=0,0,IF('Happiness Matrix'!AO17&lt;6,Simulation!$K$52,IF('Happiness Matrix'!AO17&lt;11,Simulation!$K$70,IF('Happiness Matrix'!AO17&lt;21,Simulation!$K$88,Simulation!$K$106))))</f>
        <v>0</v>
      </c>
      <c r="AP17" s="20">
        <f>IF('Happiness Matrix'!AP17=0,0,IF('Happiness Matrix'!AP17&lt;6,Simulation!$K$52,IF('Happiness Matrix'!AP17&lt;11,Simulation!$K$70,IF('Happiness Matrix'!AP17&lt;21,Simulation!$K$88,Simulation!$K$106))))</f>
        <v>0</v>
      </c>
      <c r="AQ17" s="20">
        <f>IF('Happiness Matrix'!AQ17=0,0,IF('Happiness Matrix'!AQ17&lt;6,Simulation!$K$52,IF('Happiness Matrix'!AQ17&lt;11,Simulation!$K$70,IF('Happiness Matrix'!AQ17&lt;21,Simulation!$K$88,Simulation!$K$106))))</f>
        <v>0</v>
      </c>
      <c r="AR17" s="20">
        <f>IF('Happiness Matrix'!AR17=0,0,IF('Happiness Matrix'!AR17&lt;6,Simulation!$K$52,IF('Happiness Matrix'!AR17&lt;11,Simulation!$K$70,IF('Happiness Matrix'!AR17&lt;21,Simulation!$K$88,Simulation!$K$106))))</f>
        <v>0</v>
      </c>
      <c r="AS17" s="20">
        <f>IF('Happiness Matrix'!AS17=0,0,IF('Happiness Matrix'!AS17&lt;6,Simulation!$K$52,IF('Happiness Matrix'!AS17&lt;11,Simulation!$K$70,IF('Happiness Matrix'!AS17&lt;21,Simulation!$K$88,Simulation!$K$106))))</f>
        <v>0</v>
      </c>
      <c r="AT17" s="20">
        <f>IF('Happiness Matrix'!AT17=0,0,IF('Happiness Matrix'!AT17&lt;6,Simulation!$K$52,IF('Happiness Matrix'!AT17&lt;11,Simulation!$K$70,IF('Happiness Matrix'!AT17&lt;21,Simulation!$K$88,Simulation!$K$106))))</f>
        <v>0</v>
      </c>
      <c r="AU17" s="20">
        <f>IF('Happiness Matrix'!AU17=0,0,IF('Happiness Matrix'!AU17&lt;6,Simulation!$K$52,IF('Happiness Matrix'!AU17&lt;11,Simulation!$K$70,IF('Happiness Matrix'!AU17&lt;21,Simulation!$K$88,Simulation!$K$106))))</f>
        <v>-11.38</v>
      </c>
      <c r="AV17" s="20">
        <f>IF('Happiness Matrix'!AV17=0,0,IF('Happiness Matrix'!AV17&lt;6,Simulation!$K$52,IF('Happiness Matrix'!AV17&lt;11,Simulation!$K$70,IF('Happiness Matrix'!AV17&lt;21,Simulation!$K$88,Simulation!$K$106))))</f>
        <v>-0.16</v>
      </c>
      <c r="AW17" s="20">
        <f>IF('Happiness Matrix'!AW17=0,0,IF('Happiness Matrix'!AW17&lt;6,Simulation!$K$52,IF('Happiness Matrix'!AW17&lt;11,Simulation!$K$70,IF('Happiness Matrix'!AW17&lt;21,Simulation!$K$88,Simulation!$K$106))))</f>
        <v>-0.16</v>
      </c>
      <c r="AX17" s="20">
        <f>IF('Happiness Matrix'!AX17=0,0,IF('Happiness Matrix'!AX17&lt;6,Simulation!$K$52,IF('Happiness Matrix'!AX17&lt;11,Simulation!$K$70,IF('Happiness Matrix'!AX17&lt;21,Simulation!$K$88,Simulation!$K$106))))</f>
        <v>0</v>
      </c>
      <c r="AY17" s="20">
        <f>IF('Happiness Matrix'!AY17=0,0,IF('Happiness Matrix'!AY17&lt;6,Simulation!$K$52,IF('Happiness Matrix'!AY17&lt;11,Simulation!$K$70,IF('Happiness Matrix'!AY17&lt;21,Simulation!$K$88,Simulation!$K$106))))</f>
        <v>0</v>
      </c>
      <c r="AZ17" s="20">
        <f>IF('Happiness Matrix'!AZ17=0,0,IF('Happiness Matrix'!AZ17&lt;6,Simulation!$K$52,IF('Happiness Matrix'!AZ17&lt;11,Simulation!$K$70,IF('Happiness Matrix'!AZ17&lt;21,Simulation!$K$88,Simulation!$K$106))))</f>
        <v>0</v>
      </c>
      <c r="BA17" s="20">
        <f>IF('Happiness Matrix'!BA17=0,0,IF('Happiness Matrix'!BA17&lt;6,Simulation!$K$52,IF('Happiness Matrix'!BA17&lt;11,Simulation!$K$70,IF('Happiness Matrix'!BA17&lt;21,Simulation!$K$88,Simulation!$K$106))))</f>
        <v>7.65</v>
      </c>
      <c r="BB17" s="20">
        <f>IF('Happiness Matrix'!BB17=0,0,IF('Happiness Matrix'!BB17&lt;6,Simulation!$K$52,IF('Happiness Matrix'!BB17&lt;11,Simulation!$K$70,IF('Happiness Matrix'!BB17&lt;21,Simulation!$K$88,Simulation!$K$106))))</f>
        <v>0</v>
      </c>
      <c r="BC17" s="20">
        <f>IF('Happiness Matrix'!BC17=0,0,IF('Happiness Matrix'!BC17&lt;6,Simulation!$K$52,IF('Happiness Matrix'!BC17&lt;11,Simulation!$K$70,IF('Happiness Matrix'!BC17&lt;21,Simulation!$K$88,Simulation!$K$106))))</f>
        <v>0</v>
      </c>
      <c r="BD17" s="20">
        <f>IF('Happiness Matrix'!BD17=0,0,IF('Happiness Matrix'!BD17&lt;6,Simulation!$K$52,IF('Happiness Matrix'!BD17&lt;11,Simulation!$K$70,IF('Happiness Matrix'!BD17&lt;21,Simulation!$K$88,Simulation!$K$106))))</f>
        <v>0</v>
      </c>
      <c r="BE17" s="20">
        <f>IF('Happiness Matrix'!BE17=0,0,IF('Happiness Matrix'!BE17&lt;6,Simulation!$K$52,IF('Happiness Matrix'!BE17&lt;11,Simulation!$K$70,IF('Happiness Matrix'!BE17&lt;21,Simulation!$K$88,Simulation!$K$106))))</f>
        <v>0</v>
      </c>
    </row>
    <row r="18" spans="1:57">
      <c r="A18" s="20">
        <f t="shared" si="2"/>
        <v>17</v>
      </c>
      <c r="B18" s="20">
        <f>IF('Happiness Matrix'!B18=0,0,IF('Happiness Matrix'!B18&lt;6,Simulation!$K$52,IF('Happiness Matrix'!B18&lt;11,Simulation!$K$70,IF('Happiness Matrix'!B18&lt;21,Simulation!$K$88,Simulation!$K$106))))</f>
        <v>7.65</v>
      </c>
      <c r="C18" s="20">
        <f>IF('Happiness Matrix'!C18=0,0,IF('Happiness Matrix'!C18&lt;6,Simulation!$K$52,IF('Happiness Matrix'!C18&lt;11,Simulation!$K$70,IF('Happiness Matrix'!C18&lt;21,Simulation!$K$88,Simulation!$K$106))))</f>
        <v>-0.16</v>
      </c>
      <c r="D18" s="20">
        <f>IF('Happiness Matrix'!D18=0,0,IF('Happiness Matrix'!D18&lt;6,Simulation!$K$52,IF('Happiness Matrix'!D18&lt;11,Simulation!$K$70,IF('Happiness Matrix'!D18&lt;21,Simulation!$K$88,Simulation!$K$106))))</f>
        <v>7.65</v>
      </c>
      <c r="E18" s="20">
        <f>IF('Happiness Matrix'!E18=0,0,IF('Happiness Matrix'!E18&lt;6,Simulation!$K$52,IF('Happiness Matrix'!E18&lt;11,Simulation!$K$70,IF('Happiness Matrix'!E18&lt;21,Simulation!$K$88,Simulation!$K$106))))</f>
        <v>-11.38</v>
      </c>
      <c r="F18" s="20">
        <f>IF('Happiness Matrix'!F18=0,0,IF('Happiness Matrix'!F18&lt;6,Simulation!$K$52,IF('Happiness Matrix'!F18&lt;11,Simulation!$K$70,IF('Happiness Matrix'!F18&lt;21,Simulation!$K$88,Simulation!$K$106))))</f>
        <v>0</v>
      </c>
      <c r="G18" s="20">
        <f>IF('Happiness Matrix'!G18=0,0,IF('Happiness Matrix'!G18&lt;6,Simulation!$K$52,IF('Happiness Matrix'!G18&lt;11,Simulation!$K$70,IF('Happiness Matrix'!G18&lt;21,Simulation!$K$88,Simulation!$K$106))))</f>
        <v>0</v>
      </c>
      <c r="H18" s="20">
        <f>IF('Happiness Matrix'!H18=0,0,IF('Happiness Matrix'!H18&lt;6,Simulation!$K$52,IF('Happiness Matrix'!H18&lt;11,Simulation!$K$70,IF('Happiness Matrix'!H18&lt;21,Simulation!$K$88,Simulation!$K$106))))</f>
        <v>0</v>
      </c>
      <c r="I18" s="20">
        <f>IF('Happiness Matrix'!I18=0,0,IF('Happiness Matrix'!I18&lt;6,Simulation!$K$52,IF('Happiness Matrix'!I18&lt;11,Simulation!$K$70,IF('Happiness Matrix'!I18&lt;21,Simulation!$K$88,Simulation!$K$106))))</f>
        <v>-11.38</v>
      </c>
      <c r="J18" s="20">
        <f>IF('Happiness Matrix'!J18=0,0,IF('Happiness Matrix'!J18&lt;6,Simulation!$K$52,IF('Happiness Matrix'!J18&lt;11,Simulation!$K$70,IF('Happiness Matrix'!J18&lt;21,Simulation!$K$88,Simulation!$K$106))))</f>
        <v>0</v>
      </c>
      <c r="K18" s="20">
        <f>IF('Happiness Matrix'!K18=0,0,IF('Happiness Matrix'!K18&lt;6,Simulation!$K$52,IF('Happiness Matrix'!K18&lt;11,Simulation!$K$70,IF('Happiness Matrix'!K18&lt;21,Simulation!$K$88,Simulation!$K$106))))</f>
        <v>0</v>
      </c>
      <c r="L18" s="20">
        <f>IF('Happiness Matrix'!L18=0,0,IF('Happiness Matrix'!L18&lt;6,Simulation!$K$52,IF('Happiness Matrix'!L18&lt;11,Simulation!$K$70,IF('Happiness Matrix'!L18&lt;21,Simulation!$K$88,Simulation!$K$106))))</f>
        <v>0</v>
      </c>
      <c r="M18" s="20">
        <f>IF('Happiness Matrix'!M18=0,0,IF('Happiness Matrix'!M18&lt;6,Simulation!$K$52,IF('Happiness Matrix'!M18&lt;11,Simulation!$K$70,IF('Happiness Matrix'!M18&lt;21,Simulation!$K$88,Simulation!$K$106))))</f>
        <v>0</v>
      </c>
      <c r="N18" s="20">
        <f>IF('Happiness Matrix'!N18=0,0,IF('Happiness Matrix'!N18&lt;6,Simulation!$K$52,IF('Happiness Matrix'!N18&lt;11,Simulation!$K$70,IF('Happiness Matrix'!N18&lt;21,Simulation!$K$88,Simulation!$K$106))))</f>
        <v>0</v>
      </c>
      <c r="O18" s="20">
        <f>IF('Happiness Matrix'!O18=0,0,IF('Happiness Matrix'!O18&lt;6,Simulation!$K$52,IF('Happiness Matrix'!O18&lt;11,Simulation!$K$70,IF('Happiness Matrix'!O18&lt;21,Simulation!$K$88,Simulation!$K$106))))</f>
        <v>0</v>
      </c>
      <c r="P18" s="20">
        <f>IF('Happiness Matrix'!P18=0,0,IF('Happiness Matrix'!P18&lt;6,Simulation!$K$52,IF('Happiness Matrix'!P18&lt;11,Simulation!$K$70,IF('Happiness Matrix'!P18&lt;21,Simulation!$K$88,Simulation!$K$106))))</f>
        <v>7.65</v>
      </c>
      <c r="Q18" s="20">
        <f>IF('Happiness Matrix'!Q18=0,0,IF('Happiness Matrix'!Q18&lt;6,Simulation!$K$52,IF('Happiness Matrix'!Q18&lt;11,Simulation!$K$70,IF('Happiness Matrix'!Q18&lt;21,Simulation!$K$88,Simulation!$K$106))))</f>
        <v>0</v>
      </c>
      <c r="R18" s="20">
        <f>IF('Happiness Matrix'!R18=0,0,IF('Happiness Matrix'!R18&lt;6,Simulation!$K$52,IF('Happiness Matrix'!R18&lt;11,Simulation!$K$70,IF('Happiness Matrix'!R18&lt;21,Simulation!$K$88,Simulation!$K$106))))</f>
        <v>0</v>
      </c>
      <c r="S18" s="20">
        <f>IF('Happiness Matrix'!S18=0,0,IF('Happiness Matrix'!S18&lt;6,Simulation!$K$52,IF('Happiness Matrix'!S18&lt;11,Simulation!$K$70,IF('Happiness Matrix'!S18&lt;21,Simulation!$K$88,Simulation!$K$106))))</f>
        <v>-0.16</v>
      </c>
      <c r="T18" s="20">
        <f>IF('Happiness Matrix'!T18=0,0,IF('Happiness Matrix'!T18&lt;6,Simulation!$K$52,IF('Happiness Matrix'!T18&lt;11,Simulation!$K$70,IF('Happiness Matrix'!T18&lt;21,Simulation!$K$88,Simulation!$K$106))))</f>
        <v>-0.16</v>
      </c>
      <c r="U18" s="20">
        <f>IF('Happiness Matrix'!U18=0,0,IF('Happiness Matrix'!U18&lt;6,Simulation!$K$52,IF('Happiness Matrix'!U18&lt;11,Simulation!$K$70,IF('Happiness Matrix'!U18&lt;21,Simulation!$K$88,Simulation!$K$106))))</f>
        <v>-0.16</v>
      </c>
      <c r="V18" s="20">
        <f>IF('Happiness Matrix'!V18=0,0,IF('Happiness Matrix'!V18&lt;6,Simulation!$K$52,IF('Happiness Matrix'!V18&lt;11,Simulation!$K$70,IF('Happiness Matrix'!V18&lt;21,Simulation!$K$88,Simulation!$K$106))))</f>
        <v>-11.38</v>
      </c>
      <c r="W18" s="20">
        <f>IF('Happiness Matrix'!W18=0,0,IF('Happiness Matrix'!W18&lt;6,Simulation!$K$52,IF('Happiness Matrix'!W18&lt;11,Simulation!$K$70,IF('Happiness Matrix'!W18&lt;21,Simulation!$K$88,Simulation!$K$106))))</f>
        <v>7.65</v>
      </c>
      <c r="X18" s="20">
        <f>IF('Happiness Matrix'!X18=0,0,IF('Happiness Matrix'!X18&lt;6,Simulation!$K$52,IF('Happiness Matrix'!X18&lt;11,Simulation!$K$70,IF('Happiness Matrix'!X18&lt;21,Simulation!$K$88,Simulation!$K$106))))</f>
        <v>7.65</v>
      </c>
      <c r="Y18" s="20">
        <f>IF('Happiness Matrix'!Y18=0,0,IF('Happiness Matrix'!Y18&lt;6,Simulation!$K$52,IF('Happiness Matrix'!Y18&lt;11,Simulation!$K$70,IF('Happiness Matrix'!Y18&lt;21,Simulation!$K$88,Simulation!$K$106))))</f>
        <v>0</v>
      </c>
      <c r="Z18" s="20">
        <f>IF('Happiness Matrix'!Z18=0,0,IF('Happiness Matrix'!Z18&lt;6,Simulation!$K$52,IF('Happiness Matrix'!Z18&lt;11,Simulation!$K$70,IF('Happiness Matrix'!Z18&lt;21,Simulation!$K$88,Simulation!$K$106))))</f>
        <v>-0.16</v>
      </c>
      <c r="AA18" s="20">
        <f>IF('Happiness Matrix'!AA18=0,0,IF('Happiness Matrix'!AA18&lt;6,Simulation!$K$52,IF('Happiness Matrix'!AA18&lt;11,Simulation!$K$70,IF('Happiness Matrix'!AA18&lt;21,Simulation!$K$88,Simulation!$K$106))))</f>
        <v>0</v>
      </c>
      <c r="AB18" s="20">
        <f>IF('Happiness Matrix'!AB18=0,0,IF('Happiness Matrix'!AB18&lt;6,Simulation!$K$52,IF('Happiness Matrix'!AB18&lt;11,Simulation!$K$70,IF('Happiness Matrix'!AB18&lt;21,Simulation!$K$88,Simulation!$K$106))))</f>
        <v>-0.16</v>
      </c>
      <c r="AC18" s="20">
        <f>IF('Happiness Matrix'!AC18=0,0,IF('Happiness Matrix'!AC18&lt;6,Simulation!$K$52,IF('Happiness Matrix'!AC18&lt;11,Simulation!$K$70,IF('Happiness Matrix'!AC18&lt;21,Simulation!$K$88,Simulation!$K$106))))</f>
        <v>0</v>
      </c>
      <c r="AD18" s="20">
        <f>IF('Happiness Matrix'!AD18=0,0,IF('Happiness Matrix'!AD18&lt;6,Simulation!$K$52,IF('Happiness Matrix'!AD18&lt;11,Simulation!$K$70,IF('Happiness Matrix'!AD18&lt;21,Simulation!$K$88,Simulation!$K$106))))</f>
        <v>-11.38</v>
      </c>
      <c r="AE18" s="20">
        <f>IF('Happiness Matrix'!AE18=0,0,IF('Happiness Matrix'!AE18&lt;6,Simulation!$K$52,IF('Happiness Matrix'!AE18&lt;11,Simulation!$K$70,IF('Happiness Matrix'!AE18&lt;21,Simulation!$K$88,Simulation!$K$106))))</f>
        <v>0</v>
      </c>
      <c r="AF18" s="20">
        <f>IF('Happiness Matrix'!AF18=0,0,IF('Happiness Matrix'!AF18&lt;6,Simulation!$K$52,IF('Happiness Matrix'!AF18&lt;11,Simulation!$K$70,IF('Happiness Matrix'!AF18&lt;21,Simulation!$K$88,Simulation!$K$106))))</f>
        <v>-0.16</v>
      </c>
      <c r="AG18" s="20">
        <f>IF('Happiness Matrix'!AG18=0,0,IF('Happiness Matrix'!AG18&lt;6,Simulation!$K$52,IF('Happiness Matrix'!AG18&lt;11,Simulation!$K$70,IF('Happiness Matrix'!AG18&lt;21,Simulation!$K$88,Simulation!$K$106))))</f>
        <v>-11.38</v>
      </c>
      <c r="AH18" s="20">
        <f>IF('Happiness Matrix'!AH18=0,0,IF('Happiness Matrix'!AH18&lt;6,Simulation!$K$52,IF('Happiness Matrix'!AH18&lt;11,Simulation!$K$70,IF('Happiness Matrix'!AH18&lt;21,Simulation!$K$88,Simulation!$K$106))))</f>
        <v>-0.16</v>
      </c>
      <c r="AI18" s="20">
        <f>IF('Happiness Matrix'!AI18=0,0,IF('Happiness Matrix'!AI18&lt;6,Simulation!$K$52,IF('Happiness Matrix'!AI18&lt;11,Simulation!$K$70,IF('Happiness Matrix'!AI18&lt;21,Simulation!$K$88,Simulation!$K$106))))</f>
        <v>7.65</v>
      </c>
      <c r="AJ18" s="20">
        <f>IF('Happiness Matrix'!AJ18=0,0,IF('Happiness Matrix'!AJ18&lt;6,Simulation!$K$52,IF('Happiness Matrix'!AJ18&lt;11,Simulation!$K$70,IF('Happiness Matrix'!AJ18&lt;21,Simulation!$K$88,Simulation!$K$106))))</f>
        <v>7.65</v>
      </c>
      <c r="AK18" s="20">
        <f>IF('Happiness Matrix'!AK18=0,0,IF('Happiness Matrix'!AK18&lt;6,Simulation!$K$52,IF('Happiness Matrix'!AK18&lt;11,Simulation!$K$70,IF('Happiness Matrix'!AK18&lt;21,Simulation!$K$88,Simulation!$K$106))))</f>
        <v>-0.16</v>
      </c>
      <c r="AL18" s="20">
        <f>IF('Happiness Matrix'!AL18=0,0,IF('Happiness Matrix'!AL18&lt;6,Simulation!$K$52,IF('Happiness Matrix'!AL18&lt;11,Simulation!$K$70,IF('Happiness Matrix'!AL18&lt;21,Simulation!$K$88,Simulation!$K$106))))</f>
        <v>0</v>
      </c>
      <c r="AM18" s="20">
        <f>IF('Happiness Matrix'!AM18=0,0,IF('Happiness Matrix'!AM18&lt;6,Simulation!$K$52,IF('Happiness Matrix'!AM18&lt;11,Simulation!$K$70,IF('Happiness Matrix'!AM18&lt;21,Simulation!$K$88,Simulation!$K$106))))</f>
        <v>7.65</v>
      </c>
      <c r="AN18" s="20">
        <f>IF('Happiness Matrix'!AN18=0,0,IF('Happiness Matrix'!AN18&lt;6,Simulation!$K$52,IF('Happiness Matrix'!AN18&lt;11,Simulation!$K$70,IF('Happiness Matrix'!AN18&lt;21,Simulation!$K$88,Simulation!$K$106))))</f>
        <v>0</v>
      </c>
      <c r="AO18" s="20">
        <f>IF('Happiness Matrix'!AO18=0,0,IF('Happiness Matrix'!AO18&lt;6,Simulation!$K$52,IF('Happiness Matrix'!AO18&lt;11,Simulation!$K$70,IF('Happiness Matrix'!AO18&lt;21,Simulation!$K$88,Simulation!$K$106))))</f>
        <v>0</v>
      </c>
      <c r="AP18" s="20">
        <f>IF('Happiness Matrix'!AP18=0,0,IF('Happiness Matrix'!AP18&lt;6,Simulation!$K$52,IF('Happiness Matrix'!AP18&lt;11,Simulation!$K$70,IF('Happiness Matrix'!AP18&lt;21,Simulation!$K$88,Simulation!$K$106))))</f>
        <v>0</v>
      </c>
      <c r="AQ18" s="20">
        <f>IF('Happiness Matrix'!AQ18=0,0,IF('Happiness Matrix'!AQ18&lt;6,Simulation!$K$52,IF('Happiness Matrix'!AQ18&lt;11,Simulation!$K$70,IF('Happiness Matrix'!AQ18&lt;21,Simulation!$K$88,Simulation!$K$106))))</f>
        <v>0</v>
      </c>
      <c r="AR18" s="20">
        <f>IF('Happiness Matrix'!AR18=0,0,IF('Happiness Matrix'!AR18&lt;6,Simulation!$K$52,IF('Happiness Matrix'!AR18&lt;11,Simulation!$K$70,IF('Happiness Matrix'!AR18&lt;21,Simulation!$K$88,Simulation!$K$106))))</f>
        <v>0</v>
      </c>
      <c r="AS18" s="20">
        <f>IF('Happiness Matrix'!AS18=0,0,IF('Happiness Matrix'!AS18&lt;6,Simulation!$K$52,IF('Happiness Matrix'!AS18&lt;11,Simulation!$K$70,IF('Happiness Matrix'!AS18&lt;21,Simulation!$K$88,Simulation!$K$106))))</f>
        <v>0</v>
      </c>
      <c r="AT18" s="20">
        <f>IF('Happiness Matrix'!AT18=0,0,IF('Happiness Matrix'!AT18&lt;6,Simulation!$K$52,IF('Happiness Matrix'!AT18&lt;11,Simulation!$K$70,IF('Happiness Matrix'!AT18&lt;21,Simulation!$K$88,Simulation!$K$106))))</f>
        <v>0</v>
      </c>
      <c r="AU18" s="20">
        <f>IF('Happiness Matrix'!AU18=0,0,IF('Happiness Matrix'!AU18&lt;6,Simulation!$K$52,IF('Happiness Matrix'!AU18&lt;11,Simulation!$K$70,IF('Happiness Matrix'!AU18&lt;21,Simulation!$K$88,Simulation!$K$106))))</f>
        <v>-0.16</v>
      </c>
      <c r="AV18" s="20">
        <f>IF('Happiness Matrix'!AV18=0,0,IF('Happiness Matrix'!AV18&lt;6,Simulation!$K$52,IF('Happiness Matrix'!AV18&lt;11,Simulation!$K$70,IF('Happiness Matrix'!AV18&lt;21,Simulation!$K$88,Simulation!$K$106))))</f>
        <v>-11.38</v>
      </c>
      <c r="AW18" s="20">
        <f>IF('Happiness Matrix'!AW18=0,0,IF('Happiness Matrix'!AW18&lt;6,Simulation!$K$52,IF('Happiness Matrix'!AW18&lt;11,Simulation!$K$70,IF('Happiness Matrix'!AW18&lt;21,Simulation!$K$88,Simulation!$K$106))))</f>
        <v>7.65</v>
      </c>
      <c r="AX18" s="20">
        <f>IF('Happiness Matrix'!AX18=0,0,IF('Happiness Matrix'!AX18&lt;6,Simulation!$K$52,IF('Happiness Matrix'!AX18&lt;11,Simulation!$K$70,IF('Happiness Matrix'!AX18&lt;21,Simulation!$K$88,Simulation!$K$106))))</f>
        <v>0</v>
      </c>
      <c r="AY18" s="20">
        <f>IF('Happiness Matrix'!AY18=0,0,IF('Happiness Matrix'!AY18&lt;6,Simulation!$K$52,IF('Happiness Matrix'!AY18&lt;11,Simulation!$K$70,IF('Happiness Matrix'!AY18&lt;21,Simulation!$K$88,Simulation!$K$106))))</f>
        <v>0</v>
      </c>
      <c r="AZ18" s="20">
        <f>IF('Happiness Matrix'!AZ18=0,0,IF('Happiness Matrix'!AZ18&lt;6,Simulation!$K$52,IF('Happiness Matrix'!AZ18&lt;11,Simulation!$K$70,IF('Happiness Matrix'!AZ18&lt;21,Simulation!$K$88,Simulation!$K$106))))</f>
        <v>0</v>
      </c>
      <c r="BA18" s="20">
        <f>IF('Happiness Matrix'!BA18=0,0,IF('Happiness Matrix'!BA18&lt;6,Simulation!$K$52,IF('Happiness Matrix'!BA18&lt;11,Simulation!$K$70,IF('Happiness Matrix'!BA18&lt;21,Simulation!$K$88,Simulation!$K$106))))</f>
        <v>-11.38</v>
      </c>
      <c r="BB18" s="20">
        <f>IF('Happiness Matrix'!BB18=0,0,IF('Happiness Matrix'!BB18&lt;6,Simulation!$K$52,IF('Happiness Matrix'!BB18&lt;11,Simulation!$K$70,IF('Happiness Matrix'!BB18&lt;21,Simulation!$K$88,Simulation!$K$106))))</f>
        <v>0</v>
      </c>
      <c r="BC18" s="20">
        <f>IF('Happiness Matrix'!BC18=0,0,IF('Happiness Matrix'!BC18&lt;6,Simulation!$K$52,IF('Happiness Matrix'!BC18&lt;11,Simulation!$K$70,IF('Happiness Matrix'!BC18&lt;21,Simulation!$K$88,Simulation!$K$106))))</f>
        <v>0</v>
      </c>
      <c r="BD18" s="20">
        <f>IF('Happiness Matrix'!BD18=0,0,IF('Happiness Matrix'!BD18&lt;6,Simulation!$K$52,IF('Happiness Matrix'!BD18&lt;11,Simulation!$K$70,IF('Happiness Matrix'!BD18&lt;21,Simulation!$K$88,Simulation!$K$106))))</f>
        <v>0</v>
      </c>
      <c r="BE18" s="20">
        <f>IF('Happiness Matrix'!BE18=0,0,IF('Happiness Matrix'!BE18&lt;6,Simulation!$K$52,IF('Happiness Matrix'!BE18&lt;11,Simulation!$K$70,IF('Happiness Matrix'!BE18&lt;21,Simulation!$K$88,Simulation!$K$106))))</f>
        <v>0</v>
      </c>
    </row>
    <row r="19" spans="1:57">
      <c r="A19" s="20">
        <f t="shared" si="2"/>
        <v>18</v>
      </c>
      <c r="B19" s="20">
        <f>IF('Happiness Matrix'!B19=0,0,IF('Happiness Matrix'!B19&lt;6,Simulation!$K$52,IF('Happiness Matrix'!B19&lt;11,Simulation!$K$70,IF('Happiness Matrix'!B19&lt;21,Simulation!$K$88,Simulation!$K$106))))</f>
        <v>0</v>
      </c>
      <c r="C19" s="20">
        <f>IF('Happiness Matrix'!C19=0,0,IF('Happiness Matrix'!C19&lt;6,Simulation!$K$52,IF('Happiness Matrix'!C19&lt;11,Simulation!$K$70,IF('Happiness Matrix'!C19&lt;21,Simulation!$K$88,Simulation!$K$106))))</f>
        <v>0</v>
      </c>
      <c r="D19" s="20">
        <f>IF('Happiness Matrix'!D19=0,0,IF('Happiness Matrix'!D19&lt;6,Simulation!$K$52,IF('Happiness Matrix'!D19&lt;11,Simulation!$K$70,IF('Happiness Matrix'!D19&lt;21,Simulation!$K$88,Simulation!$K$106))))</f>
        <v>0</v>
      </c>
      <c r="E19" s="20">
        <f>IF('Happiness Matrix'!E19=0,0,IF('Happiness Matrix'!E19&lt;6,Simulation!$K$52,IF('Happiness Matrix'!E19&lt;11,Simulation!$K$70,IF('Happiness Matrix'!E19&lt;21,Simulation!$K$88,Simulation!$K$106))))</f>
        <v>0</v>
      </c>
      <c r="F19" s="20">
        <f>IF('Happiness Matrix'!F19=0,0,IF('Happiness Matrix'!F19&lt;6,Simulation!$K$52,IF('Happiness Matrix'!F19&lt;11,Simulation!$K$70,IF('Happiness Matrix'!F19&lt;21,Simulation!$K$88,Simulation!$K$106))))</f>
        <v>7.65</v>
      </c>
      <c r="G19" s="20">
        <f>IF('Happiness Matrix'!G19=0,0,IF('Happiness Matrix'!G19&lt;6,Simulation!$K$52,IF('Happiness Matrix'!G19&lt;11,Simulation!$K$70,IF('Happiness Matrix'!G19&lt;21,Simulation!$K$88,Simulation!$K$106))))</f>
        <v>7.65</v>
      </c>
      <c r="H19" s="20">
        <f>IF('Happiness Matrix'!H19=0,0,IF('Happiness Matrix'!H19&lt;6,Simulation!$K$52,IF('Happiness Matrix'!H19&lt;11,Simulation!$K$70,IF('Happiness Matrix'!H19&lt;21,Simulation!$K$88,Simulation!$K$106))))</f>
        <v>7.65</v>
      </c>
      <c r="I19" s="20">
        <f>IF('Happiness Matrix'!I19=0,0,IF('Happiness Matrix'!I19&lt;6,Simulation!$K$52,IF('Happiness Matrix'!I19&lt;11,Simulation!$K$70,IF('Happiness Matrix'!I19&lt;21,Simulation!$K$88,Simulation!$K$106))))</f>
        <v>0</v>
      </c>
      <c r="J19" s="20">
        <f>IF('Happiness Matrix'!J19=0,0,IF('Happiness Matrix'!J19&lt;6,Simulation!$K$52,IF('Happiness Matrix'!J19&lt;11,Simulation!$K$70,IF('Happiness Matrix'!J19&lt;21,Simulation!$K$88,Simulation!$K$106))))</f>
        <v>7.65</v>
      </c>
      <c r="K19" s="20">
        <f>IF('Happiness Matrix'!K19=0,0,IF('Happiness Matrix'!K19&lt;6,Simulation!$K$52,IF('Happiness Matrix'!K19&lt;11,Simulation!$K$70,IF('Happiness Matrix'!K19&lt;21,Simulation!$K$88,Simulation!$K$106))))</f>
        <v>13.81</v>
      </c>
      <c r="L19" s="20">
        <f>IF('Happiness Matrix'!L19=0,0,IF('Happiness Matrix'!L19&lt;6,Simulation!$K$52,IF('Happiness Matrix'!L19&lt;11,Simulation!$K$70,IF('Happiness Matrix'!L19&lt;21,Simulation!$K$88,Simulation!$K$106))))</f>
        <v>7.65</v>
      </c>
      <c r="M19" s="20">
        <f>IF('Happiness Matrix'!M19=0,0,IF('Happiness Matrix'!M19&lt;6,Simulation!$K$52,IF('Happiness Matrix'!M19&lt;11,Simulation!$K$70,IF('Happiness Matrix'!M19&lt;21,Simulation!$K$88,Simulation!$K$106))))</f>
        <v>7.65</v>
      </c>
      <c r="N19" s="20">
        <f>IF('Happiness Matrix'!N19=0,0,IF('Happiness Matrix'!N19&lt;6,Simulation!$K$52,IF('Happiness Matrix'!N19&lt;11,Simulation!$K$70,IF('Happiness Matrix'!N19&lt;21,Simulation!$K$88,Simulation!$K$106))))</f>
        <v>7.65</v>
      </c>
      <c r="O19" s="20">
        <f>IF('Happiness Matrix'!O19=0,0,IF('Happiness Matrix'!O19&lt;6,Simulation!$K$52,IF('Happiness Matrix'!O19&lt;11,Simulation!$K$70,IF('Happiness Matrix'!O19&lt;21,Simulation!$K$88,Simulation!$K$106))))</f>
        <v>7.65</v>
      </c>
      <c r="P19" s="20">
        <f>IF('Happiness Matrix'!P19=0,0,IF('Happiness Matrix'!P19&lt;6,Simulation!$K$52,IF('Happiness Matrix'!P19&lt;11,Simulation!$K$70,IF('Happiness Matrix'!P19&lt;21,Simulation!$K$88,Simulation!$K$106))))</f>
        <v>0</v>
      </c>
      <c r="Q19" s="20">
        <f>IF('Happiness Matrix'!Q19=0,0,IF('Happiness Matrix'!Q19&lt;6,Simulation!$K$52,IF('Happiness Matrix'!Q19&lt;11,Simulation!$K$70,IF('Happiness Matrix'!Q19&lt;21,Simulation!$K$88,Simulation!$K$106))))</f>
        <v>-11.38</v>
      </c>
      <c r="R19" s="20">
        <f>IF('Happiness Matrix'!R19=0,0,IF('Happiness Matrix'!R19&lt;6,Simulation!$K$52,IF('Happiness Matrix'!R19&lt;11,Simulation!$K$70,IF('Happiness Matrix'!R19&lt;21,Simulation!$K$88,Simulation!$K$106))))</f>
        <v>7.65</v>
      </c>
      <c r="S19" s="20">
        <f>IF('Happiness Matrix'!S19=0,0,IF('Happiness Matrix'!S19&lt;6,Simulation!$K$52,IF('Happiness Matrix'!S19&lt;11,Simulation!$K$70,IF('Happiness Matrix'!S19&lt;21,Simulation!$K$88,Simulation!$K$106))))</f>
        <v>0</v>
      </c>
      <c r="T19" s="20">
        <f>IF('Happiness Matrix'!T19=0,0,IF('Happiness Matrix'!T19&lt;6,Simulation!$K$52,IF('Happiness Matrix'!T19&lt;11,Simulation!$K$70,IF('Happiness Matrix'!T19&lt;21,Simulation!$K$88,Simulation!$K$106))))</f>
        <v>0</v>
      </c>
      <c r="U19" s="20">
        <f>IF('Happiness Matrix'!U19=0,0,IF('Happiness Matrix'!U19&lt;6,Simulation!$K$52,IF('Happiness Matrix'!U19&lt;11,Simulation!$K$70,IF('Happiness Matrix'!U19&lt;21,Simulation!$K$88,Simulation!$K$106))))</f>
        <v>0</v>
      </c>
      <c r="V19" s="20">
        <f>IF('Happiness Matrix'!V19=0,0,IF('Happiness Matrix'!V19&lt;6,Simulation!$K$52,IF('Happiness Matrix'!V19&lt;11,Simulation!$K$70,IF('Happiness Matrix'!V19&lt;21,Simulation!$K$88,Simulation!$K$106))))</f>
        <v>0</v>
      </c>
      <c r="W19" s="20">
        <f>IF('Happiness Matrix'!W19=0,0,IF('Happiness Matrix'!W19&lt;6,Simulation!$K$52,IF('Happiness Matrix'!W19&lt;11,Simulation!$K$70,IF('Happiness Matrix'!W19&lt;21,Simulation!$K$88,Simulation!$K$106))))</f>
        <v>0</v>
      </c>
      <c r="X19" s="20">
        <f>IF('Happiness Matrix'!X19=0,0,IF('Happiness Matrix'!X19&lt;6,Simulation!$K$52,IF('Happiness Matrix'!X19&lt;11,Simulation!$K$70,IF('Happiness Matrix'!X19&lt;21,Simulation!$K$88,Simulation!$K$106))))</f>
        <v>0</v>
      </c>
      <c r="Y19" s="20">
        <f>IF('Happiness Matrix'!Y19=0,0,IF('Happiness Matrix'!Y19&lt;6,Simulation!$K$52,IF('Happiness Matrix'!Y19&lt;11,Simulation!$K$70,IF('Happiness Matrix'!Y19&lt;21,Simulation!$K$88,Simulation!$K$106))))</f>
        <v>7.65</v>
      </c>
      <c r="Z19" s="20">
        <f>IF('Happiness Matrix'!Z19=0,0,IF('Happiness Matrix'!Z19&lt;6,Simulation!$K$52,IF('Happiness Matrix'!Z19&lt;11,Simulation!$K$70,IF('Happiness Matrix'!Z19&lt;21,Simulation!$K$88,Simulation!$K$106))))</f>
        <v>0</v>
      </c>
      <c r="AA19" s="20">
        <f>IF('Happiness Matrix'!AA19=0,0,IF('Happiness Matrix'!AA19&lt;6,Simulation!$K$52,IF('Happiness Matrix'!AA19&lt;11,Simulation!$K$70,IF('Happiness Matrix'!AA19&lt;21,Simulation!$K$88,Simulation!$K$106))))</f>
        <v>7.65</v>
      </c>
      <c r="AB19" s="20">
        <f>IF('Happiness Matrix'!AB19=0,0,IF('Happiness Matrix'!AB19&lt;6,Simulation!$K$52,IF('Happiness Matrix'!AB19&lt;11,Simulation!$K$70,IF('Happiness Matrix'!AB19&lt;21,Simulation!$K$88,Simulation!$K$106))))</f>
        <v>0</v>
      </c>
      <c r="AC19" s="20">
        <f>IF('Happiness Matrix'!AC19=0,0,IF('Happiness Matrix'!AC19&lt;6,Simulation!$K$52,IF('Happiness Matrix'!AC19&lt;11,Simulation!$K$70,IF('Happiness Matrix'!AC19&lt;21,Simulation!$K$88,Simulation!$K$106))))</f>
        <v>7.65</v>
      </c>
      <c r="AD19" s="20">
        <f>IF('Happiness Matrix'!AD19=0,0,IF('Happiness Matrix'!AD19&lt;6,Simulation!$K$52,IF('Happiness Matrix'!AD19&lt;11,Simulation!$K$70,IF('Happiness Matrix'!AD19&lt;21,Simulation!$K$88,Simulation!$K$106))))</f>
        <v>0</v>
      </c>
      <c r="AE19" s="20">
        <f>IF('Happiness Matrix'!AE19=0,0,IF('Happiness Matrix'!AE19&lt;6,Simulation!$K$52,IF('Happiness Matrix'!AE19&lt;11,Simulation!$K$70,IF('Happiness Matrix'!AE19&lt;21,Simulation!$K$88,Simulation!$K$106))))</f>
        <v>7.65</v>
      </c>
      <c r="AF19" s="20">
        <f>IF('Happiness Matrix'!AF19=0,0,IF('Happiness Matrix'!AF19&lt;6,Simulation!$K$52,IF('Happiness Matrix'!AF19&lt;11,Simulation!$K$70,IF('Happiness Matrix'!AF19&lt;21,Simulation!$K$88,Simulation!$K$106))))</f>
        <v>0</v>
      </c>
      <c r="AG19" s="20">
        <f>IF('Happiness Matrix'!AG19=0,0,IF('Happiness Matrix'!AG19&lt;6,Simulation!$K$52,IF('Happiness Matrix'!AG19&lt;11,Simulation!$K$70,IF('Happiness Matrix'!AG19&lt;21,Simulation!$K$88,Simulation!$K$106))))</f>
        <v>0</v>
      </c>
      <c r="AH19" s="20">
        <f>IF('Happiness Matrix'!AH19=0,0,IF('Happiness Matrix'!AH19&lt;6,Simulation!$K$52,IF('Happiness Matrix'!AH19&lt;11,Simulation!$K$70,IF('Happiness Matrix'!AH19&lt;21,Simulation!$K$88,Simulation!$K$106))))</f>
        <v>0</v>
      </c>
      <c r="AI19" s="20">
        <f>IF('Happiness Matrix'!AI19=0,0,IF('Happiness Matrix'!AI19&lt;6,Simulation!$K$52,IF('Happiness Matrix'!AI19&lt;11,Simulation!$K$70,IF('Happiness Matrix'!AI19&lt;21,Simulation!$K$88,Simulation!$K$106))))</f>
        <v>0</v>
      </c>
      <c r="AJ19" s="20">
        <f>IF('Happiness Matrix'!AJ19=0,0,IF('Happiness Matrix'!AJ19&lt;6,Simulation!$K$52,IF('Happiness Matrix'!AJ19&lt;11,Simulation!$K$70,IF('Happiness Matrix'!AJ19&lt;21,Simulation!$K$88,Simulation!$K$106))))</f>
        <v>0</v>
      </c>
      <c r="AK19" s="20">
        <f>IF('Happiness Matrix'!AK19=0,0,IF('Happiness Matrix'!AK19&lt;6,Simulation!$K$52,IF('Happiness Matrix'!AK19&lt;11,Simulation!$K$70,IF('Happiness Matrix'!AK19&lt;21,Simulation!$K$88,Simulation!$K$106))))</f>
        <v>0</v>
      </c>
      <c r="AL19" s="20">
        <f>IF('Happiness Matrix'!AL19=0,0,IF('Happiness Matrix'!AL19&lt;6,Simulation!$K$52,IF('Happiness Matrix'!AL19&lt;11,Simulation!$K$70,IF('Happiness Matrix'!AL19&lt;21,Simulation!$K$88,Simulation!$K$106))))</f>
        <v>13.81</v>
      </c>
      <c r="AM19" s="20">
        <f>IF('Happiness Matrix'!AM19=0,0,IF('Happiness Matrix'!AM19&lt;6,Simulation!$K$52,IF('Happiness Matrix'!AM19&lt;11,Simulation!$K$70,IF('Happiness Matrix'!AM19&lt;21,Simulation!$K$88,Simulation!$K$106))))</f>
        <v>0</v>
      </c>
      <c r="AN19" s="20">
        <f>IF('Happiness Matrix'!AN19=0,0,IF('Happiness Matrix'!AN19&lt;6,Simulation!$K$52,IF('Happiness Matrix'!AN19&lt;11,Simulation!$K$70,IF('Happiness Matrix'!AN19&lt;21,Simulation!$K$88,Simulation!$K$106))))</f>
        <v>7.65</v>
      </c>
      <c r="AO19" s="20">
        <f>IF('Happiness Matrix'!AO19=0,0,IF('Happiness Matrix'!AO19&lt;6,Simulation!$K$52,IF('Happiness Matrix'!AO19&lt;11,Simulation!$K$70,IF('Happiness Matrix'!AO19&lt;21,Simulation!$K$88,Simulation!$K$106))))</f>
        <v>-0.16</v>
      </c>
      <c r="AP19" s="20">
        <f>IF('Happiness Matrix'!AP19=0,0,IF('Happiness Matrix'!AP19&lt;6,Simulation!$K$52,IF('Happiness Matrix'!AP19&lt;11,Simulation!$K$70,IF('Happiness Matrix'!AP19&lt;21,Simulation!$K$88,Simulation!$K$106))))</f>
        <v>-0.16</v>
      </c>
      <c r="AQ19" s="20">
        <f>IF('Happiness Matrix'!AQ19=0,0,IF('Happiness Matrix'!AQ19&lt;6,Simulation!$K$52,IF('Happiness Matrix'!AQ19&lt;11,Simulation!$K$70,IF('Happiness Matrix'!AQ19&lt;21,Simulation!$K$88,Simulation!$K$106))))</f>
        <v>7.65</v>
      </c>
      <c r="AR19" s="20">
        <f>IF('Happiness Matrix'!AR19=0,0,IF('Happiness Matrix'!AR19&lt;6,Simulation!$K$52,IF('Happiness Matrix'!AR19&lt;11,Simulation!$K$70,IF('Happiness Matrix'!AR19&lt;21,Simulation!$K$88,Simulation!$K$106))))</f>
        <v>-0.16</v>
      </c>
      <c r="AS19" s="20">
        <f>IF('Happiness Matrix'!AS19=0,0,IF('Happiness Matrix'!AS19&lt;6,Simulation!$K$52,IF('Happiness Matrix'!AS19&lt;11,Simulation!$K$70,IF('Happiness Matrix'!AS19&lt;21,Simulation!$K$88,Simulation!$K$106))))</f>
        <v>7.65</v>
      </c>
      <c r="AT19" s="20">
        <f>IF('Happiness Matrix'!AT19=0,0,IF('Happiness Matrix'!AT19&lt;6,Simulation!$K$52,IF('Happiness Matrix'!AT19&lt;11,Simulation!$K$70,IF('Happiness Matrix'!AT19&lt;21,Simulation!$K$88,Simulation!$K$106))))</f>
        <v>7.65</v>
      </c>
      <c r="AU19" s="20">
        <f>IF('Happiness Matrix'!AU19=0,0,IF('Happiness Matrix'!AU19&lt;6,Simulation!$K$52,IF('Happiness Matrix'!AU19&lt;11,Simulation!$K$70,IF('Happiness Matrix'!AU19&lt;21,Simulation!$K$88,Simulation!$K$106))))</f>
        <v>0</v>
      </c>
      <c r="AV19" s="20">
        <f>IF('Happiness Matrix'!AV19=0,0,IF('Happiness Matrix'!AV19&lt;6,Simulation!$K$52,IF('Happiness Matrix'!AV19&lt;11,Simulation!$K$70,IF('Happiness Matrix'!AV19&lt;21,Simulation!$K$88,Simulation!$K$106))))</f>
        <v>0</v>
      </c>
      <c r="AW19" s="20">
        <f>IF('Happiness Matrix'!AW19=0,0,IF('Happiness Matrix'!AW19&lt;6,Simulation!$K$52,IF('Happiness Matrix'!AW19&lt;11,Simulation!$K$70,IF('Happiness Matrix'!AW19&lt;21,Simulation!$K$88,Simulation!$K$106))))</f>
        <v>0</v>
      </c>
      <c r="AX19" s="20">
        <f>IF('Happiness Matrix'!AX19=0,0,IF('Happiness Matrix'!AX19&lt;6,Simulation!$K$52,IF('Happiness Matrix'!AX19&lt;11,Simulation!$K$70,IF('Happiness Matrix'!AX19&lt;21,Simulation!$K$88,Simulation!$K$106))))</f>
        <v>7.65</v>
      </c>
      <c r="AY19" s="20">
        <f>IF('Happiness Matrix'!AY19=0,0,IF('Happiness Matrix'!AY19&lt;6,Simulation!$K$52,IF('Happiness Matrix'!AY19&lt;11,Simulation!$K$70,IF('Happiness Matrix'!AY19&lt;21,Simulation!$K$88,Simulation!$K$106))))</f>
        <v>7.65</v>
      </c>
      <c r="AZ19" s="20">
        <f>IF('Happiness Matrix'!AZ19=0,0,IF('Happiness Matrix'!AZ19&lt;6,Simulation!$K$52,IF('Happiness Matrix'!AZ19&lt;11,Simulation!$K$70,IF('Happiness Matrix'!AZ19&lt;21,Simulation!$K$88,Simulation!$K$106))))</f>
        <v>7.65</v>
      </c>
      <c r="BA19" s="20">
        <f>IF('Happiness Matrix'!BA19=0,0,IF('Happiness Matrix'!BA19&lt;6,Simulation!$K$52,IF('Happiness Matrix'!BA19&lt;11,Simulation!$K$70,IF('Happiness Matrix'!BA19&lt;21,Simulation!$K$88,Simulation!$K$106))))</f>
        <v>0</v>
      </c>
      <c r="BB19" s="20">
        <f>IF('Happiness Matrix'!BB19=0,0,IF('Happiness Matrix'!BB19&lt;6,Simulation!$K$52,IF('Happiness Matrix'!BB19&lt;11,Simulation!$K$70,IF('Happiness Matrix'!BB19&lt;21,Simulation!$K$88,Simulation!$K$106))))</f>
        <v>7.65</v>
      </c>
      <c r="BC19" s="20">
        <f>IF('Happiness Matrix'!BC19=0,0,IF('Happiness Matrix'!BC19&lt;6,Simulation!$K$52,IF('Happiness Matrix'!BC19&lt;11,Simulation!$K$70,IF('Happiness Matrix'!BC19&lt;21,Simulation!$K$88,Simulation!$K$106))))</f>
        <v>13.81</v>
      </c>
      <c r="BD19" s="20">
        <f>IF('Happiness Matrix'!BD19=0,0,IF('Happiness Matrix'!BD19&lt;6,Simulation!$K$52,IF('Happiness Matrix'!BD19&lt;11,Simulation!$K$70,IF('Happiness Matrix'!BD19&lt;21,Simulation!$K$88,Simulation!$K$106))))</f>
        <v>0</v>
      </c>
      <c r="BE19" s="20">
        <f>IF('Happiness Matrix'!BE19=0,0,IF('Happiness Matrix'!BE19&lt;6,Simulation!$K$52,IF('Happiness Matrix'!BE19&lt;11,Simulation!$K$70,IF('Happiness Matrix'!BE19&lt;21,Simulation!$K$88,Simulation!$K$106))))</f>
        <v>0</v>
      </c>
    </row>
    <row r="20" spans="1:57">
      <c r="A20" s="20">
        <f t="shared" si="2"/>
        <v>19</v>
      </c>
      <c r="B20" s="20">
        <f>IF('Happiness Matrix'!B20=0,0,IF('Happiness Matrix'!B20&lt;6,Simulation!$K$52,IF('Happiness Matrix'!B20&lt;11,Simulation!$K$70,IF('Happiness Matrix'!B20&lt;21,Simulation!$K$88,Simulation!$K$106))))</f>
        <v>0</v>
      </c>
      <c r="C20" s="20">
        <f>IF('Happiness Matrix'!C20=0,0,IF('Happiness Matrix'!C20&lt;6,Simulation!$K$52,IF('Happiness Matrix'!C20&lt;11,Simulation!$K$70,IF('Happiness Matrix'!C20&lt;21,Simulation!$K$88,Simulation!$K$106))))</f>
        <v>0</v>
      </c>
      <c r="D20" s="20">
        <f>IF('Happiness Matrix'!D20=0,0,IF('Happiness Matrix'!D20&lt;6,Simulation!$K$52,IF('Happiness Matrix'!D20&lt;11,Simulation!$K$70,IF('Happiness Matrix'!D20&lt;21,Simulation!$K$88,Simulation!$K$106))))</f>
        <v>0</v>
      </c>
      <c r="E20" s="20">
        <f>IF('Happiness Matrix'!E20=0,0,IF('Happiness Matrix'!E20&lt;6,Simulation!$K$52,IF('Happiness Matrix'!E20&lt;11,Simulation!$K$70,IF('Happiness Matrix'!E20&lt;21,Simulation!$K$88,Simulation!$K$106))))</f>
        <v>0</v>
      </c>
      <c r="F20" s="20">
        <f>IF('Happiness Matrix'!F20=0,0,IF('Happiness Matrix'!F20&lt;6,Simulation!$K$52,IF('Happiness Matrix'!F20&lt;11,Simulation!$K$70,IF('Happiness Matrix'!F20&lt;21,Simulation!$K$88,Simulation!$K$106))))</f>
        <v>7.65</v>
      </c>
      <c r="G20" s="20">
        <f>IF('Happiness Matrix'!G20=0,0,IF('Happiness Matrix'!G20&lt;6,Simulation!$K$52,IF('Happiness Matrix'!G20&lt;11,Simulation!$K$70,IF('Happiness Matrix'!G20&lt;21,Simulation!$K$88,Simulation!$K$106))))</f>
        <v>-0.16</v>
      </c>
      <c r="H20" s="20">
        <f>IF('Happiness Matrix'!H20=0,0,IF('Happiness Matrix'!H20&lt;6,Simulation!$K$52,IF('Happiness Matrix'!H20&lt;11,Simulation!$K$70,IF('Happiness Matrix'!H20&lt;21,Simulation!$K$88,Simulation!$K$106))))</f>
        <v>-11.38</v>
      </c>
      <c r="I20" s="20">
        <f>IF('Happiness Matrix'!I20=0,0,IF('Happiness Matrix'!I20&lt;6,Simulation!$K$52,IF('Happiness Matrix'!I20&lt;11,Simulation!$K$70,IF('Happiness Matrix'!I20&lt;21,Simulation!$K$88,Simulation!$K$106))))</f>
        <v>0</v>
      </c>
      <c r="J20" s="20">
        <f>IF('Happiness Matrix'!J20=0,0,IF('Happiness Matrix'!J20&lt;6,Simulation!$K$52,IF('Happiness Matrix'!J20&lt;11,Simulation!$K$70,IF('Happiness Matrix'!J20&lt;21,Simulation!$K$88,Simulation!$K$106))))</f>
        <v>-0.16</v>
      </c>
      <c r="K20" s="20">
        <f>IF('Happiness Matrix'!K20=0,0,IF('Happiness Matrix'!K20&lt;6,Simulation!$K$52,IF('Happiness Matrix'!K20&lt;11,Simulation!$K$70,IF('Happiness Matrix'!K20&lt;21,Simulation!$K$88,Simulation!$K$106))))</f>
        <v>7.65</v>
      </c>
      <c r="L20" s="20">
        <f>IF('Happiness Matrix'!L20=0,0,IF('Happiness Matrix'!L20&lt;6,Simulation!$K$52,IF('Happiness Matrix'!L20&lt;11,Simulation!$K$70,IF('Happiness Matrix'!L20&lt;21,Simulation!$K$88,Simulation!$K$106))))</f>
        <v>-11.38</v>
      </c>
      <c r="M20" s="20">
        <f>IF('Happiness Matrix'!M20=0,0,IF('Happiness Matrix'!M20&lt;6,Simulation!$K$52,IF('Happiness Matrix'!M20&lt;11,Simulation!$K$70,IF('Happiness Matrix'!M20&lt;21,Simulation!$K$88,Simulation!$K$106))))</f>
        <v>-0.16</v>
      </c>
      <c r="N20" s="20">
        <f>IF('Happiness Matrix'!N20=0,0,IF('Happiness Matrix'!N20&lt;6,Simulation!$K$52,IF('Happiness Matrix'!N20&lt;11,Simulation!$K$70,IF('Happiness Matrix'!N20&lt;21,Simulation!$K$88,Simulation!$K$106))))</f>
        <v>-0.16</v>
      </c>
      <c r="O20" s="20">
        <f>IF('Happiness Matrix'!O20=0,0,IF('Happiness Matrix'!O20&lt;6,Simulation!$K$52,IF('Happiness Matrix'!O20&lt;11,Simulation!$K$70,IF('Happiness Matrix'!O20&lt;21,Simulation!$K$88,Simulation!$K$106))))</f>
        <v>7.65</v>
      </c>
      <c r="P20" s="20">
        <f>IF('Happiness Matrix'!P20=0,0,IF('Happiness Matrix'!P20&lt;6,Simulation!$K$52,IF('Happiness Matrix'!P20&lt;11,Simulation!$K$70,IF('Happiness Matrix'!P20&lt;21,Simulation!$K$88,Simulation!$K$106))))</f>
        <v>0</v>
      </c>
      <c r="Q20" s="20">
        <f>IF('Happiness Matrix'!Q20=0,0,IF('Happiness Matrix'!Q20&lt;6,Simulation!$K$52,IF('Happiness Matrix'!Q20&lt;11,Simulation!$K$70,IF('Happiness Matrix'!Q20&lt;21,Simulation!$K$88,Simulation!$K$106))))</f>
        <v>-11.38</v>
      </c>
      <c r="R20" s="20">
        <f>IF('Happiness Matrix'!R20=0,0,IF('Happiness Matrix'!R20&lt;6,Simulation!$K$52,IF('Happiness Matrix'!R20&lt;11,Simulation!$K$70,IF('Happiness Matrix'!R20&lt;21,Simulation!$K$88,Simulation!$K$106))))</f>
        <v>-0.16</v>
      </c>
      <c r="S20" s="20">
        <f>IF('Happiness Matrix'!S20=0,0,IF('Happiness Matrix'!S20&lt;6,Simulation!$K$52,IF('Happiness Matrix'!S20&lt;11,Simulation!$K$70,IF('Happiness Matrix'!S20&lt;21,Simulation!$K$88,Simulation!$K$106))))</f>
        <v>0</v>
      </c>
      <c r="T20" s="20">
        <f>IF('Happiness Matrix'!T20=0,0,IF('Happiness Matrix'!T20&lt;6,Simulation!$K$52,IF('Happiness Matrix'!T20&lt;11,Simulation!$K$70,IF('Happiness Matrix'!T20&lt;21,Simulation!$K$88,Simulation!$K$106))))</f>
        <v>0</v>
      </c>
      <c r="U20" s="20">
        <f>IF('Happiness Matrix'!U20=0,0,IF('Happiness Matrix'!U20&lt;6,Simulation!$K$52,IF('Happiness Matrix'!U20&lt;11,Simulation!$K$70,IF('Happiness Matrix'!U20&lt;21,Simulation!$K$88,Simulation!$K$106))))</f>
        <v>0</v>
      </c>
      <c r="V20" s="20">
        <f>IF('Happiness Matrix'!V20=0,0,IF('Happiness Matrix'!V20&lt;6,Simulation!$K$52,IF('Happiness Matrix'!V20&lt;11,Simulation!$K$70,IF('Happiness Matrix'!V20&lt;21,Simulation!$K$88,Simulation!$K$106))))</f>
        <v>0</v>
      </c>
      <c r="W20" s="20">
        <f>IF('Happiness Matrix'!W20=0,0,IF('Happiness Matrix'!W20&lt;6,Simulation!$K$52,IF('Happiness Matrix'!W20&lt;11,Simulation!$K$70,IF('Happiness Matrix'!W20&lt;21,Simulation!$K$88,Simulation!$K$106))))</f>
        <v>0</v>
      </c>
      <c r="X20" s="20">
        <f>IF('Happiness Matrix'!X20=0,0,IF('Happiness Matrix'!X20&lt;6,Simulation!$K$52,IF('Happiness Matrix'!X20&lt;11,Simulation!$K$70,IF('Happiness Matrix'!X20&lt;21,Simulation!$K$88,Simulation!$K$106))))</f>
        <v>0</v>
      </c>
      <c r="Y20" s="20">
        <f>IF('Happiness Matrix'!Y20=0,0,IF('Happiness Matrix'!Y20&lt;6,Simulation!$K$52,IF('Happiness Matrix'!Y20&lt;11,Simulation!$K$70,IF('Happiness Matrix'!Y20&lt;21,Simulation!$K$88,Simulation!$K$106))))</f>
        <v>-11.38</v>
      </c>
      <c r="Z20" s="20">
        <f>IF('Happiness Matrix'!Z20=0,0,IF('Happiness Matrix'!Z20&lt;6,Simulation!$K$52,IF('Happiness Matrix'!Z20&lt;11,Simulation!$K$70,IF('Happiness Matrix'!Z20&lt;21,Simulation!$K$88,Simulation!$K$106))))</f>
        <v>0</v>
      </c>
      <c r="AA20" s="20">
        <f>IF('Happiness Matrix'!AA20=0,0,IF('Happiness Matrix'!AA20&lt;6,Simulation!$K$52,IF('Happiness Matrix'!AA20&lt;11,Simulation!$K$70,IF('Happiness Matrix'!AA20&lt;21,Simulation!$K$88,Simulation!$K$106))))</f>
        <v>7.65</v>
      </c>
      <c r="AB20" s="20">
        <f>IF('Happiness Matrix'!AB20=0,0,IF('Happiness Matrix'!AB20&lt;6,Simulation!$K$52,IF('Happiness Matrix'!AB20&lt;11,Simulation!$K$70,IF('Happiness Matrix'!AB20&lt;21,Simulation!$K$88,Simulation!$K$106))))</f>
        <v>0</v>
      </c>
      <c r="AC20" s="20">
        <f>IF('Happiness Matrix'!AC20=0,0,IF('Happiness Matrix'!AC20&lt;6,Simulation!$K$52,IF('Happiness Matrix'!AC20&lt;11,Simulation!$K$70,IF('Happiness Matrix'!AC20&lt;21,Simulation!$K$88,Simulation!$K$106))))</f>
        <v>-11.38</v>
      </c>
      <c r="AD20" s="20">
        <f>IF('Happiness Matrix'!AD20=0,0,IF('Happiness Matrix'!AD20&lt;6,Simulation!$K$52,IF('Happiness Matrix'!AD20&lt;11,Simulation!$K$70,IF('Happiness Matrix'!AD20&lt;21,Simulation!$K$88,Simulation!$K$106))))</f>
        <v>0</v>
      </c>
      <c r="AE20" s="20">
        <f>IF('Happiness Matrix'!AE20=0,0,IF('Happiness Matrix'!AE20&lt;6,Simulation!$K$52,IF('Happiness Matrix'!AE20&lt;11,Simulation!$K$70,IF('Happiness Matrix'!AE20&lt;21,Simulation!$K$88,Simulation!$K$106))))</f>
        <v>-0.16</v>
      </c>
      <c r="AF20" s="20">
        <f>IF('Happiness Matrix'!AF20=0,0,IF('Happiness Matrix'!AF20&lt;6,Simulation!$K$52,IF('Happiness Matrix'!AF20&lt;11,Simulation!$K$70,IF('Happiness Matrix'!AF20&lt;21,Simulation!$K$88,Simulation!$K$106))))</f>
        <v>0</v>
      </c>
      <c r="AG20" s="20">
        <f>IF('Happiness Matrix'!AG20=0,0,IF('Happiness Matrix'!AG20&lt;6,Simulation!$K$52,IF('Happiness Matrix'!AG20&lt;11,Simulation!$K$70,IF('Happiness Matrix'!AG20&lt;21,Simulation!$K$88,Simulation!$K$106))))</f>
        <v>0</v>
      </c>
      <c r="AH20" s="20">
        <f>IF('Happiness Matrix'!AH20=0,0,IF('Happiness Matrix'!AH20&lt;6,Simulation!$K$52,IF('Happiness Matrix'!AH20&lt;11,Simulation!$K$70,IF('Happiness Matrix'!AH20&lt;21,Simulation!$K$88,Simulation!$K$106))))</f>
        <v>0</v>
      </c>
      <c r="AI20" s="20">
        <f>IF('Happiness Matrix'!AI20=0,0,IF('Happiness Matrix'!AI20&lt;6,Simulation!$K$52,IF('Happiness Matrix'!AI20&lt;11,Simulation!$K$70,IF('Happiness Matrix'!AI20&lt;21,Simulation!$K$88,Simulation!$K$106))))</f>
        <v>0</v>
      </c>
      <c r="AJ20" s="20">
        <f>IF('Happiness Matrix'!AJ20=0,0,IF('Happiness Matrix'!AJ20&lt;6,Simulation!$K$52,IF('Happiness Matrix'!AJ20&lt;11,Simulation!$K$70,IF('Happiness Matrix'!AJ20&lt;21,Simulation!$K$88,Simulation!$K$106))))</f>
        <v>0</v>
      </c>
      <c r="AK20" s="20">
        <f>IF('Happiness Matrix'!AK20=0,0,IF('Happiness Matrix'!AK20&lt;6,Simulation!$K$52,IF('Happiness Matrix'!AK20&lt;11,Simulation!$K$70,IF('Happiness Matrix'!AK20&lt;21,Simulation!$K$88,Simulation!$K$106))))</f>
        <v>0</v>
      </c>
      <c r="AL20" s="20">
        <f>IF('Happiness Matrix'!AL20=0,0,IF('Happiness Matrix'!AL20&lt;6,Simulation!$K$52,IF('Happiness Matrix'!AL20&lt;11,Simulation!$K$70,IF('Happiness Matrix'!AL20&lt;21,Simulation!$K$88,Simulation!$K$106))))</f>
        <v>7.65</v>
      </c>
      <c r="AM20" s="20">
        <f>IF('Happiness Matrix'!AM20=0,0,IF('Happiness Matrix'!AM20&lt;6,Simulation!$K$52,IF('Happiness Matrix'!AM20&lt;11,Simulation!$K$70,IF('Happiness Matrix'!AM20&lt;21,Simulation!$K$88,Simulation!$K$106))))</f>
        <v>0</v>
      </c>
      <c r="AN20" s="20">
        <f>IF('Happiness Matrix'!AN20=0,0,IF('Happiness Matrix'!AN20&lt;6,Simulation!$K$52,IF('Happiness Matrix'!AN20&lt;11,Simulation!$K$70,IF('Happiness Matrix'!AN20&lt;21,Simulation!$K$88,Simulation!$K$106))))</f>
        <v>7.65</v>
      </c>
      <c r="AO20" s="20">
        <f>IF('Happiness Matrix'!AO20=0,0,IF('Happiness Matrix'!AO20&lt;6,Simulation!$K$52,IF('Happiness Matrix'!AO20&lt;11,Simulation!$K$70,IF('Happiness Matrix'!AO20&lt;21,Simulation!$K$88,Simulation!$K$106))))</f>
        <v>-11.38</v>
      </c>
      <c r="AP20" s="20">
        <f>IF('Happiness Matrix'!AP20=0,0,IF('Happiness Matrix'!AP20&lt;6,Simulation!$K$52,IF('Happiness Matrix'!AP20&lt;11,Simulation!$K$70,IF('Happiness Matrix'!AP20&lt;21,Simulation!$K$88,Simulation!$K$106))))</f>
        <v>7.65</v>
      </c>
      <c r="AQ20" s="20">
        <f>IF('Happiness Matrix'!AQ20=0,0,IF('Happiness Matrix'!AQ20&lt;6,Simulation!$K$52,IF('Happiness Matrix'!AQ20&lt;11,Simulation!$K$70,IF('Happiness Matrix'!AQ20&lt;21,Simulation!$K$88,Simulation!$K$106))))</f>
        <v>7.65</v>
      </c>
      <c r="AR20" s="20">
        <f>IF('Happiness Matrix'!AR20=0,0,IF('Happiness Matrix'!AR20&lt;6,Simulation!$K$52,IF('Happiness Matrix'!AR20&lt;11,Simulation!$K$70,IF('Happiness Matrix'!AR20&lt;21,Simulation!$K$88,Simulation!$K$106))))</f>
        <v>-11.38</v>
      </c>
      <c r="AS20" s="20">
        <f>IF('Happiness Matrix'!AS20=0,0,IF('Happiness Matrix'!AS20&lt;6,Simulation!$K$52,IF('Happiness Matrix'!AS20&lt;11,Simulation!$K$70,IF('Happiness Matrix'!AS20&lt;21,Simulation!$K$88,Simulation!$K$106))))</f>
        <v>-0.16</v>
      </c>
      <c r="AT20" s="20">
        <f>IF('Happiness Matrix'!AT20=0,0,IF('Happiness Matrix'!AT20&lt;6,Simulation!$K$52,IF('Happiness Matrix'!AT20&lt;11,Simulation!$K$70,IF('Happiness Matrix'!AT20&lt;21,Simulation!$K$88,Simulation!$K$106))))</f>
        <v>13.81</v>
      </c>
      <c r="AU20" s="20">
        <f>IF('Happiness Matrix'!AU20=0,0,IF('Happiness Matrix'!AU20&lt;6,Simulation!$K$52,IF('Happiness Matrix'!AU20&lt;11,Simulation!$K$70,IF('Happiness Matrix'!AU20&lt;21,Simulation!$K$88,Simulation!$K$106))))</f>
        <v>0</v>
      </c>
      <c r="AV20" s="20">
        <f>IF('Happiness Matrix'!AV20=0,0,IF('Happiness Matrix'!AV20&lt;6,Simulation!$K$52,IF('Happiness Matrix'!AV20&lt;11,Simulation!$K$70,IF('Happiness Matrix'!AV20&lt;21,Simulation!$K$88,Simulation!$K$106))))</f>
        <v>0</v>
      </c>
      <c r="AW20" s="20">
        <f>IF('Happiness Matrix'!AW20=0,0,IF('Happiness Matrix'!AW20&lt;6,Simulation!$K$52,IF('Happiness Matrix'!AW20&lt;11,Simulation!$K$70,IF('Happiness Matrix'!AW20&lt;21,Simulation!$K$88,Simulation!$K$106))))</f>
        <v>0</v>
      </c>
      <c r="AX20" s="20">
        <f>IF('Happiness Matrix'!AX20=0,0,IF('Happiness Matrix'!AX20&lt;6,Simulation!$K$52,IF('Happiness Matrix'!AX20&lt;11,Simulation!$K$70,IF('Happiness Matrix'!AX20&lt;21,Simulation!$K$88,Simulation!$K$106))))</f>
        <v>-11.38</v>
      </c>
      <c r="AY20" s="20">
        <f>IF('Happiness Matrix'!AY20=0,0,IF('Happiness Matrix'!AY20&lt;6,Simulation!$K$52,IF('Happiness Matrix'!AY20&lt;11,Simulation!$K$70,IF('Happiness Matrix'!AY20&lt;21,Simulation!$K$88,Simulation!$K$106))))</f>
        <v>7.65</v>
      </c>
      <c r="AZ20" s="20">
        <f>IF('Happiness Matrix'!AZ20=0,0,IF('Happiness Matrix'!AZ20&lt;6,Simulation!$K$52,IF('Happiness Matrix'!AZ20&lt;11,Simulation!$K$70,IF('Happiness Matrix'!AZ20&lt;21,Simulation!$K$88,Simulation!$K$106))))</f>
        <v>7.65</v>
      </c>
      <c r="BA20" s="20">
        <f>IF('Happiness Matrix'!BA20=0,0,IF('Happiness Matrix'!BA20&lt;6,Simulation!$K$52,IF('Happiness Matrix'!BA20&lt;11,Simulation!$K$70,IF('Happiness Matrix'!BA20&lt;21,Simulation!$K$88,Simulation!$K$106))))</f>
        <v>0</v>
      </c>
      <c r="BB20" s="20">
        <f>IF('Happiness Matrix'!BB20=0,0,IF('Happiness Matrix'!BB20&lt;6,Simulation!$K$52,IF('Happiness Matrix'!BB20&lt;11,Simulation!$K$70,IF('Happiness Matrix'!BB20&lt;21,Simulation!$K$88,Simulation!$K$106))))</f>
        <v>7.65</v>
      </c>
      <c r="BC20" s="20">
        <f>IF('Happiness Matrix'!BC20=0,0,IF('Happiness Matrix'!BC20&lt;6,Simulation!$K$52,IF('Happiness Matrix'!BC20&lt;11,Simulation!$K$70,IF('Happiness Matrix'!BC20&lt;21,Simulation!$K$88,Simulation!$K$106))))</f>
        <v>7.65</v>
      </c>
      <c r="BD20" s="20">
        <f>IF('Happiness Matrix'!BD20=0,0,IF('Happiness Matrix'!BD20&lt;6,Simulation!$K$52,IF('Happiness Matrix'!BD20&lt;11,Simulation!$K$70,IF('Happiness Matrix'!BD20&lt;21,Simulation!$K$88,Simulation!$K$106))))</f>
        <v>0</v>
      </c>
      <c r="BE20" s="20">
        <f>IF('Happiness Matrix'!BE20=0,0,IF('Happiness Matrix'!BE20&lt;6,Simulation!$K$52,IF('Happiness Matrix'!BE20&lt;11,Simulation!$K$70,IF('Happiness Matrix'!BE20&lt;21,Simulation!$K$88,Simulation!$K$106))))</f>
        <v>0</v>
      </c>
    </row>
    <row r="21" spans="1:57">
      <c r="A21" s="20">
        <f t="shared" si="2"/>
        <v>20</v>
      </c>
      <c r="B21" s="20">
        <f>IF('Happiness Matrix'!B21=0,0,IF('Happiness Matrix'!B21&lt;6,Simulation!$K$52,IF('Happiness Matrix'!B21&lt;11,Simulation!$K$70,IF('Happiness Matrix'!B21&lt;21,Simulation!$K$88,Simulation!$K$106))))</f>
        <v>0</v>
      </c>
      <c r="C21" s="20">
        <f>IF('Happiness Matrix'!C21=0,0,IF('Happiness Matrix'!C21&lt;6,Simulation!$K$52,IF('Happiness Matrix'!C21&lt;11,Simulation!$K$70,IF('Happiness Matrix'!C21&lt;21,Simulation!$K$88,Simulation!$K$106))))</f>
        <v>0</v>
      </c>
      <c r="D21" s="20">
        <f>IF('Happiness Matrix'!D21=0,0,IF('Happiness Matrix'!D21&lt;6,Simulation!$K$52,IF('Happiness Matrix'!D21&lt;11,Simulation!$K$70,IF('Happiness Matrix'!D21&lt;21,Simulation!$K$88,Simulation!$K$106))))</f>
        <v>0</v>
      </c>
      <c r="E21" s="20">
        <f>IF('Happiness Matrix'!E21=0,0,IF('Happiness Matrix'!E21&lt;6,Simulation!$K$52,IF('Happiness Matrix'!E21&lt;11,Simulation!$K$70,IF('Happiness Matrix'!E21&lt;21,Simulation!$K$88,Simulation!$K$106))))</f>
        <v>0</v>
      </c>
      <c r="F21" s="20">
        <f>IF('Happiness Matrix'!F21=0,0,IF('Happiness Matrix'!F21&lt;6,Simulation!$K$52,IF('Happiness Matrix'!F21&lt;11,Simulation!$K$70,IF('Happiness Matrix'!F21&lt;21,Simulation!$K$88,Simulation!$K$106))))</f>
        <v>-11.38</v>
      </c>
      <c r="G21" s="20">
        <f>IF('Happiness Matrix'!G21=0,0,IF('Happiness Matrix'!G21&lt;6,Simulation!$K$52,IF('Happiness Matrix'!G21&lt;11,Simulation!$K$70,IF('Happiness Matrix'!G21&lt;21,Simulation!$K$88,Simulation!$K$106))))</f>
        <v>-11.38</v>
      </c>
      <c r="H21" s="20">
        <f>IF('Happiness Matrix'!H21=0,0,IF('Happiness Matrix'!H21&lt;6,Simulation!$K$52,IF('Happiness Matrix'!H21&lt;11,Simulation!$K$70,IF('Happiness Matrix'!H21&lt;21,Simulation!$K$88,Simulation!$K$106))))</f>
        <v>7.65</v>
      </c>
      <c r="I21" s="20">
        <f>IF('Happiness Matrix'!I21=0,0,IF('Happiness Matrix'!I21&lt;6,Simulation!$K$52,IF('Happiness Matrix'!I21&lt;11,Simulation!$K$70,IF('Happiness Matrix'!I21&lt;21,Simulation!$K$88,Simulation!$K$106))))</f>
        <v>0</v>
      </c>
      <c r="J21" s="20">
        <f>IF('Happiness Matrix'!J21=0,0,IF('Happiness Matrix'!J21&lt;6,Simulation!$K$52,IF('Happiness Matrix'!J21&lt;11,Simulation!$K$70,IF('Happiness Matrix'!J21&lt;21,Simulation!$K$88,Simulation!$K$106))))</f>
        <v>-11.38</v>
      </c>
      <c r="K21" s="20">
        <f>IF('Happiness Matrix'!K21=0,0,IF('Happiness Matrix'!K21&lt;6,Simulation!$K$52,IF('Happiness Matrix'!K21&lt;11,Simulation!$K$70,IF('Happiness Matrix'!K21&lt;21,Simulation!$K$88,Simulation!$K$106))))</f>
        <v>7.65</v>
      </c>
      <c r="L21" s="20">
        <f>IF('Happiness Matrix'!L21=0,0,IF('Happiness Matrix'!L21&lt;6,Simulation!$K$52,IF('Happiness Matrix'!L21&lt;11,Simulation!$K$70,IF('Happiness Matrix'!L21&lt;21,Simulation!$K$88,Simulation!$K$106))))</f>
        <v>-0.16</v>
      </c>
      <c r="M21" s="20">
        <f>IF('Happiness Matrix'!M21=0,0,IF('Happiness Matrix'!M21&lt;6,Simulation!$K$52,IF('Happiness Matrix'!M21&lt;11,Simulation!$K$70,IF('Happiness Matrix'!M21&lt;21,Simulation!$K$88,Simulation!$K$106))))</f>
        <v>-0.16</v>
      </c>
      <c r="N21" s="20">
        <f>IF('Happiness Matrix'!N21=0,0,IF('Happiness Matrix'!N21&lt;6,Simulation!$K$52,IF('Happiness Matrix'!N21&lt;11,Simulation!$K$70,IF('Happiness Matrix'!N21&lt;21,Simulation!$K$88,Simulation!$K$106))))</f>
        <v>-0.16</v>
      </c>
      <c r="O21" s="20">
        <f>IF('Happiness Matrix'!O21=0,0,IF('Happiness Matrix'!O21&lt;6,Simulation!$K$52,IF('Happiness Matrix'!O21&lt;11,Simulation!$K$70,IF('Happiness Matrix'!O21&lt;21,Simulation!$K$88,Simulation!$K$106))))</f>
        <v>-0.16</v>
      </c>
      <c r="P21" s="20">
        <f>IF('Happiness Matrix'!P21=0,0,IF('Happiness Matrix'!P21&lt;6,Simulation!$K$52,IF('Happiness Matrix'!P21&lt;11,Simulation!$K$70,IF('Happiness Matrix'!P21&lt;21,Simulation!$K$88,Simulation!$K$106))))</f>
        <v>0</v>
      </c>
      <c r="Q21" s="20">
        <f>IF('Happiness Matrix'!Q21=0,0,IF('Happiness Matrix'!Q21&lt;6,Simulation!$K$52,IF('Happiness Matrix'!Q21&lt;11,Simulation!$K$70,IF('Happiness Matrix'!Q21&lt;21,Simulation!$K$88,Simulation!$K$106))))</f>
        <v>7.65</v>
      </c>
      <c r="R21" s="20">
        <f>IF('Happiness Matrix'!R21=0,0,IF('Happiness Matrix'!R21&lt;6,Simulation!$K$52,IF('Happiness Matrix'!R21&lt;11,Simulation!$K$70,IF('Happiness Matrix'!R21&lt;21,Simulation!$K$88,Simulation!$K$106))))</f>
        <v>-0.16</v>
      </c>
      <c r="S21" s="20">
        <f>IF('Happiness Matrix'!S21=0,0,IF('Happiness Matrix'!S21&lt;6,Simulation!$K$52,IF('Happiness Matrix'!S21&lt;11,Simulation!$K$70,IF('Happiness Matrix'!S21&lt;21,Simulation!$K$88,Simulation!$K$106))))</f>
        <v>0</v>
      </c>
      <c r="T21" s="20">
        <f>IF('Happiness Matrix'!T21=0,0,IF('Happiness Matrix'!T21&lt;6,Simulation!$K$52,IF('Happiness Matrix'!T21&lt;11,Simulation!$K$70,IF('Happiness Matrix'!T21&lt;21,Simulation!$K$88,Simulation!$K$106))))</f>
        <v>0</v>
      </c>
      <c r="U21" s="20">
        <f>IF('Happiness Matrix'!U21=0,0,IF('Happiness Matrix'!U21&lt;6,Simulation!$K$52,IF('Happiness Matrix'!U21&lt;11,Simulation!$K$70,IF('Happiness Matrix'!U21&lt;21,Simulation!$K$88,Simulation!$K$106))))</f>
        <v>0</v>
      </c>
      <c r="V21" s="20">
        <f>IF('Happiness Matrix'!V21=0,0,IF('Happiness Matrix'!V21&lt;6,Simulation!$K$52,IF('Happiness Matrix'!V21&lt;11,Simulation!$K$70,IF('Happiness Matrix'!V21&lt;21,Simulation!$K$88,Simulation!$K$106))))</f>
        <v>0</v>
      </c>
      <c r="W21" s="20">
        <f>IF('Happiness Matrix'!W21=0,0,IF('Happiness Matrix'!W21&lt;6,Simulation!$K$52,IF('Happiness Matrix'!W21&lt;11,Simulation!$K$70,IF('Happiness Matrix'!W21&lt;21,Simulation!$K$88,Simulation!$K$106))))</f>
        <v>0</v>
      </c>
      <c r="X21" s="20">
        <f>IF('Happiness Matrix'!X21=0,0,IF('Happiness Matrix'!X21&lt;6,Simulation!$K$52,IF('Happiness Matrix'!X21&lt;11,Simulation!$K$70,IF('Happiness Matrix'!X21&lt;21,Simulation!$K$88,Simulation!$K$106))))</f>
        <v>0</v>
      </c>
      <c r="Y21" s="20">
        <f>IF('Happiness Matrix'!Y21=0,0,IF('Happiness Matrix'!Y21&lt;6,Simulation!$K$52,IF('Happiness Matrix'!Y21&lt;11,Simulation!$K$70,IF('Happiness Matrix'!Y21&lt;21,Simulation!$K$88,Simulation!$K$106))))</f>
        <v>7.65</v>
      </c>
      <c r="Z21" s="20">
        <f>IF('Happiness Matrix'!Z21=0,0,IF('Happiness Matrix'!Z21&lt;6,Simulation!$K$52,IF('Happiness Matrix'!Z21&lt;11,Simulation!$K$70,IF('Happiness Matrix'!Z21&lt;21,Simulation!$K$88,Simulation!$K$106))))</f>
        <v>0</v>
      </c>
      <c r="AA21" s="20">
        <f>IF('Happiness Matrix'!AA21=0,0,IF('Happiness Matrix'!AA21&lt;6,Simulation!$K$52,IF('Happiness Matrix'!AA21&lt;11,Simulation!$K$70,IF('Happiness Matrix'!AA21&lt;21,Simulation!$K$88,Simulation!$K$106))))</f>
        <v>-0.16</v>
      </c>
      <c r="AB21" s="20">
        <f>IF('Happiness Matrix'!AB21=0,0,IF('Happiness Matrix'!AB21&lt;6,Simulation!$K$52,IF('Happiness Matrix'!AB21&lt;11,Simulation!$K$70,IF('Happiness Matrix'!AB21&lt;21,Simulation!$K$88,Simulation!$K$106))))</f>
        <v>0</v>
      </c>
      <c r="AC21" s="20">
        <f>IF('Happiness Matrix'!AC21=0,0,IF('Happiness Matrix'!AC21&lt;6,Simulation!$K$52,IF('Happiness Matrix'!AC21&lt;11,Simulation!$K$70,IF('Happiness Matrix'!AC21&lt;21,Simulation!$K$88,Simulation!$K$106))))</f>
        <v>-0.16</v>
      </c>
      <c r="AD21" s="20">
        <f>IF('Happiness Matrix'!AD21=0,0,IF('Happiness Matrix'!AD21&lt;6,Simulation!$K$52,IF('Happiness Matrix'!AD21&lt;11,Simulation!$K$70,IF('Happiness Matrix'!AD21&lt;21,Simulation!$K$88,Simulation!$K$106))))</f>
        <v>0</v>
      </c>
      <c r="AE21" s="20">
        <f>IF('Happiness Matrix'!AE21=0,0,IF('Happiness Matrix'!AE21&lt;6,Simulation!$K$52,IF('Happiness Matrix'!AE21&lt;11,Simulation!$K$70,IF('Happiness Matrix'!AE21&lt;21,Simulation!$K$88,Simulation!$K$106))))</f>
        <v>7.65</v>
      </c>
      <c r="AF21" s="20">
        <f>IF('Happiness Matrix'!AF21=0,0,IF('Happiness Matrix'!AF21&lt;6,Simulation!$K$52,IF('Happiness Matrix'!AF21&lt;11,Simulation!$K$70,IF('Happiness Matrix'!AF21&lt;21,Simulation!$K$88,Simulation!$K$106))))</f>
        <v>0</v>
      </c>
      <c r="AG21" s="20">
        <f>IF('Happiness Matrix'!AG21=0,0,IF('Happiness Matrix'!AG21&lt;6,Simulation!$K$52,IF('Happiness Matrix'!AG21&lt;11,Simulation!$K$70,IF('Happiness Matrix'!AG21&lt;21,Simulation!$K$88,Simulation!$K$106))))</f>
        <v>0</v>
      </c>
      <c r="AH21" s="20">
        <f>IF('Happiness Matrix'!AH21=0,0,IF('Happiness Matrix'!AH21&lt;6,Simulation!$K$52,IF('Happiness Matrix'!AH21&lt;11,Simulation!$K$70,IF('Happiness Matrix'!AH21&lt;21,Simulation!$K$88,Simulation!$K$106))))</f>
        <v>0</v>
      </c>
      <c r="AI21" s="20">
        <f>IF('Happiness Matrix'!AI21=0,0,IF('Happiness Matrix'!AI21&lt;6,Simulation!$K$52,IF('Happiness Matrix'!AI21&lt;11,Simulation!$K$70,IF('Happiness Matrix'!AI21&lt;21,Simulation!$K$88,Simulation!$K$106))))</f>
        <v>0</v>
      </c>
      <c r="AJ21" s="20">
        <f>IF('Happiness Matrix'!AJ21=0,0,IF('Happiness Matrix'!AJ21&lt;6,Simulation!$K$52,IF('Happiness Matrix'!AJ21&lt;11,Simulation!$K$70,IF('Happiness Matrix'!AJ21&lt;21,Simulation!$K$88,Simulation!$K$106))))</f>
        <v>0</v>
      </c>
      <c r="AK21" s="20">
        <f>IF('Happiness Matrix'!AK21=0,0,IF('Happiness Matrix'!AK21&lt;6,Simulation!$K$52,IF('Happiness Matrix'!AK21&lt;11,Simulation!$K$70,IF('Happiness Matrix'!AK21&lt;21,Simulation!$K$88,Simulation!$K$106))))</f>
        <v>0</v>
      </c>
      <c r="AL21" s="20">
        <f>IF('Happiness Matrix'!AL21=0,0,IF('Happiness Matrix'!AL21&lt;6,Simulation!$K$52,IF('Happiness Matrix'!AL21&lt;11,Simulation!$K$70,IF('Happiness Matrix'!AL21&lt;21,Simulation!$K$88,Simulation!$K$106))))</f>
        <v>-0.16</v>
      </c>
      <c r="AM21" s="20">
        <f>IF('Happiness Matrix'!AM21=0,0,IF('Happiness Matrix'!AM21&lt;6,Simulation!$K$52,IF('Happiness Matrix'!AM21&lt;11,Simulation!$K$70,IF('Happiness Matrix'!AM21&lt;21,Simulation!$K$88,Simulation!$K$106))))</f>
        <v>0</v>
      </c>
      <c r="AN21" s="20">
        <f>IF('Happiness Matrix'!AN21=0,0,IF('Happiness Matrix'!AN21&lt;6,Simulation!$K$52,IF('Happiness Matrix'!AN21&lt;11,Simulation!$K$70,IF('Happiness Matrix'!AN21&lt;21,Simulation!$K$88,Simulation!$K$106))))</f>
        <v>7.65</v>
      </c>
      <c r="AO21" s="20">
        <f>IF('Happiness Matrix'!AO21=0,0,IF('Happiness Matrix'!AO21&lt;6,Simulation!$K$52,IF('Happiness Matrix'!AO21&lt;11,Simulation!$K$70,IF('Happiness Matrix'!AO21&lt;21,Simulation!$K$88,Simulation!$K$106))))</f>
        <v>7.65</v>
      </c>
      <c r="AP21" s="20">
        <f>IF('Happiness Matrix'!AP21=0,0,IF('Happiness Matrix'!AP21&lt;6,Simulation!$K$52,IF('Happiness Matrix'!AP21&lt;11,Simulation!$K$70,IF('Happiness Matrix'!AP21&lt;21,Simulation!$K$88,Simulation!$K$106))))</f>
        <v>7.65</v>
      </c>
      <c r="AQ21" s="20">
        <f>IF('Happiness Matrix'!AQ21=0,0,IF('Happiness Matrix'!AQ21&lt;6,Simulation!$K$52,IF('Happiness Matrix'!AQ21&lt;11,Simulation!$K$70,IF('Happiness Matrix'!AQ21&lt;21,Simulation!$K$88,Simulation!$K$106))))</f>
        <v>7.65</v>
      </c>
      <c r="AR21" s="20">
        <f>IF('Happiness Matrix'!AR21=0,0,IF('Happiness Matrix'!AR21&lt;6,Simulation!$K$52,IF('Happiness Matrix'!AR21&lt;11,Simulation!$K$70,IF('Happiness Matrix'!AR21&lt;21,Simulation!$K$88,Simulation!$K$106))))</f>
        <v>-0.16</v>
      </c>
      <c r="AS21" s="20">
        <f>IF('Happiness Matrix'!AS21=0,0,IF('Happiness Matrix'!AS21&lt;6,Simulation!$K$52,IF('Happiness Matrix'!AS21&lt;11,Simulation!$K$70,IF('Happiness Matrix'!AS21&lt;21,Simulation!$K$88,Simulation!$K$106))))</f>
        <v>7.65</v>
      </c>
      <c r="AT21" s="20">
        <f>IF('Happiness Matrix'!AT21=0,0,IF('Happiness Matrix'!AT21&lt;6,Simulation!$K$52,IF('Happiness Matrix'!AT21&lt;11,Simulation!$K$70,IF('Happiness Matrix'!AT21&lt;21,Simulation!$K$88,Simulation!$K$106))))</f>
        <v>7.65</v>
      </c>
      <c r="AU21" s="20">
        <f>IF('Happiness Matrix'!AU21=0,0,IF('Happiness Matrix'!AU21&lt;6,Simulation!$K$52,IF('Happiness Matrix'!AU21&lt;11,Simulation!$K$70,IF('Happiness Matrix'!AU21&lt;21,Simulation!$K$88,Simulation!$K$106))))</f>
        <v>0</v>
      </c>
      <c r="AV21" s="20">
        <f>IF('Happiness Matrix'!AV21=0,0,IF('Happiness Matrix'!AV21&lt;6,Simulation!$K$52,IF('Happiness Matrix'!AV21&lt;11,Simulation!$K$70,IF('Happiness Matrix'!AV21&lt;21,Simulation!$K$88,Simulation!$K$106))))</f>
        <v>0</v>
      </c>
      <c r="AW21" s="20">
        <f>IF('Happiness Matrix'!AW21=0,0,IF('Happiness Matrix'!AW21&lt;6,Simulation!$K$52,IF('Happiness Matrix'!AW21&lt;11,Simulation!$K$70,IF('Happiness Matrix'!AW21&lt;21,Simulation!$K$88,Simulation!$K$106))))</f>
        <v>0</v>
      </c>
      <c r="AX21" s="20">
        <f>IF('Happiness Matrix'!AX21=0,0,IF('Happiness Matrix'!AX21&lt;6,Simulation!$K$52,IF('Happiness Matrix'!AX21&lt;11,Simulation!$K$70,IF('Happiness Matrix'!AX21&lt;21,Simulation!$K$88,Simulation!$K$106))))</f>
        <v>7.65</v>
      </c>
      <c r="AY21" s="20">
        <f>IF('Happiness Matrix'!AY21=0,0,IF('Happiness Matrix'!AY21&lt;6,Simulation!$K$52,IF('Happiness Matrix'!AY21&lt;11,Simulation!$K$70,IF('Happiness Matrix'!AY21&lt;21,Simulation!$K$88,Simulation!$K$106))))</f>
        <v>-0.16</v>
      </c>
      <c r="AZ21" s="20">
        <f>IF('Happiness Matrix'!AZ21=0,0,IF('Happiness Matrix'!AZ21&lt;6,Simulation!$K$52,IF('Happiness Matrix'!AZ21&lt;11,Simulation!$K$70,IF('Happiness Matrix'!AZ21&lt;21,Simulation!$K$88,Simulation!$K$106))))</f>
        <v>-0.16</v>
      </c>
      <c r="BA21" s="20">
        <f>IF('Happiness Matrix'!BA21=0,0,IF('Happiness Matrix'!BA21&lt;6,Simulation!$K$52,IF('Happiness Matrix'!BA21&lt;11,Simulation!$K$70,IF('Happiness Matrix'!BA21&lt;21,Simulation!$K$88,Simulation!$K$106))))</f>
        <v>0</v>
      </c>
      <c r="BB21" s="20">
        <f>IF('Happiness Matrix'!BB21=0,0,IF('Happiness Matrix'!BB21&lt;6,Simulation!$K$52,IF('Happiness Matrix'!BB21&lt;11,Simulation!$K$70,IF('Happiness Matrix'!BB21&lt;21,Simulation!$K$88,Simulation!$K$106))))</f>
        <v>-0.16</v>
      </c>
      <c r="BC21" s="20">
        <f>IF('Happiness Matrix'!BC21=0,0,IF('Happiness Matrix'!BC21&lt;6,Simulation!$K$52,IF('Happiness Matrix'!BC21&lt;11,Simulation!$K$70,IF('Happiness Matrix'!BC21&lt;21,Simulation!$K$88,Simulation!$K$106))))</f>
        <v>-11.38</v>
      </c>
      <c r="BD21" s="20">
        <f>IF('Happiness Matrix'!BD21=0,0,IF('Happiness Matrix'!BD21&lt;6,Simulation!$K$52,IF('Happiness Matrix'!BD21&lt;11,Simulation!$K$70,IF('Happiness Matrix'!BD21&lt;21,Simulation!$K$88,Simulation!$K$106))))</f>
        <v>0</v>
      </c>
      <c r="BE21" s="20">
        <f>IF('Happiness Matrix'!BE21=0,0,IF('Happiness Matrix'!BE21&lt;6,Simulation!$K$52,IF('Happiness Matrix'!BE21&lt;11,Simulation!$K$70,IF('Happiness Matrix'!BE21&lt;21,Simulation!$K$88,Simulation!$K$106))))</f>
        <v>0</v>
      </c>
    </row>
    <row r="22" spans="1:57">
      <c r="A22" s="20">
        <f t="shared" si="2"/>
        <v>21</v>
      </c>
      <c r="B22" s="20">
        <f>IF('Happiness Matrix'!B22=0,0,IF('Happiness Matrix'!B22&lt;6,Simulation!$K$52,IF('Happiness Matrix'!B22&lt;11,Simulation!$K$70,IF('Happiness Matrix'!B22&lt;21,Simulation!$K$88,Simulation!$K$106))))</f>
        <v>0</v>
      </c>
      <c r="C22" s="20">
        <f>IF('Happiness Matrix'!C22=0,0,IF('Happiness Matrix'!C22&lt;6,Simulation!$K$52,IF('Happiness Matrix'!C22&lt;11,Simulation!$K$70,IF('Happiness Matrix'!C22&lt;21,Simulation!$K$88,Simulation!$K$106))))</f>
        <v>0</v>
      </c>
      <c r="D22" s="20">
        <f>IF('Happiness Matrix'!D22=0,0,IF('Happiness Matrix'!D22&lt;6,Simulation!$K$52,IF('Happiness Matrix'!D22&lt;11,Simulation!$K$70,IF('Happiness Matrix'!D22&lt;21,Simulation!$K$88,Simulation!$K$106))))</f>
        <v>0</v>
      </c>
      <c r="E22" s="20">
        <f>IF('Happiness Matrix'!E22=0,0,IF('Happiness Matrix'!E22&lt;6,Simulation!$K$52,IF('Happiness Matrix'!E22&lt;11,Simulation!$K$70,IF('Happiness Matrix'!E22&lt;21,Simulation!$K$88,Simulation!$K$106))))</f>
        <v>0</v>
      </c>
      <c r="F22" s="20">
        <f>IF('Happiness Matrix'!F22=0,0,IF('Happiness Matrix'!F22&lt;6,Simulation!$K$52,IF('Happiness Matrix'!F22&lt;11,Simulation!$K$70,IF('Happiness Matrix'!F22&lt;21,Simulation!$K$88,Simulation!$K$106))))</f>
        <v>-0.16</v>
      </c>
      <c r="G22" s="20">
        <f>IF('Happiness Matrix'!G22=0,0,IF('Happiness Matrix'!G22&lt;6,Simulation!$K$52,IF('Happiness Matrix'!G22&lt;11,Simulation!$K$70,IF('Happiness Matrix'!G22&lt;21,Simulation!$K$88,Simulation!$K$106))))</f>
        <v>13.81</v>
      </c>
      <c r="H22" s="20">
        <f>IF('Happiness Matrix'!H22=0,0,IF('Happiness Matrix'!H22&lt;6,Simulation!$K$52,IF('Happiness Matrix'!H22&lt;11,Simulation!$K$70,IF('Happiness Matrix'!H22&lt;21,Simulation!$K$88,Simulation!$K$106))))</f>
        <v>7.65</v>
      </c>
      <c r="I22" s="20">
        <f>IF('Happiness Matrix'!I22=0,0,IF('Happiness Matrix'!I22&lt;6,Simulation!$K$52,IF('Happiness Matrix'!I22&lt;11,Simulation!$K$70,IF('Happiness Matrix'!I22&lt;21,Simulation!$K$88,Simulation!$K$106))))</f>
        <v>0</v>
      </c>
      <c r="J22" s="20">
        <f>IF('Happiness Matrix'!J22=0,0,IF('Happiness Matrix'!J22&lt;6,Simulation!$K$52,IF('Happiness Matrix'!J22&lt;11,Simulation!$K$70,IF('Happiness Matrix'!J22&lt;21,Simulation!$K$88,Simulation!$K$106))))</f>
        <v>13.81</v>
      </c>
      <c r="K22" s="20">
        <f>IF('Happiness Matrix'!K22=0,0,IF('Happiness Matrix'!K22&lt;6,Simulation!$K$52,IF('Happiness Matrix'!K22&lt;11,Simulation!$K$70,IF('Happiness Matrix'!K22&lt;21,Simulation!$K$88,Simulation!$K$106))))</f>
        <v>7.65</v>
      </c>
      <c r="L22" s="20">
        <f>IF('Happiness Matrix'!L22=0,0,IF('Happiness Matrix'!L22&lt;6,Simulation!$K$52,IF('Happiness Matrix'!L22&lt;11,Simulation!$K$70,IF('Happiness Matrix'!L22&lt;21,Simulation!$K$88,Simulation!$K$106))))</f>
        <v>7.65</v>
      </c>
      <c r="M22" s="20">
        <f>IF('Happiness Matrix'!M22=0,0,IF('Happiness Matrix'!M22&lt;6,Simulation!$K$52,IF('Happiness Matrix'!M22&lt;11,Simulation!$K$70,IF('Happiness Matrix'!M22&lt;21,Simulation!$K$88,Simulation!$K$106))))</f>
        <v>7.65</v>
      </c>
      <c r="N22" s="20">
        <f>IF('Happiness Matrix'!N22=0,0,IF('Happiness Matrix'!N22&lt;6,Simulation!$K$52,IF('Happiness Matrix'!N22&lt;11,Simulation!$K$70,IF('Happiness Matrix'!N22&lt;21,Simulation!$K$88,Simulation!$K$106))))</f>
        <v>13.81</v>
      </c>
      <c r="O22" s="20">
        <f>IF('Happiness Matrix'!O22=0,0,IF('Happiness Matrix'!O22&lt;6,Simulation!$K$52,IF('Happiness Matrix'!O22&lt;11,Simulation!$K$70,IF('Happiness Matrix'!O22&lt;21,Simulation!$K$88,Simulation!$K$106))))</f>
        <v>13.81</v>
      </c>
      <c r="P22" s="20">
        <f>IF('Happiness Matrix'!P22=0,0,IF('Happiness Matrix'!P22&lt;6,Simulation!$K$52,IF('Happiness Matrix'!P22&lt;11,Simulation!$K$70,IF('Happiness Matrix'!P22&lt;21,Simulation!$K$88,Simulation!$K$106))))</f>
        <v>0</v>
      </c>
      <c r="Q22" s="20">
        <f>IF('Happiness Matrix'!Q22=0,0,IF('Happiness Matrix'!Q22&lt;6,Simulation!$K$52,IF('Happiness Matrix'!Q22&lt;11,Simulation!$K$70,IF('Happiness Matrix'!Q22&lt;21,Simulation!$K$88,Simulation!$K$106))))</f>
        <v>7.65</v>
      </c>
      <c r="R22" s="20">
        <f>IF('Happiness Matrix'!R22=0,0,IF('Happiness Matrix'!R22&lt;6,Simulation!$K$52,IF('Happiness Matrix'!R22&lt;11,Simulation!$K$70,IF('Happiness Matrix'!R22&lt;21,Simulation!$K$88,Simulation!$K$106))))</f>
        <v>7.65</v>
      </c>
      <c r="S22" s="20">
        <f>IF('Happiness Matrix'!S22=0,0,IF('Happiness Matrix'!S22&lt;6,Simulation!$K$52,IF('Happiness Matrix'!S22&lt;11,Simulation!$K$70,IF('Happiness Matrix'!S22&lt;21,Simulation!$K$88,Simulation!$K$106))))</f>
        <v>0</v>
      </c>
      <c r="T22" s="20">
        <f>IF('Happiness Matrix'!T22=0,0,IF('Happiness Matrix'!T22&lt;6,Simulation!$K$52,IF('Happiness Matrix'!T22&lt;11,Simulation!$K$70,IF('Happiness Matrix'!T22&lt;21,Simulation!$K$88,Simulation!$K$106))))</f>
        <v>0</v>
      </c>
      <c r="U22" s="20">
        <f>IF('Happiness Matrix'!U22=0,0,IF('Happiness Matrix'!U22&lt;6,Simulation!$K$52,IF('Happiness Matrix'!U22&lt;11,Simulation!$K$70,IF('Happiness Matrix'!U22&lt;21,Simulation!$K$88,Simulation!$K$106))))</f>
        <v>0</v>
      </c>
      <c r="V22" s="20">
        <f>IF('Happiness Matrix'!V22=0,0,IF('Happiness Matrix'!V22&lt;6,Simulation!$K$52,IF('Happiness Matrix'!V22&lt;11,Simulation!$K$70,IF('Happiness Matrix'!V22&lt;21,Simulation!$K$88,Simulation!$K$106))))</f>
        <v>0</v>
      </c>
      <c r="W22" s="20">
        <f>IF('Happiness Matrix'!W22=0,0,IF('Happiness Matrix'!W22&lt;6,Simulation!$K$52,IF('Happiness Matrix'!W22&lt;11,Simulation!$K$70,IF('Happiness Matrix'!W22&lt;21,Simulation!$K$88,Simulation!$K$106))))</f>
        <v>0</v>
      </c>
      <c r="X22" s="20">
        <f>IF('Happiness Matrix'!X22=0,0,IF('Happiness Matrix'!X22&lt;6,Simulation!$K$52,IF('Happiness Matrix'!X22&lt;11,Simulation!$K$70,IF('Happiness Matrix'!X22&lt;21,Simulation!$K$88,Simulation!$K$106))))</f>
        <v>0</v>
      </c>
      <c r="Y22" s="20">
        <f>IF('Happiness Matrix'!Y22=0,0,IF('Happiness Matrix'!Y22&lt;6,Simulation!$K$52,IF('Happiness Matrix'!Y22&lt;11,Simulation!$K$70,IF('Happiness Matrix'!Y22&lt;21,Simulation!$K$88,Simulation!$K$106))))</f>
        <v>13.81</v>
      </c>
      <c r="Z22" s="20">
        <f>IF('Happiness Matrix'!Z22=0,0,IF('Happiness Matrix'!Z22&lt;6,Simulation!$K$52,IF('Happiness Matrix'!Z22&lt;11,Simulation!$K$70,IF('Happiness Matrix'!Z22&lt;21,Simulation!$K$88,Simulation!$K$106))))</f>
        <v>0</v>
      </c>
      <c r="AA22" s="20">
        <f>IF('Happiness Matrix'!AA22=0,0,IF('Happiness Matrix'!AA22&lt;6,Simulation!$K$52,IF('Happiness Matrix'!AA22&lt;11,Simulation!$K$70,IF('Happiness Matrix'!AA22&lt;21,Simulation!$K$88,Simulation!$K$106))))</f>
        <v>13.81</v>
      </c>
      <c r="AB22" s="20">
        <f>IF('Happiness Matrix'!AB22=0,0,IF('Happiness Matrix'!AB22&lt;6,Simulation!$K$52,IF('Happiness Matrix'!AB22&lt;11,Simulation!$K$70,IF('Happiness Matrix'!AB22&lt;21,Simulation!$K$88,Simulation!$K$106))))</f>
        <v>0</v>
      </c>
      <c r="AC22" s="20">
        <f>IF('Happiness Matrix'!AC22=0,0,IF('Happiness Matrix'!AC22&lt;6,Simulation!$K$52,IF('Happiness Matrix'!AC22&lt;11,Simulation!$K$70,IF('Happiness Matrix'!AC22&lt;21,Simulation!$K$88,Simulation!$K$106))))</f>
        <v>13.81</v>
      </c>
      <c r="AD22" s="20">
        <f>IF('Happiness Matrix'!AD22=0,0,IF('Happiness Matrix'!AD22&lt;6,Simulation!$K$52,IF('Happiness Matrix'!AD22&lt;11,Simulation!$K$70,IF('Happiness Matrix'!AD22&lt;21,Simulation!$K$88,Simulation!$K$106))))</f>
        <v>0</v>
      </c>
      <c r="AE22" s="20">
        <f>IF('Happiness Matrix'!AE22=0,0,IF('Happiness Matrix'!AE22&lt;6,Simulation!$K$52,IF('Happiness Matrix'!AE22&lt;11,Simulation!$K$70,IF('Happiness Matrix'!AE22&lt;21,Simulation!$K$88,Simulation!$K$106))))</f>
        <v>-0.16</v>
      </c>
      <c r="AF22" s="20">
        <f>IF('Happiness Matrix'!AF22=0,0,IF('Happiness Matrix'!AF22&lt;6,Simulation!$K$52,IF('Happiness Matrix'!AF22&lt;11,Simulation!$K$70,IF('Happiness Matrix'!AF22&lt;21,Simulation!$K$88,Simulation!$K$106))))</f>
        <v>0</v>
      </c>
      <c r="AG22" s="20">
        <f>IF('Happiness Matrix'!AG22=0,0,IF('Happiness Matrix'!AG22&lt;6,Simulation!$K$52,IF('Happiness Matrix'!AG22&lt;11,Simulation!$K$70,IF('Happiness Matrix'!AG22&lt;21,Simulation!$K$88,Simulation!$K$106))))</f>
        <v>0</v>
      </c>
      <c r="AH22" s="20">
        <f>IF('Happiness Matrix'!AH22=0,0,IF('Happiness Matrix'!AH22&lt;6,Simulation!$K$52,IF('Happiness Matrix'!AH22&lt;11,Simulation!$K$70,IF('Happiness Matrix'!AH22&lt;21,Simulation!$K$88,Simulation!$K$106))))</f>
        <v>0</v>
      </c>
      <c r="AI22" s="20">
        <f>IF('Happiness Matrix'!AI22=0,0,IF('Happiness Matrix'!AI22&lt;6,Simulation!$K$52,IF('Happiness Matrix'!AI22&lt;11,Simulation!$K$70,IF('Happiness Matrix'!AI22&lt;21,Simulation!$K$88,Simulation!$K$106))))</f>
        <v>0</v>
      </c>
      <c r="AJ22" s="20">
        <f>IF('Happiness Matrix'!AJ22=0,0,IF('Happiness Matrix'!AJ22&lt;6,Simulation!$K$52,IF('Happiness Matrix'!AJ22&lt;11,Simulation!$K$70,IF('Happiness Matrix'!AJ22&lt;21,Simulation!$K$88,Simulation!$K$106))))</f>
        <v>0</v>
      </c>
      <c r="AK22" s="20">
        <f>IF('Happiness Matrix'!AK22=0,0,IF('Happiness Matrix'!AK22&lt;6,Simulation!$K$52,IF('Happiness Matrix'!AK22&lt;11,Simulation!$K$70,IF('Happiness Matrix'!AK22&lt;21,Simulation!$K$88,Simulation!$K$106))))</f>
        <v>0</v>
      </c>
      <c r="AL22" s="20">
        <f>IF('Happiness Matrix'!AL22=0,0,IF('Happiness Matrix'!AL22&lt;6,Simulation!$K$52,IF('Happiness Matrix'!AL22&lt;11,Simulation!$K$70,IF('Happiness Matrix'!AL22&lt;21,Simulation!$K$88,Simulation!$K$106))))</f>
        <v>7.65</v>
      </c>
      <c r="AM22" s="20">
        <f>IF('Happiness Matrix'!AM22=0,0,IF('Happiness Matrix'!AM22&lt;6,Simulation!$K$52,IF('Happiness Matrix'!AM22&lt;11,Simulation!$K$70,IF('Happiness Matrix'!AM22&lt;21,Simulation!$K$88,Simulation!$K$106))))</f>
        <v>0</v>
      </c>
      <c r="AN22" s="20">
        <f>IF('Happiness Matrix'!AN22=0,0,IF('Happiness Matrix'!AN22&lt;6,Simulation!$K$52,IF('Happiness Matrix'!AN22&lt;11,Simulation!$K$70,IF('Happiness Matrix'!AN22&lt;21,Simulation!$K$88,Simulation!$K$106))))</f>
        <v>13.81</v>
      </c>
      <c r="AO22" s="20">
        <f>IF('Happiness Matrix'!AO22=0,0,IF('Happiness Matrix'!AO22&lt;6,Simulation!$K$52,IF('Happiness Matrix'!AO22&lt;11,Simulation!$K$70,IF('Happiness Matrix'!AO22&lt;21,Simulation!$K$88,Simulation!$K$106))))</f>
        <v>13.81</v>
      </c>
      <c r="AP22" s="20">
        <f>IF('Happiness Matrix'!AP22=0,0,IF('Happiness Matrix'!AP22&lt;6,Simulation!$K$52,IF('Happiness Matrix'!AP22&lt;11,Simulation!$K$70,IF('Happiness Matrix'!AP22&lt;21,Simulation!$K$88,Simulation!$K$106))))</f>
        <v>13.81</v>
      </c>
      <c r="AQ22" s="20">
        <f>IF('Happiness Matrix'!AQ22=0,0,IF('Happiness Matrix'!AQ22&lt;6,Simulation!$K$52,IF('Happiness Matrix'!AQ22&lt;11,Simulation!$K$70,IF('Happiness Matrix'!AQ22&lt;21,Simulation!$K$88,Simulation!$K$106))))</f>
        <v>7.65</v>
      </c>
      <c r="AR22" s="20">
        <f>IF('Happiness Matrix'!AR22=0,0,IF('Happiness Matrix'!AR22&lt;6,Simulation!$K$52,IF('Happiness Matrix'!AR22&lt;11,Simulation!$K$70,IF('Happiness Matrix'!AR22&lt;21,Simulation!$K$88,Simulation!$K$106))))</f>
        <v>7.65</v>
      </c>
      <c r="AS22" s="20">
        <f>IF('Happiness Matrix'!AS22=0,0,IF('Happiness Matrix'!AS22&lt;6,Simulation!$K$52,IF('Happiness Matrix'!AS22&lt;11,Simulation!$K$70,IF('Happiness Matrix'!AS22&lt;21,Simulation!$K$88,Simulation!$K$106))))</f>
        <v>13.81</v>
      </c>
      <c r="AT22" s="20">
        <f>IF('Happiness Matrix'!AT22=0,0,IF('Happiness Matrix'!AT22&lt;6,Simulation!$K$52,IF('Happiness Matrix'!AT22&lt;11,Simulation!$K$70,IF('Happiness Matrix'!AT22&lt;21,Simulation!$K$88,Simulation!$K$106))))</f>
        <v>13.81</v>
      </c>
      <c r="AU22" s="20">
        <f>IF('Happiness Matrix'!AU22=0,0,IF('Happiness Matrix'!AU22&lt;6,Simulation!$K$52,IF('Happiness Matrix'!AU22&lt;11,Simulation!$K$70,IF('Happiness Matrix'!AU22&lt;21,Simulation!$K$88,Simulation!$K$106))))</f>
        <v>0</v>
      </c>
      <c r="AV22" s="20">
        <f>IF('Happiness Matrix'!AV22=0,0,IF('Happiness Matrix'!AV22&lt;6,Simulation!$K$52,IF('Happiness Matrix'!AV22&lt;11,Simulation!$K$70,IF('Happiness Matrix'!AV22&lt;21,Simulation!$K$88,Simulation!$K$106))))</f>
        <v>0</v>
      </c>
      <c r="AW22" s="20">
        <f>IF('Happiness Matrix'!AW22=0,0,IF('Happiness Matrix'!AW22&lt;6,Simulation!$K$52,IF('Happiness Matrix'!AW22&lt;11,Simulation!$K$70,IF('Happiness Matrix'!AW22&lt;21,Simulation!$K$88,Simulation!$K$106))))</f>
        <v>0</v>
      </c>
      <c r="AX22" s="20">
        <f>IF('Happiness Matrix'!AX22=0,0,IF('Happiness Matrix'!AX22&lt;6,Simulation!$K$52,IF('Happiness Matrix'!AX22&lt;11,Simulation!$K$70,IF('Happiness Matrix'!AX22&lt;21,Simulation!$K$88,Simulation!$K$106))))</f>
        <v>13.81</v>
      </c>
      <c r="AY22" s="20">
        <f>IF('Happiness Matrix'!AY22=0,0,IF('Happiness Matrix'!AY22&lt;6,Simulation!$K$52,IF('Happiness Matrix'!AY22&lt;11,Simulation!$K$70,IF('Happiness Matrix'!AY22&lt;21,Simulation!$K$88,Simulation!$K$106))))</f>
        <v>7.65</v>
      </c>
      <c r="AZ22" s="20">
        <f>IF('Happiness Matrix'!AZ22=0,0,IF('Happiness Matrix'!AZ22&lt;6,Simulation!$K$52,IF('Happiness Matrix'!AZ22&lt;11,Simulation!$K$70,IF('Happiness Matrix'!AZ22&lt;21,Simulation!$K$88,Simulation!$K$106))))</f>
        <v>7.65</v>
      </c>
      <c r="BA22" s="20">
        <f>IF('Happiness Matrix'!BA22=0,0,IF('Happiness Matrix'!BA22&lt;6,Simulation!$K$52,IF('Happiness Matrix'!BA22&lt;11,Simulation!$K$70,IF('Happiness Matrix'!BA22&lt;21,Simulation!$K$88,Simulation!$K$106))))</f>
        <v>0</v>
      </c>
      <c r="BB22" s="20">
        <f>IF('Happiness Matrix'!BB22=0,0,IF('Happiness Matrix'!BB22&lt;6,Simulation!$K$52,IF('Happiness Matrix'!BB22&lt;11,Simulation!$K$70,IF('Happiness Matrix'!BB22&lt;21,Simulation!$K$88,Simulation!$K$106))))</f>
        <v>7.65</v>
      </c>
      <c r="BC22" s="20">
        <f>IF('Happiness Matrix'!BC22=0,0,IF('Happiness Matrix'!BC22&lt;6,Simulation!$K$52,IF('Happiness Matrix'!BC22&lt;11,Simulation!$K$70,IF('Happiness Matrix'!BC22&lt;21,Simulation!$K$88,Simulation!$K$106))))</f>
        <v>7.65</v>
      </c>
      <c r="BD22" s="20">
        <f>IF('Happiness Matrix'!BD22=0,0,IF('Happiness Matrix'!BD22&lt;6,Simulation!$K$52,IF('Happiness Matrix'!BD22&lt;11,Simulation!$K$70,IF('Happiness Matrix'!BD22&lt;21,Simulation!$K$88,Simulation!$K$106))))</f>
        <v>0</v>
      </c>
      <c r="BE22" s="20">
        <f>IF('Happiness Matrix'!BE22=0,0,IF('Happiness Matrix'!BE22&lt;6,Simulation!$K$52,IF('Happiness Matrix'!BE22&lt;11,Simulation!$K$70,IF('Happiness Matrix'!BE22&lt;21,Simulation!$K$88,Simulation!$K$106))))</f>
        <v>0</v>
      </c>
    </row>
    <row r="23" spans="1:57">
      <c r="A23" s="20">
        <f t="shared" si="2"/>
        <v>22</v>
      </c>
      <c r="B23" s="20">
        <f>IF('Happiness Matrix'!B23=0,0,IF('Happiness Matrix'!B23&lt;6,Simulation!$K$52,IF('Happiness Matrix'!B23&lt;11,Simulation!$K$70,IF('Happiness Matrix'!B23&lt;21,Simulation!$K$88,Simulation!$K$106))))</f>
        <v>-0.16</v>
      </c>
      <c r="C23" s="20">
        <f>IF('Happiness Matrix'!C23=0,0,IF('Happiness Matrix'!C23&lt;6,Simulation!$K$52,IF('Happiness Matrix'!C23&lt;11,Simulation!$K$70,IF('Happiness Matrix'!C23&lt;21,Simulation!$K$88,Simulation!$K$106))))</f>
        <v>7.65</v>
      </c>
      <c r="D23" s="20">
        <f>IF('Happiness Matrix'!D23=0,0,IF('Happiness Matrix'!D23&lt;6,Simulation!$K$52,IF('Happiness Matrix'!D23&lt;11,Simulation!$K$70,IF('Happiness Matrix'!D23&lt;21,Simulation!$K$88,Simulation!$K$106))))</f>
        <v>7.65</v>
      </c>
      <c r="E23" s="20">
        <f>IF('Happiness Matrix'!E23=0,0,IF('Happiness Matrix'!E23&lt;6,Simulation!$K$52,IF('Happiness Matrix'!E23&lt;11,Simulation!$K$70,IF('Happiness Matrix'!E23&lt;21,Simulation!$K$88,Simulation!$K$106))))</f>
        <v>13.81</v>
      </c>
      <c r="F23" s="20">
        <f>IF('Happiness Matrix'!F23=0,0,IF('Happiness Matrix'!F23&lt;6,Simulation!$K$52,IF('Happiness Matrix'!F23&lt;11,Simulation!$K$70,IF('Happiness Matrix'!F23&lt;21,Simulation!$K$88,Simulation!$K$106))))</f>
        <v>0</v>
      </c>
      <c r="G23" s="20">
        <f>IF('Happiness Matrix'!G23=0,0,IF('Happiness Matrix'!G23&lt;6,Simulation!$K$52,IF('Happiness Matrix'!G23&lt;11,Simulation!$K$70,IF('Happiness Matrix'!G23&lt;21,Simulation!$K$88,Simulation!$K$106))))</f>
        <v>0</v>
      </c>
      <c r="H23" s="20">
        <f>IF('Happiness Matrix'!H23=0,0,IF('Happiness Matrix'!H23&lt;6,Simulation!$K$52,IF('Happiness Matrix'!H23&lt;11,Simulation!$K$70,IF('Happiness Matrix'!H23&lt;21,Simulation!$K$88,Simulation!$K$106))))</f>
        <v>0</v>
      </c>
      <c r="I23" s="20">
        <f>IF('Happiness Matrix'!I23=0,0,IF('Happiness Matrix'!I23&lt;6,Simulation!$K$52,IF('Happiness Matrix'!I23&lt;11,Simulation!$K$70,IF('Happiness Matrix'!I23&lt;21,Simulation!$K$88,Simulation!$K$106))))</f>
        <v>7.65</v>
      </c>
      <c r="J23" s="20">
        <f>IF('Happiness Matrix'!J23=0,0,IF('Happiness Matrix'!J23&lt;6,Simulation!$K$52,IF('Happiness Matrix'!J23&lt;11,Simulation!$K$70,IF('Happiness Matrix'!J23&lt;21,Simulation!$K$88,Simulation!$K$106))))</f>
        <v>0</v>
      </c>
      <c r="K23" s="20">
        <f>IF('Happiness Matrix'!K23=0,0,IF('Happiness Matrix'!K23&lt;6,Simulation!$K$52,IF('Happiness Matrix'!K23&lt;11,Simulation!$K$70,IF('Happiness Matrix'!K23&lt;21,Simulation!$K$88,Simulation!$K$106))))</f>
        <v>0</v>
      </c>
      <c r="L23" s="20">
        <f>IF('Happiness Matrix'!L23=0,0,IF('Happiness Matrix'!L23&lt;6,Simulation!$K$52,IF('Happiness Matrix'!L23&lt;11,Simulation!$K$70,IF('Happiness Matrix'!L23&lt;21,Simulation!$K$88,Simulation!$K$106))))</f>
        <v>0</v>
      </c>
      <c r="M23" s="20">
        <f>IF('Happiness Matrix'!M23=0,0,IF('Happiness Matrix'!M23&lt;6,Simulation!$K$52,IF('Happiness Matrix'!M23&lt;11,Simulation!$K$70,IF('Happiness Matrix'!M23&lt;21,Simulation!$K$88,Simulation!$K$106))))</f>
        <v>0</v>
      </c>
      <c r="N23" s="20">
        <f>IF('Happiness Matrix'!N23=0,0,IF('Happiness Matrix'!N23&lt;6,Simulation!$K$52,IF('Happiness Matrix'!N23&lt;11,Simulation!$K$70,IF('Happiness Matrix'!N23&lt;21,Simulation!$K$88,Simulation!$K$106))))</f>
        <v>0</v>
      </c>
      <c r="O23" s="20">
        <f>IF('Happiness Matrix'!O23=0,0,IF('Happiness Matrix'!O23&lt;6,Simulation!$K$52,IF('Happiness Matrix'!O23&lt;11,Simulation!$K$70,IF('Happiness Matrix'!O23&lt;21,Simulation!$K$88,Simulation!$K$106))))</f>
        <v>0</v>
      </c>
      <c r="P23" s="20">
        <f>IF('Happiness Matrix'!P23=0,0,IF('Happiness Matrix'!P23&lt;6,Simulation!$K$52,IF('Happiness Matrix'!P23&lt;11,Simulation!$K$70,IF('Happiness Matrix'!P23&lt;21,Simulation!$K$88,Simulation!$K$106))))</f>
        <v>7.65</v>
      </c>
      <c r="Q23" s="20">
        <f>IF('Happiness Matrix'!Q23=0,0,IF('Happiness Matrix'!Q23&lt;6,Simulation!$K$52,IF('Happiness Matrix'!Q23&lt;11,Simulation!$K$70,IF('Happiness Matrix'!Q23&lt;21,Simulation!$K$88,Simulation!$K$106))))</f>
        <v>0</v>
      </c>
      <c r="R23" s="20">
        <f>IF('Happiness Matrix'!R23=0,0,IF('Happiness Matrix'!R23&lt;6,Simulation!$K$52,IF('Happiness Matrix'!R23&lt;11,Simulation!$K$70,IF('Happiness Matrix'!R23&lt;21,Simulation!$K$88,Simulation!$K$106))))</f>
        <v>0</v>
      </c>
      <c r="S23" s="20">
        <f>IF('Happiness Matrix'!S23=0,0,IF('Happiness Matrix'!S23&lt;6,Simulation!$K$52,IF('Happiness Matrix'!S23&lt;11,Simulation!$K$70,IF('Happiness Matrix'!S23&lt;21,Simulation!$K$88,Simulation!$K$106))))</f>
        <v>-0.16</v>
      </c>
      <c r="T23" s="20">
        <f>IF('Happiness Matrix'!T23=0,0,IF('Happiness Matrix'!T23&lt;6,Simulation!$K$52,IF('Happiness Matrix'!T23&lt;11,Simulation!$K$70,IF('Happiness Matrix'!T23&lt;21,Simulation!$K$88,Simulation!$K$106))))</f>
        <v>-0.16</v>
      </c>
      <c r="U23" s="20">
        <f>IF('Happiness Matrix'!U23=0,0,IF('Happiness Matrix'!U23&lt;6,Simulation!$K$52,IF('Happiness Matrix'!U23&lt;11,Simulation!$K$70,IF('Happiness Matrix'!U23&lt;21,Simulation!$K$88,Simulation!$K$106))))</f>
        <v>-0.16</v>
      </c>
      <c r="V23" s="20">
        <f>IF('Happiness Matrix'!V23=0,0,IF('Happiness Matrix'!V23&lt;6,Simulation!$K$52,IF('Happiness Matrix'!V23&lt;11,Simulation!$K$70,IF('Happiness Matrix'!V23&lt;21,Simulation!$K$88,Simulation!$K$106))))</f>
        <v>7.65</v>
      </c>
      <c r="W23" s="20">
        <f>IF('Happiness Matrix'!W23=0,0,IF('Happiness Matrix'!W23&lt;6,Simulation!$K$52,IF('Happiness Matrix'!W23&lt;11,Simulation!$K$70,IF('Happiness Matrix'!W23&lt;21,Simulation!$K$88,Simulation!$K$106))))</f>
        <v>0</v>
      </c>
      <c r="X23" s="20">
        <f>IF('Happiness Matrix'!X23=0,0,IF('Happiness Matrix'!X23&lt;6,Simulation!$K$52,IF('Happiness Matrix'!X23&lt;11,Simulation!$K$70,IF('Happiness Matrix'!X23&lt;21,Simulation!$K$88,Simulation!$K$106))))</f>
        <v>7.65</v>
      </c>
      <c r="Y23" s="20">
        <f>IF('Happiness Matrix'!Y23=0,0,IF('Happiness Matrix'!Y23&lt;6,Simulation!$K$52,IF('Happiness Matrix'!Y23&lt;11,Simulation!$K$70,IF('Happiness Matrix'!Y23&lt;21,Simulation!$K$88,Simulation!$K$106))))</f>
        <v>0</v>
      </c>
      <c r="Z23" s="20">
        <f>IF('Happiness Matrix'!Z23=0,0,IF('Happiness Matrix'!Z23&lt;6,Simulation!$K$52,IF('Happiness Matrix'!Z23&lt;11,Simulation!$K$70,IF('Happiness Matrix'!Z23&lt;21,Simulation!$K$88,Simulation!$K$106))))</f>
        <v>-0.16</v>
      </c>
      <c r="AA23" s="20">
        <f>IF('Happiness Matrix'!AA23=0,0,IF('Happiness Matrix'!AA23&lt;6,Simulation!$K$52,IF('Happiness Matrix'!AA23&lt;11,Simulation!$K$70,IF('Happiness Matrix'!AA23&lt;21,Simulation!$K$88,Simulation!$K$106))))</f>
        <v>0</v>
      </c>
      <c r="AB23" s="20">
        <f>IF('Happiness Matrix'!AB23=0,0,IF('Happiness Matrix'!AB23&lt;6,Simulation!$K$52,IF('Happiness Matrix'!AB23&lt;11,Simulation!$K$70,IF('Happiness Matrix'!AB23&lt;21,Simulation!$K$88,Simulation!$K$106))))</f>
        <v>7.65</v>
      </c>
      <c r="AC23" s="20">
        <f>IF('Happiness Matrix'!AC23=0,0,IF('Happiness Matrix'!AC23&lt;6,Simulation!$K$52,IF('Happiness Matrix'!AC23&lt;11,Simulation!$K$70,IF('Happiness Matrix'!AC23&lt;21,Simulation!$K$88,Simulation!$K$106))))</f>
        <v>0</v>
      </c>
      <c r="AD23" s="20">
        <f>IF('Happiness Matrix'!AD23=0,0,IF('Happiness Matrix'!AD23&lt;6,Simulation!$K$52,IF('Happiness Matrix'!AD23&lt;11,Simulation!$K$70,IF('Happiness Matrix'!AD23&lt;21,Simulation!$K$88,Simulation!$K$106))))</f>
        <v>13.81</v>
      </c>
      <c r="AE23" s="20">
        <f>IF('Happiness Matrix'!AE23=0,0,IF('Happiness Matrix'!AE23&lt;6,Simulation!$K$52,IF('Happiness Matrix'!AE23&lt;11,Simulation!$K$70,IF('Happiness Matrix'!AE23&lt;21,Simulation!$K$88,Simulation!$K$106))))</f>
        <v>0</v>
      </c>
      <c r="AF23" s="20">
        <f>IF('Happiness Matrix'!AF23=0,0,IF('Happiness Matrix'!AF23&lt;6,Simulation!$K$52,IF('Happiness Matrix'!AF23&lt;11,Simulation!$K$70,IF('Happiness Matrix'!AF23&lt;21,Simulation!$K$88,Simulation!$K$106))))</f>
        <v>7.65</v>
      </c>
      <c r="AG23" s="20">
        <f>IF('Happiness Matrix'!AG23=0,0,IF('Happiness Matrix'!AG23&lt;6,Simulation!$K$52,IF('Happiness Matrix'!AG23&lt;11,Simulation!$K$70,IF('Happiness Matrix'!AG23&lt;21,Simulation!$K$88,Simulation!$K$106))))</f>
        <v>7.65</v>
      </c>
      <c r="AH23" s="20">
        <f>IF('Happiness Matrix'!AH23=0,0,IF('Happiness Matrix'!AH23&lt;6,Simulation!$K$52,IF('Happiness Matrix'!AH23&lt;11,Simulation!$K$70,IF('Happiness Matrix'!AH23&lt;21,Simulation!$K$88,Simulation!$K$106))))</f>
        <v>7.65</v>
      </c>
      <c r="AI23" s="20">
        <f>IF('Happiness Matrix'!AI23=0,0,IF('Happiness Matrix'!AI23&lt;6,Simulation!$K$52,IF('Happiness Matrix'!AI23&lt;11,Simulation!$K$70,IF('Happiness Matrix'!AI23&lt;21,Simulation!$K$88,Simulation!$K$106))))</f>
        <v>-0.16</v>
      </c>
      <c r="AJ23" s="20">
        <f>IF('Happiness Matrix'!AJ23=0,0,IF('Happiness Matrix'!AJ23&lt;6,Simulation!$K$52,IF('Happiness Matrix'!AJ23&lt;11,Simulation!$K$70,IF('Happiness Matrix'!AJ23&lt;21,Simulation!$K$88,Simulation!$K$106))))</f>
        <v>7.65</v>
      </c>
      <c r="AK23" s="20">
        <f>IF('Happiness Matrix'!AK23=0,0,IF('Happiness Matrix'!AK23&lt;6,Simulation!$K$52,IF('Happiness Matrix'!AK23&lt;11,Simulation!$K$70,IF('Happiness Matrix'!AK23&lt;21,Simulation!$K$88,Simulation!$K$106))))</f>
        <v>7.65</v>
      </c>
      <c r="AL23" s="20">
        <f>IF('Happiness Matrix'!AL23=0,0,IF('Happiness Matrix'!AL23&lt;6,Simulation!$K$52,IF('Happiness Matrix'!AL23&lt;11,Simulation!$K$70,IF('Happiness Matrix'!AL23&lt;21,Simulation!$K$88,Simulation!$K$106))))</f>
        <v>0</v>
      </c>
      <c r="AM23" s="20">
        <f>IF('Happiness Matrix'!AM23=0,0,IF('Happiness Matrix'!AM23&lt;6,Simulation!$K$52,IF('Happiness Matrix'!AM23&lt;11,Simulation!$K$70,IF('Happiness Matrix'!AM23&lt;21,Simulation!$K$88,Simulation!$K$106))))</f>
        <v>7.65</v>
      </c>
      <c r="AN23" s="20">
        <f>IF('Happiness Matrix'!AN23=0,0,IF('Happiness Matrix'!AN23&lt;6,Simulation!$K$52,IF('Happiness Matrix'!AN23&lt;11,Simulation!$K$70,IF('Happiness Matrix'!AN23&lt;21,Simulation!$K$88,Simulation!$K$106))))</f>
        <v>0</v>
      </c>
      <c r="AO23" s="20">
        <f>IF('Happiness Matrix'!AO23=0,0,IF('Happiness Matrix'!AO23&lt;6,Simulation!$K$52,IF('Happiness Matrix'!AO23&lt;11,Simulation!$K$70,IF('Happiness Matrix'!AO23&lt;21,Simulation!$K$88,Simulation!$K$106))))</f>
        <v>0</v>
      </c>
      <c r="AP23" s="20">
        <f>IF('Happiness Matrix'!AP23=0,0,IF('Happiness Matrix'!AP23&lt;6,Simulation!$K$52,IF('Happiness Matrix'!AP23&lt;11,Simulation!$K$70,IF('Happiness Matrix'!AP23&lt;21,Simulation!$K$88,Simulation!$K$106))))</f>
        <v>0</v>
      </c>
      <c r="AQ23" s="20">
        <f>IF('Happiness Matrix'!AQ23=0,0,IF('Happiness Matrix'!AQ23&lt;6,Simulation!$K$52,IF('Happiness Matrix'!AQ23&lt;11,Simulation!$K$70,IF('Happiness Matrix'!AQ23&lt;21,Simulation!$K$88,Simulation!$K$106))))</f>
        <v>0</v>
      </c>
      <c r="AR23" s="20">
        <f>IF('Happiness Matrix'!AR23=0,0,IF('Happiness Matrix'!AR23&lt;6,Simulation!$K$52,IF('Happiness Matrix'!AR23&lt;11,Simulation!$K$70,IF('Happiness Matrix'!AR23&lt;21,Simulation!$K$88,Simulation!$K$106))))</f>
        <v>0</v>
      </c>
      <c r="AS23" s="20">
        <f>IF('Happiness Matrix'!AS23=0,0,IF('Happiness Matrix'!AS23&lt;6,Simulation!$K$52,IF('Happiness Matrix'!AS23&lt;11,Simulation!$K$70,IF('Happiness Matrix'!AS23&lt;21,Simulation!$K$88,Simulation!$K$106))))</f>
        <v>0</v>
      </c>
      <c r="AT23" s="20">
        <f>IF('Happiness Matrix'!AT23=0,0,IF('Happiness Matrix'!AT23&lt;6,Simulation!$K$52,IF('Happiness Matrix'!AT23&lt;11,Simulation!$K$70,IF('Happiness Matrix'!AT23&lt;21,Simulation!$K$88,Simulation!$K$106))))</f>
        <v>0</v>
      </c>
      <c r="AU23" s="20">
        <f>IF('Happiness Matrix'!AU23=0,0,IF('Happiness Matrix'!AU23&lt;6,Simulation!$K$52,IF('Happiness Matrix'!AU23&lt;11,Simulation!$K$70,IF('Happiness Matrix'!AU23&lt;21,Simulation!$K$88,Simulation!$K$106))))</f>
        <v>7.65</v>
      </c>
      <c r="AV23" s="20">
        <f>IF('Happiness Matrix'!AV23=0,0,IF('Happiness Matrix'!AV23&lt;6,Simulation!$K$52,IF('Happiness Matrix'!AV23&lt;11,Simulation!$K$70,IF('Happiness Matrix'!AV23&lt;21,Simulation!$K$88,Simulation!$K$106))))</f>
        <v>-0.16</v>
      </c>
      <c r="AW23" s="20">
        <f>IF('Happiness Matrix'!AW23=0,0,IF('Happiness Matrix'!AW23&lt;6,Simulation!$K$52,IF('Happiness Matrix'!AW23&lt;11,Simulation!$K$70,IF('Happiness Matrix'!AW23&lt;21,Simulation!$K$88,Simulation!$K$106))))</f>
        <v>7.65</v>
      </c>
      <c r="AX23" s="20">
        <f>IF('Happiness Matrix'!AX23=0,0,IF('Happiness Matrix'!AX23&lt;6,Simulation!$K$52,IF('Happiness Matrix'!AX23&lt;11,Simulation!$K$70,IF('Happiness Matrix'!AX23&lt;21,Simulation!$K$88,Simulation!$K$106))))</f>
        <v>0</v>
      </c>
      <c r="AY23" s="20">
        <f>IF('Happiness Matrix'!AY23=0,0,IF('Happiness Matrix'!AY23&lt;6,Simulation!$K$52,IF('Happiness Matrix'!AY23&lt;11,Simulation!$K$70,IF('Happiness Matrix'!AY23&lt;21,Simulation!$K$88,Simulation!$K$106))))</f>
        <v>0</v>
      </c>
      <c r="AZ23" s="20">
        <f>IF('Happiness Matrix'!AZ23=0,0,IF('Happiness Matrix'!AZ23&lt;6,Simulation!$K$52,IF('Happiness Matrix'!AZ23&lt;11,Simulation!$K$70,IF('Happiness Matrix'!AZ23&lt;21,Simulation!$K$88,Simulation!$K$106))))</f>
        <v>0</v>
      </c>
      <c r="BA23" s="20">
        <f>IF('Happiness Matrix'!BA23=0,0,IF('Happiness Matrix'!BA23&lt;6,Simulation!$K$52,IF('Happiness Matrix'!BA23&lt;11,Simulation!$K$70,IF('Happiness Matrix'!BA23&lt;21,Simulation!$K$88,Simulation!$K$106))))</f>
        <v>7.65</v>
      </c>
      <c r="BB23" s="20">
        <f>IF('Happiness Matrix'!BB23=0,0,IF('Happiness Matrix'!BB23&lt;6,Simulation!$K$52,IF('Happiness Matrix'!BB23&lt;11,Simulation!$K$70,IF('Happiness Matrix'!BB23&lt;21,Simulation!$K$88,Simulation!$K$106))))</f>
        <v>0</v>
      </c>
      <c r="BC23" s="20">
        <f>IF('Happiness Matrix'!BC23=0,0,IF('Happiness Matrix'!BC23&lt;6,Simulation!$K$52,IF('Happiness Matrix'!BC23&lt;11,Simulation!$K$70,IF('Happiness Matrix'!BC23&lt;21,Simulation!$K$88,Simulation!$K$106))))</f>
        <v>0</v>
      </c>
      <c r="BD23" s="20">
        <f>IF('Happiness Matrix'!BD23=0,0,IF('Happiness Matrix'!BD23&lt;6,Simulation!$K$52,IF('Happiness Matrix'!BD23&lt;11,Simulation!$K$70,IF('Happiness Matrix'!BD23&lt;21,Simulation!$K$88,Simulation!$K$106))))</f>
        <v>0</v>
      </c>
      <c r="BE23" s="20">
        <f>IF('Happiness Matrix'!BE23=0,0,IF('Happiness Matrix'!BE23&lt;6,Simulation!$K$52,IF('Happiness Matrix'!BE23&lt;11,Simulation!$K$70,IF('Happiness Matrix'!BE23&lt;21,Simulation!$K$88,Simulation!$K$106))))</f>
        <v>0</v>
      </c>
    </row>
    <row r="24" spans="1:57">
      <c r="A24" s="20">
        <f t="shared" si="2"/>
        <v>23</v>
      </c>
      <c r="B24" s="20">
        <f>IF('Happiness Matrix'!B24=0,0,IF('Happiness Matrix'!B24&lt;6,Simulation!$K$52,IF('Happiness Matrix'!B24&lt;11,Simulation!$K$70,IF('Happiness Matrix'!B24&lt;21,Simulation!$K$88,Simulation!$K$106))))</f>
        <v>0</v>
      </c>
      <c r="C24" s="20">
        <f>IF('Happiness Matrix'!C24=0,0,IF('Happiness Matrix'!C24&lt;6,Simulation!$K$52,IF('Happiness Matrix'!C24&lt;11,Simulation!$K$70,IF('Happiness Matrix'!C24&lt;21,Simulation!$K$88,Simulation!$K$106))))</f>
        <v>0</v>
      </c>
      <c r="D24" s="20">
        <f>IF('Happiness Matrix'!D24=0,0,IF('Happiness Matrix'!D24&lt;6,Simulation!$K$52,IF('Happiness Matrix'!D24&lt;11,Simulation!$K$70,IF('Happiness Matrix'!D24&lt;21,Simulation!$K$88,Simulation!$K$106))))</f>
        <v>0</v>
      </c>
      <c r="E24" s="20">
        <f>IF('Happiness Matrix'!E24=0,0,IF('Happiness Matrix'!E24&lt;6,Simulation!$K$52,IF('Happiness Matrix'!E24&lt;11,Simulation!$K$70,IF('Happiness Matrix'!E24&lt;21,Simulation!$K$88,Simulation!$K$106))))</f>
        <v>0</v>
      </c>
      <c r="F24" s="20">
        <f>IF('Happiness Matrix'!F24=0,0,IF('Happiness Matrix'!F24&lt;6,Simulation!$K$52,IF('Happiness Matrix'!F24&lt;11,Simulation!$K$70,IF('Happiness Matrix'!F24&lt;21,Simulation!$K$88,Simulation!$K$106))))</f>
        <v>7.65</v>
      </c>
      <c r="G24" s="20">
        <f>IF('Happiness Matrix'!G24=0,0,IF('Happiness Matrix'!G24&lt;6,Simulation!$K$52,IF('Happiness Matrix'!G24&lt;11,Simulation!$K$70,IF('Happiness Matrix'!G24&lt;21,Simulation!$K$88,Simulation!$K$106))))</f>
        <v>7.65</v>
      </c>
      <c r="H24" s="20">
        <f>IF('Happiness Matrix'!H24=0,0,IF('Happiness Matrix'!H24&lt;6,Simulation!$K$52,IF('Happiness Matrix'!H24&lt;11,Simulation!$K$70,IF('Happiness Matrix'!H24&lt;21,Simulation!$K$88,Simulation!$K$106))))</f>
        <v>7.65</v>
      </c>
      <c r="I24" s="20">
        <f>IF('Happiness Matrix'!I24=0,0,IF('Happiness Matrix'!I24&lt;6,Simulation!$K$52,IF('Happiness Matrix'!I24&lt;11,Simulation!$K$70,IF('Happiness Matrix'!I24&lt;21,Simulation!$K$88,Simulation!$K$106))))</f>
        <v>0</v>
      </c>
      <c r="J24" s="20">
        <f>IF('Happiness Matrix'!J24=0,0,IF('Happiness Matrix'!J24&lt;6,Simulation!$K$52,IF('Happiness Matrix'!J24&lt;11,Simulation!$K$70,IF('Happiness Matrix'!J24&lt;21,Simulation!$K$88,Simulation!$K$106))))</f>
        <v>13.81</v>
      </c>
      <c r="K24" s="20">
        <f>IF('Happiness Matrix'!K24=0,0,IF('Happiness Matrix'!K24&lt;6,Simulation!$K$52,IF('Happiness Matrix'!K24&lt;11,Simulation!$K$70,IF('Happiness Matrix'!K24&lt;21,Simulation!$K$88,Simulation!$K$106))))</f>
        <v>7.65</v>
      </c>
      <c r="L24" s="20">
        <f>IF('Happiness Matrix'!L24=0,0,IF('Happiness Matrix'!L24&lt;6,Simulation!$K$52,IF('Happiness Matrix'!L24&lt;11,Simulation!$K$70,IF('Happiness Matrix'!L24&lt;21,Simulation!$K$88,Simulation!$K$106))))</f>
        <v>-0.16</v>
      </c>
      <c r="M24" s="20">
        <f>IF('Happiness Matrix'!M24=0,0,IF('Happiness Matrix'!M24&lt;6,Simulation!$K$52,IF('Happiness Matrix'!M24&lt;11,Simulation!$K$70,IF('Happiness Matrix'!M24&lt;21,Simulation!$K$88,Simulation!$K$106))))</f>
        <v>7.65</v>
      </c>
      <c r="N24" s="20">
        <f>IF('Happiness Matrix'!N24=0,0,IF('Happiness Matrix'!N24&lt;6,Simulation!$K$52,IF('Happiness Matrix'!N24&lt;11,Simulation!$K$70,IF('Happiness Matrix'!N24&lt;21,Simulation!$K$88,Simulation!$K$106))))</f>
        <v>13.81</v>
      </c>
      <c r="O24" s="20">
        <f>IF('Happiness Matrix'!O24=0,0,IF('Happiness Matrix'!O24&lt;6,Simulation!$K$52,IF('Happiness Matrix'!O24&lt;11,Simulation!$K$70,IF('Happiness Matrix'!O24&lt;21,Simulation!$K$88,Simulation!$K$106))))</f>
        <v>7.65</v>
      </c>
      <c r="P24" s="20">
        <f>IF('Happiness Matrix'!P24=0,0,IF('Happiness Matrix'!P24&lt;6,Simulation!$K$52,IF('Happiness Matrix'!P24&lt;11,Simulation!$K$70,IF('Happiness Matrix'!P24&lt;21,Simulation!$K$88,Simulation!$K$106))))</f>
        <v>0</v>
      </c>
      <c r="Q24" s="20">
        <f>IF('Happiness Matrix'!Q24=0,0,IF('Happiness Matrix'!Q24&lt;6,Simulation!$K$52,IF('Happiness Matrix'!Q24&lt;11,Simulation!$K$70,IF('Happiness Matrix'!Q24&lt;21,Simulation!$K$88,Simulation!$K$106))))</f>
        <v>7.65</v>
      </c>
      <c r="R24" s="20">
        <f>IF('Happiness Matrix'!R24=0,0,IF('Happiness Matrix'!R24&lt;6,Simulation!$K$52,IF('Happiness Matrix'!R24&lt;11,Simulation!$K$70,IF('Happiness Matrix'!R24&lt;21,Simulation!$K$88,Simulation!$K$106))))</f>
        <v>7.65</v>
      </c>
      <c r="S24" s="20">
        <f>IF('Happiness Matrix'!S24=0,0,IF('Happiness Matrix'!S24&lt;6,Simulation!$K$52,IF('Happiness Matrix'!S24&lt;11,Simulation!$K$70,IF('Happiness Matrix'!S24&lt;21,Simulation!$K$88,Simulation!$K$106))))</f>
        <v>0</v>
      </c>
      <c r="T24" s="20">
        <f>IF('Happiness Matrix'!T24=0,0,IF('Happiness Matrix'!T24&lt;6,Simulation!$K$52,IF('Happiness Matrix'!T24&lt;11,Simulation!$K$70,IF('Happiness Matrix'!T24&lt;21,Simulation!$K$88,Simulation!$K$106))))</f>
        <v>0</v>
      </c>
      <c r="U24" s="20">
        <f>IF('Happiness Matrix'!U24=0,0,IF('Happiness Matrix'!U24&lt;6,Simulation!$K$52,IF('Happiness Matrix'!U24&lt;11,Simulation!$K$70,IF('Happiness Matrix'!U24&lt;21,Simulation!$K$88,Simulation!$K$106))))</f>
        <v>0</v>
      </c>
      <c r="V24" s="20">
        <f>IF('Happiness Matrix'!V24=0,0,IF('Happiness Matrix'!V24&lt;6,Simulation!$K$52,IF('Happiness Matrix'!V24&lt;11,Simulation!$K$70,IF('Happiness Matrix'!V24&lt;21,Simulation!$K$88,Simulation!$K$106))))</f>
        <v>0</v>
      </c>
      <c r="W24" s="20">
        <f>IF('Happiness Matrix'!W24=0,0,IF('Happiness Matrix'!W24&lt;6,Simulation!$K$52,IF('Happiness Matrix'!W24&lt;11,Simulation!$K$70,IF('Happiness Matrix'!W24&lt;21,Simulation!$K$88,Simulation!$K$106))))</f>
        <v>0</v>
      </c>
      <c r="X24" s="20">
        <f>IF('Happiness Matrix'!X24=0,0,IF('Happiness Matrix'!X24&lt;6,Simulation!$K$52,IF('Happiness Matrix'!X24&lt;11,Simulation!$K$70,IF('Happiness Matrix'!X24&lt;21,Simulation!$K$88,Simulation!$K$106))))</f>
        <v>0</v>
      </c>
      <c r="Y24" s="20">
        <f>IF('Happiness Matrix'!Y24=0,0,IF('Happiness Matrix'!Y24&lt;6,Simulation!$K$52,IF('Happiness Matrix'!Y24&lt;11,Simulation!$K$70,IF('Happiness Matrix'!Y24&lt;21,Simulation!$K$88,Simulation!$K$106))))</f>
        <v>7.65</v>
      </c>
      <c r="Z24" s="20">
        <f>IF('Happiness Matrix'!Z24=0,0,IF('Happiness Matrix'!Z24&lt;6,Simulation!$K$52,IF('Happiness Matrix'!Z24&lt;11,Simulation!$K$70,IF('Happiness Matrix'!Z24&lt;21,Simulation!$K$88,Simulation!$K$106))))</f>
        <v>0</v>
      </c>
      <c r="AA24" s="20">
        <f>IF('Happiness Matrix'!AA24=0,0,IF('Happiness Matrix'!AA24&lt;6,Simulation!$K$52,IF('Happiness Matrix'!AA24&lt;11,Simulation!$K$70,IF('Happiness Matrix'!AA24&lt;21,Simulation!$K$88,Simulation!$K$106))))</f>
        <v>7.65</v>
      </c>
      <c r="AB24" s="20">
        <f>IF('Happiness Matrix'!AB24=0,0,IF('Happiness Matrix'!AB24&lt;6,Simulation!$K$52,IF('Happiness Matrix'!AB24&lt;11,Simulation!$K$70,IF('Happiness Matrix'!AB24&lt;21,Simulation!$K$88,Simulation!$K$106))))</f>
        <v>0</v>
      </c>
      <c r="AC24" s="20">
        <f>IF('Happiness Matrix'!AC24=0,0,IF('Happiness Matrix'!AC24&lt;6,Simulation!$K$52,IF('Happiness Matrix'!AC24&lt;11,Simulation!$K$70,IF('Happiness Matrix'!AC24&lt;21,Simulation!$K$88,Simulation!$K$106))))</f>
        <v>13.81</v>
      </c>
      <c r="AD24" s="20">
        <f>IF('Happiness Matrix'!AD24=0,0,IF('Happiness Matrix'!AD24&lt;6,Simulation!$K$52,IF('Happiness Matrix'!AD24&lt;11,Simulation!$K$70,IF('Happiness Matrix'!AD24&lt;21,Simulation!$K$88,Simulation!$K$106))))</f>
        <v>0</v>
      </c>
      <c r="AE24" s="20">
        <f>IF('Happiness Matrix'!AE24=0,0,IF('Happiness Matrix'!AE24&lt;6,Simulation!$K$52,IF('Happiness Matrix'!AE24&lt;11,Simulation!$K$70,IF('Happiness Matrix'!AE24&lt;21,Simulation!$K$88,Simulation!$K$106))))</f>
        <v>7.65</v>
      </c>
      <c r="AF24" s="20">
        <f>IF('Happiness Matrix'!AF24=0,0,IF('Happiness Matrix'!AF24&lt;6,Simulation!$K$52,IF('Happiness Matrix'!AF24&lt;11,Simulation!$K$70,IF('Happiness Matrix'!AF24&lt;21,Simulation!$K$88,Simulation!$K$106))))</f>
        <v>0</v>
      </c>
      <c r="AG24" s="20">
        <f>IF('Happiness Matrix'!AG24=0,0,IF('Happiness Matrix'!AG24&lt;6,Simulation!$K$52,IF('Happiness Matrix'!AG24&lt;11,Simulation!$K$70,IF('Happiness Matrix'!AG24&lt;21,Simulation!$K$88,Simulation!$K$106))))</f>
        <v>0</v>
      </c>
      <c r="AH24" s="20">
        <f>IF('Happiness Matrix'!AH24=0,0,IF('Happiness Matrix'!AH24&lt;6,Simulation!$K$52,IF('Happiness Matrix'!AH24&lt;11,Simulation!$K$70,IF('Happiness Matrix'!AH24&lt;21,Simulation!$K$88,Simulation!$K$106))))</f>
        <v>0</v>
      </c>
      <c r="AI24" s="20">
        <f>IF('Happiness Matrix'!AI24=0,0,IF('Happiness Matrix'!AI24&lt;6,Simulation!$K$52,IF('Happiness Matrix'!AI24&lt;11,Simulation!$K$70,IF('Happiness Matrix'!AI24&lt;21,Simulation!$K$88,Simulation!$K$106))))</f>
        <v>0</v>
      </c>
      <c r="AJ24" s="20">
        <f>IF('Happiness Matrix'!AJ24=0,0,IF('Happiness Matrix'!AJ24&lt;6,Simulation!$K$52,IF('Happiness Matrix'!AJ24&lt;11,Simulation!$K$70,IF('Happiness Matrix'!AJ24&lt;21,Simulation!$K$88,Simulation!$K$106))))</f>
        <v>0</v>
      </c>
      <c r="AK24" s="20">
        <f>IF('Happiness Matrix'!AK24=0,0,IF('Happiness Matrix'!AK24&lt;6,Simulation!$K$52,IF('Happiness Matrix'!AK24&lt;11,Simulation!$K$70,IF('Happiness Matrix'!AK24&lt;21,Simulation!$K$88,Simulation!$K$106))))</f>
        <v>0</v>
      </c>
      <c r="AL24" s="20">
        <f>IF('Happiness Matrix'!AL24=0,0,IF('Happiness Matrix'!AL24&lt;6,Simulation!$K$52,IF('Happiness Matrix'!AL24&lt;11,Simulation!$K$70,IF('Happiness Matrix'!AL24&lt;21,Simulation!$K$88,Simulation!$K$106))))</f>
        <v>7.65</v>
      </c>
      <c r="AM24" s="20">
        <f>IF('Happiness Matrix'!AM24=0,0,IF('Happiness Matrix'!AM24&lt;6,Simulation!$K$52,IF('Happiness Matrix'!AM24&lt;11,Simulation!$K$70,IF('Happiness Matrix'!AM24&lt;21,Simulation!$K$88,Simulation!$K$106))))</f>
        <v>0</v>
      </c>
      <c r="AN24" s="20">
        <f>IF('Happiness Matrix'!AN24=0,0,IF('Happiness Matrix'!AN24&lt;6,Simulation!$K$52,IF('Happiness Matrix'!AN24&lt;11,Simulation!$K$70,IF('Happiness Matrix'!AN24&lt;21,Simulation!$K$88,Simulation!$K$106))))</f>
        <v>7.65</v>
      </c>
      <c r="AO24" s="20">
        <f>IF('Happiness Matrix'!AO24=0,0,IF('Happiness Matrix'!AO24&lt;6,Simulation!$K$52,IF('Happiness Matrix'!AO24&lt;11,Simulation!$K$70,IF('Happiness Matrix'!AO24&lt;21,Simulation!$K$88,Simulation!$K$106))))</f>
        <v>7.65</v>
      </c>
      <c r="AP24" s="20">
        <f>IF('Happiness Matrix'!AP24=0,0,IF('Happiness Matrix'!AP24&lt;6,Simulation!$K$52,IF('Happiness Matrix'!AP24&lt;11,Simulation!$K$70,IF('Happiness Matrix'!AP24&lt;21,Simulation!$K$88,Simulation!$K$106))))</f>
        <v>7.65</v>
      </c>
      <c r="AQ24" s="20">
        <f>IF('Happiness Matrix'!AQ24=0,0,IF('Happiness Matrix'!AQ24&lt;6,Simulation!$K$52,IF('Happiness Matrix'!AQ24&lt;11,Simulation!$K$70,IF('Happiness Matrix'!AQ24&lt;21,Simulation!$K$88,Simulation!$K$106))))</f>
        <v>7.65</v>
      </c>
      <c r="AR24" s="20">
        <f>IF('Happiness Matrix'!AR24=0,0,IF('Happiness Matrix'!AR24&lt;6,Simulation!$K$52,IF('Happiness Matrix'!AR24&lt;11,Simulation!$K$70,IF('Happiness Matrix'!AR24&lt;21,Simulation!$K$88,Simulation!$K$106))))</f>
        <v>7.65</v>
      </c>
      <c r="AS24" s="20">
        <f>IF('Happiness Matrix'!AS24=0,0,IF('Happiness Matrix'!AS24&lt;6,Simulation!$K$52,IF('Happiness Matrix'!AS24&lt;11,Simulation!$K$70,IF('Happiness Matrix'!AS24&lt;21,Simulation!$K$88,Simulation!$K$106))))</f>
        <v>7.65</v>
      </c>
      <c r="AT24" s="20">
        <f>IF('Happiness Matrix'!AT24=0,0,IF('Happiness Matrix'!AT24&lt;6,Simulation!$K$52,IF('Happiness Matrix'!AT24&lt;11,Simulation!$K$70,IF('Happiness Matrix'!AT24&lt;21,Simulation!$K$88,Simulation!$K$106))))</f>
        <v>7.65</v>
      </c>
      <c r="AU24" s="20">
        <f>IF('Happiness Matrix'!AU24=0,0,IF('Happiness Matrix'!AU24&lt;6,Simulation!$K$52,IF('Happiness Matrix'!AU24&lt;11,Simulation!$K$70,IF('Happiness Matrix'!AU24&lt;21,Simulation!$K$88,Simulation!$K$106))))</f>
        <v>0</v>
      </c>
      <c r="AV24" s="20">
        <f>IF('Happiness Matrix'!AV24=0,0,IF('Happiness Matrix'!AV24&lt;6,Simulation!$K$52,IF('Happiness Matrix'!AV24&lt;11,Simulation!$K$70,IF('Happiness Matrix'!AV24&lt;21,Simulation!$K$88,Simulation!$K$106))))</f>
        <v>0</v>
      </c>
      <c r="AW24" s="20">
        <f>IF('Happiness Matrix'!AW24=0,0,IF('Happiness Matrix'!AW24&lt;6,Simulation!$K$52,IF('Happiness Matrix'!AW24&lt;11,Simulation!$K$70,IF('Happiness Matrix'!AW24&lt;21,Simulation!$K$88,Simulation!$K$106))))</f>
        <v>0</v>
      </c>
      <c r="AX24" s="20">
        <f>IF('Happiness Matrix'!AX24=0,0,IF('Happiness Matrix'!AX24&lt;6,Simulation!$K$52,IF('Happiness Matrix'!AX24&lt;11,Simulation!$K$70,IF('Happiness Matrix'!AX24&lt;21,Simulation!$K$88,Simulation!$K$106))))</f>
        <v>7.65</v>
      </c>
      <c r="AY24" s="20">
        <f>IF('Happiness Matrix'!AY24=0,0,IF('Happiness Matrix'!AY24&lt;6,Simulation!$K$52,IF('Happiness Matrix'!AY24&lt;11,Simulation!$K$70,IF('Happiness Matrix'!AY24&lt;21,Simulation!$K$88,Simulation!$K$106))))</f>
        <v>7.65</v>
      </c>
      <c r="AZ24" s="20">
        <f>IF('Happiness Matrix'!AZ24=0,0,IF('Happiness Matrix'!AZ24&lt;6,Simulation!$K$52,IF('Happiness Matrix'!AZ24&lt;11,Simulation!$K$70,IF('Happiness Matrix'!AZ24&lt;21,Simulation!$K$88,Simulation!$K$106))))</f>
        <v>7.65</v>
      </c>
      <c r="BA24" s="20">
        <f>IF('Happiness Matrix'!BA24=0,0,IF('Happiness Matrix'!BA24&lt;6,Simulation!$K$52,IF('Happiness Matrix'!BA24&lt;11,Simulation!$K$70,IF('Happiness Matrix'!BA24&lt;21,Simulation!$K$88,Simulation!$K$106))))</f>
        <v>0</v>
      </c>
      <c r="BB24" s="20">
        <f>IF('Happiness Matrix'!BB24=0,0,IF('Happiness Matrix'!BB24&lt;6,Simulation!$K$52,IF('Happiness Matrix'!BB24&lt;11,Simulation!$K$70,IF('Happiness Matrix'!BB24&lt;21,Simulation!$K$88,Simulation!$K$106))))</f>
        <v>7.65</v>
      </c>
      <c r="BC24" s="20">
        <f>IF('Happiness Matrix'!BC24=0,0,IF('Happiness Matrix'!BC24&lt;6,Simulation!$K$52,IF('Happiness Matrix'!BC24&lt;11,Simulation!$K$70,IF('Happiness Matrix'!BC24&lt;21,Simulation!$K$88,Simulation!$K$106))))</f>
        <v>13.81</v>
      </c>
      <c r="BD24" s="20">
        <f>IF('Happiness Matrix'!BD24=0,0,IF('Happiness Matrix'!BD24&lt;6,Simulation!$K$52,IF('Happiness Matrix'!BD24&lt;11,Simulation!$K$70,IF('Happiness Matrix'!BD24&lt;21,Simulation!$K$88,Simulation!$K$106))))</f>
        <v>0</v>
      </c>
      <c r="BE24" s="20">
        <f>IF('Happiness Matrix'!BE24=0,0,IF('Happiness Matrix'!BE24&lt;6,Simulation!$K$52,IF('Happiness Matrix'!BE24&lt;11,Simulation!$K$70,IF('Happiness Matrix'!BE24&lt;21,Simulation!$K$88,Simulation!$K$106))))</f>
        <v>0</v>
      </c>
    </row>
    <row r="25" spans="1:57">
      <c r="A25" s="20">
        <f t="shared" si="2"/>
        <v>24</v>
      </c>
      <c r="B25" s="20">
        <f>IF('Happiness Matrix'!B25=0,0,IF('Happiness Matrix'!B25&lt;6,Simulation!$K$52,IF('Happiness Matrix'!B25&lt;11,Simulation!$K$70,IF('Happiness Matrix'!B25&lt;21,Simulation!$K$88,Simulation!$K$106))))</f>
        <v>7.65</v>
      </c>
      <c r="C25" s="20">
        <f>IF('Happiness Matrix'!C25=0,0,IF('Happiness Matrix'!C25&lt;6,Simulation!$K$52,IF('Happiness Matrix'!C25&lt;11,Simulation!$K$70,IF('Happiness Matrix'!C25&lt;21,Simulation!$K$88,Simulation!$K$106))))</f>
        <v>-11.38</v>
      </c>
      <c r="D25" s="20">
        <f>IF('Happiness Matrix'!D25=0,0,IF('Happiness Matrix'!D25&lt;6,Simulation!$K$52,IF('Happiness Matrix'!D25&lt;11,Simulation!$K$70,IF('Happiness Matrix'!D25&lt;21,Simulation!$K$88,Simulation!$K$106))))</f>
        <v>13.81</v>
      </c>
      <c r="E25" s="20">
        <f>IF('Happiness Matrix'!E25=0,0,IF('Happiness Matrix'!E25&lt;6,Simulation!$K$52,IF('Happiness Matrix'!E25&lt;11,Simulation!$K$70,IF('Happiness Matrix'!E25&lt;21,Simulation!$K$88,Simulation!$K$106))))</f>
        <v>7.65</v>
      </c>
      <c r="F25" s="20">
        <f>IF('Happiness Matrix'!F25=0,0,IF('Happiness Matrix'!F25&lt;6,Simulation!$K$52,IF('Happiness Matrix'!F25&lt;11,Simulation!$K$70,IF('Happiness Matrix'!F25&lt;21,Simulation!$K$88,Simulation!$K$106))))</f>
        <v>0</v>
      </c>
      <c r="G25" s="20">
        <f>IF('Happiness Matrix'!G25=0,0,IF('Happiness Matrix'!G25&lt;6,Simulation!$K$52,IF('Happiness Matrix'!G25&lt;11,Simulation!$K$70,IF('Happiness Matrix'!G25&lt;21,Simulation!$K$88,Simulation!$K$106))))</f>
        <v>0</v>
      </c>
      <c r="H25" s="20">
        <f>IF('Happiness Matrix'!H25=0,0,IF('Happiness Matrix'!H25&lt;6,Simulation!$K$52,IF('Happiness Matrix'!H25&lt;11,Simulation!$K$70,IF('Happiness Matrix'!H25&lt;21,Simulation!$K$88,Simulation!$K$106))))</f>
        <v>0</v>
      </c>
      <c r="I25" s="20">
        <f>IF('Happiness Matrix'!I25=0,0,IF('Happiness Matrix'!I25&lt;6,Simulation!$K$52,IF('Happiness Matrix'!I25&lt;11,Simulation!$K$70,IF('Happiness Matrix'!I25&lt;21,Simulation!$K$88,Simulation!$K$106))))</f>
        <v>7.65</v>
      </c>
      <c r="J25" s="20">
        <f>IF('Happiness Matrix'!J25=0,0,IF('Happiness Matrix'!J25&lt;6,Simulation!$K$52,IF('Happiness Matrix'!J25&lt;11,Simulation!$K$70,IF('Happiness Matrix'!J25&lt;21,Simulation!$K$88,Simulation!$K$106))))</f>
        <v>0</v>
      </c>
      <c r="K25" s="20">
        <f>IF('Happiness Matrix'!K25=0,0,IF('Happiness Matrix'!K25&lt;6,Simulation!$K$52,IF('Happiness Matrix'!K25&lt;11,Simulation!$K$70,IF('Happiness Matrix'!K25&lt;21,Simulation!$K$88,Simulation!$K$106))))</f>
        <v>0</v>
      </c>
      <c r="L25" s="20">
        <f>IF('Happiness Matrix'!L25=0,0,IF('Happiness Matrix'!L25&lt;6,Simulation!$K$52,IF('Happiness Matrix'!L25&lt;11,Simulation!$K$70,IF('Happiness Matrix'!L25&lt;21,Simulation!$K$88,Simulation!$K$106))))</f>
        <v>0</v>
      </c>
      <c r="M25" s="20">
        <f>IF('Happiness Matrix'!M25=0,0,IF('Happiness Matrix'!M25&lt;6,Simulation!$K$52,IF('Happiness Matrix'!M25&lt;11,Simulation!$K$70,IF('Happiness Matrix'!M25&lt;21,Simulation!$K$88,Simulation!$K$106))))</f>
        <v>0</v>
      </c>
      <c r="N25" s="20">
        <f>IF('Happiness Matrix'!N25=0,0,IF('Happiness Matrix'!N25&lt;6,Simulation!$K$52,IF('Happiness Matrix'!N25&lt;11,Simulation!$K$70,IF('Happiness Matrix'!N25&lt;21,Simulation!$K$88,Simulation!$K$106))))</f>
        <v>0</v>
      </c>
      <c r="O25" s="20">
        <f>IF('Happiness Matrix'!O25=0,0,IF('Happiness Matrix'!O25&lt;6,Simulation!$K$52,IF('Happiness Matrix'!O25&lt;11,Simulation!$K$70,IF('Happiness Matrix'!O25&lt;21,Simulation!$K$88,Simulation!$K$106))))</f>
        <v>0</v>
      </c>
      <c r="P25" s="20">
        <f>IF('Happiness Matrix'!P25=0,0,IF('Happiness Matrix'!P25&lt;6,Simulation!$K$52,IF('Happiness Matrix'!P25&lt;11,Simulation!$K$70,IF('Happiness Matrix'!P25&lt;21,Simulation!$K$88,Simulation!$K$106))))</f>
        <v>-0.16</v>
      </c>
      <c r="Q25" s="20">
        <f>IF('Happiness Matrix'!Q25=0,0,IF('Happiness Matrix'!Q25&lt;6,Simulation!$K$52,IF('Happiness Matrix'!Q25&lt;11,Simulation!$K$70,IF('Happiness Matrix'!Q25&lt;21,Simulation!$K$88,Simulation!$K$106))))</f>
        <v>0</v>
      </c>
      <c r="R25" s="20">
        <f>IF('Happiness Matrix'!R25=0,0,IF('Happiness Matrix'!R25&lt;6,Simulation!$K$52,IF('Happiness Matrix'!R25&lt;11,Simulation!$K$70,IF('Happiness Matrix'!R25&lt;21,Simulation!$K$88,Simulation!$K$106))))</f>
        <v>0</v>
      </c>
      <c r="S25" s="20">
        <f>IF('Happiness Matrix'!S25=0,0,IF('Happiness Matrix'!S25&lt;6,Simulation!$K$52,IF('Happiness Matrix'!S25&lt;11,Simulation!$K$70,IF('Happiness Matrix'!S25&lt;21,Simulation!$K$88,Simulation!$K$106))))</f>
        <v>7.65</v>
      </c>
      <c r="T25" s="20">
        <f>IF('Happiness Matrix'!T25=0,0,IF('Happiness Matrix'!T25&lt;6,Simulation!$K$52,IF('Happiness Matrix'!T25&lt;11,Simulation!$K$70,IF('Happiness Matrix'!T25&lt;21,Simulation!$K$88,Simulation!$K$106))))</f>
        <v>-11.38</v>
      </c>
      <c r="U25" s="20">
        <f>IF('Happiness Matrix'!U25=0,0,IF('Happiness Matrix'!U25&lt;6,Simulation!$K$52,IF('Happiness Matrix'!U25&lt;11,Simulation!$K$70,IF('Happiness Matrix'!U25&lt;21,Simulation!$K$88,Simulation!$K$106))))</f>
        <v>7.65</v>
      </c>
      <c r="V25" s="20">
        <f>IF('Happiness Matrix'!V25=0,0,IF('Happiness Matrix'!V25&lt;6,Simulation!$K$52,IF('Happiness Matrix'!V25&lt;11,Simulation!$K$70,IF('Happiness Matrix'!V25&lt;21,Simulation!$K$88,Simulation!$K$106))))</f>
        <v>7.65</v>
      </c>
      <c r="W25" s="20">
        <f>IF('Happiness Matrix'!W25=0,0,IF('Happiness Matrix'!W25&lt;6,Simulation!$K$52,IF('Happiness Matrix'!W25&lt;11,Simulation!$K$70,IF('Happiness Matrix'!W25&lt;21,Simulation!$K$88,Simulation!$K$106))))</f>
        <v>-0.16</v>
      </c>
      <c r="X25" s="20">
        <f>IF('Happiness Matrix'!X25=0,0,IF('Happiness Matrix'!X25&lt;6,Simulation!$K$52,IF('Happiness Matrix'!X25&lt;11,Simulation!$K$70,IF('Happiness Matrix'!X25&lt;21,Simulation!$K$88,Simulation!$K$106))))</f>
        <v>7.65</v>
      </c>
      <c r="Y25" s="20">
        <f>IF('Happiness Matrix'!Y25=0,0,IF('Happiness Matrix'!Y25&lt;6,Simulation!$K$52,IF('Happiness Matrix'!Y25&lt;11,Simulation!$K$70,IF('Happiness Matrix'!Y25&lt;21,Simulation!$K$88,Simulation!$K$106))))</f>
        <v>0</v>
      </c>
      <c r="Z25" s="20">
        <f>IF('Happiness Matrix'!Z25=0,0,IF('Happiness Matrix'!Z25&lt;6,Simulation!$K$52,IF('Happiness Matrix'!Z25&lt;11,Simulation!$K$70,IF('Happiness Matrix'!Z25&lt;21,Simulation!$K$88,Simulation!$K$106))))</f>
        <v>7.65</v>
      </c>
      <c r="AA25" s="20">
        <f>IF('Happiness Matrix'!AA25=0,0,IF('Happiness Matrix'!AA25&lt;6,Simulation!$K$52,IF('Happiness Matrix'!AA25&lt;11,Simulation!$K$70,IF('Happiness Matrix'!AA25&lt;21,Simulation!$K$88,Simulation!$K$106))))</f>
        <v>0</v>
      </c>
      <c r="AB25" s="20">
        <f>IF('Happiness Matrix'!AB25=0,0,IF('Happiness Matrix'!AB25&lt;6,Simulation!$K$52,IF('Happiness Matrix'!AB25&lt;11,Simulation!$K$70,IF('Happiness Matrix'!AB25&lt;21,Simulation!$K$88,Simulation!$K$106))))</f>
        <v>-0.16</v>
      </c>
      <c r="AC25" s="20">
        <f>IF('Happiness Matrix'!AC25=0,0,IF('Happiness Matrix'!AC25&lt;6,Simulation!$K$52,IF('Happiness Matrix'!AC25&lt;11,Simulation!$K$70,IF('Happiness Matrix'!AC25&lt;21,Simulation!$K$88,Simulation!$K$106))))</f>
        <v>0</v>
      </c>
      <c r="AD25" s="20">
        <f>IF('Happiness Matrix'!AD25=0,0,IF('Happiness Matrix'!AD25&lt;6,Simulation!$K$52,IF('Happiness Matrix'!AD25&lt;11,Simulation!$K$70,IF('Happiness Matrix'!AD25&lt;21,Simulation!$K$88,Simulation!$K$106))))</f>
        <v>7.65</v>
      </c>
      <c r="AE25" s="20">
        <f>IF('Happiness Matrix'!AE25=0,0,IF('Happiness Matrix'!AE25&lt;6,Simulation!$K$52,IF('Happiness Matrix'!AE25&lt;11,Simulation!$K$70,IF('Happiness Matrix'!AE25&lt;21,Simulation!$K$88,Simulation!$K$106))))</f>
        <v>0</v>
      </c>
      <c r="AF25" s="20">
        <f>IF('Happiness Matrix'!AF25=0,0,IF('Happiness Matrix'!AF25&lt;6,Simulation!$K$52,IF('Happiness Matrix'!AF25&lt;11,Simulation!$K$70,IF('Happiness Matrix'!AF25&lt;21,Simulation!$K$88,Simulation!$K$106))))</f>
        <v>-0.16</v>
      </c>
      <c r="AG25" s="20">
        <f>IF('Happiness Matrix'!AG25=0,0,IF('Happiness Matrix'!AG25&lt;6,Simulation!$K$52,IF('Happiness Matrix'!AG25&lt;11,Simulation!$K$70,IF('Happiness Matrix'!AG25&lt;21,Simulation!$K$88,Simulation!$K$106))))</f>
        <v>7.65</v>
      </c>
      <c r="AH25" s="20">
        <f>IF('Happiness Matrix'!AH25=0,0,IF('Happiness Matrix'!AH25&lt;6,Simulation!$K$52,IF('Happiness Matrix'!AH25&lt;11,Simulation!$K$70,IF('Happiness Matrix'!AH25&lt;21,Simulation!$K$88,Simulation!$K$106))))</f>
        <v>7.65</v>
      </c>
      <c r="AI25" s="20">
        <f>IF('Happiness Matrix'!AI25=0,0,IF('Happiness Matrix'!AI25&lt;6,Simulation!$K$52,IF('Happiness Matrix'!AI25&lt;11,Simulation!$K$70,IF('Happiness Matrix'!AI25&lt;21,Simulation!$K$88,Simulation!$K$106))))</f>
        <v>-0.16</v>
      </c>
      <c r="AJ25" s="20">
        <f>IF('Happiness Matrix'!AJ25=0,0,IF('Happiness Matrix'!AJ25&lt;6,Simulation!$K$52,IF('Happiness Matrix'!AJ25&lt;11,Simulation!$K$70,IF('Happiness Matrix'!AJ25&lt;21,Simulation!$K$88,Simulation!$K$106))))</f>
        <v>-0.16</v>
      </c>
      <c r="AK25" s="20">
        <f>IF('Happiness Matrix'!AK25=0,0,IF('Happiness Matrix'!AK25&lt;6,Simulation!$K$52,IF('Happiness Matrix'!AK25&lt;11,Simulation!$K$70,IF('Happiness Matrix'!AK25&lt;21,Simulation!$K$88,Simulation!$K$106))))</f>
        <v>-0.16</v>
      </c>
      <c r="AL25" s="20">
        <f>IF('Happiness Matrix'!AL25=0,0,IF('Happiness Matrix'!AL25&lt;6,Simulation!$K$52,IF('Happiness Matrix'!AL25&lt;11,Simulation!$K$70,IF('Happiness Matrix'!AL25&lt;21,Simulation!$K$88,Simulation!$K$106))))</f>
        <v>0</v>
      </c>
      <c r="AM25" s="20">
        <f>IF('Happiness Matrix'!AM25=0,0,IF('Happiness Matrix'!AM25&lt;6,Simulation!$K$52,IF('Happiness Matrix'!AM25&lt;11,Simulation!$K$70,IF('Happiness Matrix'!AM25&lt;21,Simulation!$K$88,Simulation!$K$106))))</f>
        <v>-0.16</v>
      </c>
      <c r="AN25" s="20">
        <f>IF('Happiness Matrix'!AN25=0,0,IF('Happiness Matrix'!AN25&lt;6,Simulation!$K$52,IF('Happiness Matrix'!AN25&lt;11,Simulation!$K$70,IF('Happiness Matrix'!AN25&lt;21,Simulation!$K$88,Simulation!$K$106))))</f>
        <v>0</v>
      </c>
      <c r="AO25" s="20">
        <f>IF('Happiness Matrix'!AO25=0,0,IF('Happiness Matrix'!AO25&lt;6,Simulation!$K$52,IF('Happiness Matrix'!AO25&lt;11,Simulation!$K$70,IF('Happiness Matrix'!AO25&lt;21,Simulation!$K$88,Simulation!$K$106))))</f>
        <v>0</v>
      </c>
      <c r="AP25" s="20">
        <f>IF('Happiness Matrix'!AP25=0,0,IF('Happiness Matrix'!AP25&lt;6,Simulation!$K$52,IF('Happiness Matrix'!AP25&lt;11,Simulation!$K$70,IF('Happiness Matrix'!AP25&lt;21,Simulation!$K$88,Simulation!$K$106))))</f>
        <v>0</v>
      </c>
      <c r="AQ25" s="20">
        <f>IF('Happiness Matrix'!AQ25=0,0,IF('Happiness Matrix'!AQ25&lt;6,Simulation!$K$52,IF('Happiness Matrix'!AQ25&lt;11,Simulation!$K$70,IF('Happiness Matrix'!AQ25&lt;21,Simulation!$K$88,Simulation!$K$106))))</f>
        <v>0</v>
      </c>
      <c r="AR25" s="20">
        <f>IF('Happiness Matrix'!AR25=0,0,IF('Happiness Matrix'!AR25&lt;6,Simulation!$K$52,IF('Happiness Matrix'!AR25&lt;11,Simulation!$K$70,IF('Happiness Matrix'!AR25&lt;21,Simulation!$K$88,Simulation!$K$106))))</f>
        <v>0</v>
      </c>
      <c r="AS25" s="20">
        <f>IF('Happiness Matrix'!AS25=0,0,IF('Happiness Matrix'!AS25&lt;6,Simulation!$K$52,IF('Happiness Matrix'!AS25&lt;11,Simulation!$K$70,IF('Happiness Matrix'!AS25&lt;21,Simulation!$K$88,Simulation!$K$106))))</f>
        <v>0</v>
      </c>
      <c r="AT25" s="20">
        <f>IF('Happiness Matrix'!AT25=0,0,IF('Happiness Matrix'!AT25&lt;6,Simulation!$K$52,IF('Happiness Matrix'!AT25&lt;11,Simulation!$K$70,IF('Happiness Matrix'!AT25&lt;21,Simulation!$K$88,Simulation!$K$106))))</f>
        <v>0</v>
      </c>
      <c r="AU25" s="20">
        <f>IF('Happiness Matrix'!AU25=0,0,IF('Happiness Matrix'!AU25&lt;6,Simulation!$K$52,IF('Happiness Matrix'!AU25&lt;11,Simulation!$K$70,IF('Happiness Matrix'!AU25&lt;21,Simulation!$K$88,Simulation!$K$106))))</f>
        <v>-0.16</v>
      </c>
      <c r="AV25" s="20">
        <f>IF('Happiness Matrix'!AV25=0,0,IF('Happiness Matrix'!AV25&lt;6,Simulation!$K$52,IF('Happiness Matrix'!AV25&lt;11,Simulation!$K$70,IF('Happiness Matrix'!AV25&lt;21,Simulation!$K$88,Simulation!$K$106))))</f>
        <v>-11.38</v>
      </c>
      <c r="AW25" s="20">
        <f>IF('Happiness Matrix'!AW25=0,0,IF('Happiness Matrix'!AW25&lt;6,Simulation!$K$52,IF('Happiness Matrix'!AW25&lt;11,Simulation!$K$70,IF('Happiness Matrix'!AW25&lt;21,Simulation!$K$88,Simulation!$K$106))))</f>
        <v>7.65</v>
      </c>
      <c r="AX25" s="20">
        <f>IF('Happiness Matrix'!AX25=0,0,IF('Happiness Matrix'!AX25&lt;6,Simulation!$K$52,IF('Happiness Matrix'!AX25&lt;11,Simulation!$K$70,IF('Happiness Matrix'!AX25&lt;21,Simulation!$K$88,Simulation!$K$106))))</f>
        <v>0</v>
      </c>
      <c r="AY25" s="20">
        <f>IF('Happiness Matrix'!AY25=0,0,IF('Happiness Matrix'!AY25&lt;6,Simulation!$K$52,IF('Happiness Matrix'!AY25&lt;11,Simulation!$K$70,IF('Happiness Matrix'!AY25&lt;21,Simulation!$K$88,Simulation!$K$106))))</f>
        <v>0</v>
      </c>
      <c r="AZ25" s="20">
        <f>IF('Happiness Matrix'!AZ25=0,0,IF('Happiness Matrix'!AZ25&lt;6,Simulation!$K$52,IF('Happiness Matrix'!AZ25&lt;11,Simulation!$K$70,IF('Happiness Matrix'!AZ25&lt;21,Simulation!$K$88,Simulation!$K$106))))</f>
        <v>0</v>
      </c>
      <c r="BA25" s="20">
        <f>IF('Happiness Matrix'!BA25=0,0,IF('Happiness Matrix'!BA25&lt;6,Simulation!$K$52,IF('Happiness Matrix'!BA25&lt;11,Simulation!$K$70,IF('Happiness Matrix'!BA25&lt;21,Simulation!$K$88,Simulation!$K$106))))</f>
        <v>-0.16</v>
      </c>
      <c r="BB25" s="20">
        <f>IF('Happiness Matrix'!BB25=0,0,IF('Happiness Matrix'!BB25&lt;6,Simulation!$K$52,IF('Happiness Matrix'!BB25&lt;11,Simulation!$K$70,IF('Happiness Matrix'!BB25&lt;21,Simulation!$K$88,Simulation!$K$106))))</f>
        <v>0</v>
      </c>
      <c r="BC25" s="20">
        <f>IF('Happiness Matrix'!BC25=0,0,IF('Happiness Matrix'!BC25&lt;6,Simulation!$K$52,IF('Happiness Matrix'!BC25&lt;11,Simulation!$K$70,IF('Happiness Matrix'!BC25&lt;21,Simulation!$K$88,Simulation!$K$106))))</f>
        <v>0</v>
      </c>
      <c r="BD25" s="20">
        <f>IF('Happiness Matrix'!BD25=0,0,IF('Happiness Matrix'!BD25&lt;6,Simulation!$K$52,IF('Happiness Matrix'!BD25&lt;11,Simulation!$K$70,IF('Happiness Matrix'!BD25&lt;21,Simulation!$K$88,Simulation!$K$106))))</f>
        <v>0</v>
      </c>
      <c r="BE25" s="20">
        <f>IF('Happiness Matrix'!BE25=0,0,IF('Happiness Matrix'!BE25&lt;6,Simulation!$K$52,IF('Happiness Matrix'!BE25&lt;11,Simulation!$K$70,IF('Happiness Matrix'!BE25&lt;21,Simulation!$K$88,Simulation!$K$106))))</f>
        <v>0</v>
      </c>
    </row>
    <row r="26" spans="1:57">
      <c r="A26" s="20">
        <f t="shared" si="2"/>
        <v>25</v>
      </c>
      <c r="B26" s="20">
        <f>IF('Happiness Matrix'!B26=0,0,IF('Happiness Matrix'!B26&lt;6,Simulation!$K$52,IF('Happiness Matrix'!B26&lt;11,Simulation!$K$70,IF('Happiness Matrix'!B26&lt;21,Simulation!$K$88,Simulation!$K$106))))</f>
        <v>0</v>
      </c>
      <c r="C26" s="20">
        <f>IF('Happiness Matrix'!C26=0,0,IF('Happiness Matrix'!C26&lt;6,Simulation!$K$52,IF('Happiness Matrix'!C26&lt;11,Simulation!$K$70,IF('Happiness Matrix'!C26&lt;21,Simulation!$K$88,Simulation!$K$106))))</f>
        <v>0</v>
      </c>
      <c r="D26" s="20">
        <f>IF('Happiness Matrix'!D26=0,0,IF('Happiness Matrix'!D26&lt;6,Simulation!$K$52,IF('Happiness Matrix'!D26&lt;11,Simulation!$K$70,IF('Happiness Matrix'!D26&lt;21,Simulation!$K$88,Simulation!$K$106))))</f>
        <v>0</v>
      </c>
      <c r="E26" s="20">
        <f>IF('Happiness Matrix'!E26=0,0,IF('Happiness Matrix'!E26&lt;6,Simulation!$K$52,IF('Happiness Matrix'!E26&lt;11,Simulation!$K$70,IF('Happiness Matrix'!E26&lt;21,Simulation!$K$88,Simulation!$K$106))))</f>
        <v>0</v>
      </c>
      <c r="F26" s="20">
        <f>IF('Happiness Matrix'!F26=0,0,IF('Happiness Matrix'!F26&lt;6,Simulation!$K$52,IF('Happiness Matrix'!F26&lt;11,Simulation!$K$70,IF('Happiness Matrix'!F26&lt;21,Simulation!$K$88,Simulation!$K$106))))</f>
        <v>-0.16</v>
      </c>
      <c r="G26" s="20">
        <f>IF('Happiness Matrix'!G26=0,0,IF('Happiness Matrix'!G26&lt;6,Simulation!$K$52,IF('Happiness Matrix'!G26&lt;11,Simulation!$K$70,IF('Happiness Matrix'!G26&lt;21,Simulation!$K$88,Simulation!$K$106))))</f>
        <v>7.65</v>
      </c>
      <c r="H26" s="20">
        <f>IF('Happiness Matrix'!H26=0,0,IF('Happiness Matrix'!H26&lt;6,Simulation!$K$52,IF('Happiness Matrix'!H26&lt;11,Simulation!$K$70,IF('Happiness Matrix'!H26&lt;21,Simulation!$K$88,Simulation!$K$106))))</f>
        <v>-0.16</v>
      </c>
      <c r="I26" s="20">
        <f>IF('Happiness Matrix'!I26=0,0,IF('Happiness Matrix'!I26&lt;6,Simulation!$K$52,IF('Happiness Matrix'!I26&lt;11,Simulation!$K$70,IF('Happiness Matrix'!I26&lt;21,Simulation!$K$88,Simulation!$K$106))))</f>
        <v>0</v>
      </c>
      <c r="J26" s="20">
        <f>IF('Happiness Matrix'!J26=0,0,IF('Happiness Matrix'!J26&lt;6,Simulation!$K$52,IF('Happiness Matrix'!J26&lt;11,Simulation!$K$70,IF('Happiness Matrix'!J26&lt;21,Simulation!$K$88,Simulation!$K$106))))</f>
        <v>7.65</v>
      </c>
      <c r="K26" s="20">
        <f>IF('Happiness Matrix'!K26=0,0,IF('Happiness Matrix'!K26&lt;6,Simulation!$K$52,IF('Happiness Matrix'!K26&lt;11,Simulation!$K$70,IF('Happiness Matrix'!K26&lt;21,Simulation!$K$88,Simulation!$K$106))))</f>
        <v>7.65</v>
      </c>
      <c r="L26" s="20">
        <f>IF('Happiness Matrix'!L26=0,0,IF('Happiness Matrix'!L26&lt;6,Simulation!$K$52,IF('Happiness Matrix'!L26&lt;11,Simulation!$K$70,IF('Happiness Matrix'!L26&lt;21,Simulation!$K$88,Simulation!$K$106))))</f>
        <v>7.65</v>
      </c>
      <c r="M26" s="20">
        <f>IF('Happiness Matrix'!M26=0,0,IF('Happiness Matrix'!M26&lt;6,Simulation!$K$52,IF('Happiness Matrix'!M26&lt;11,Simulation!$K$70,IF('Happiness Matrix'!M26&lt;21,Simulation!$K$88,Simulation!$K$106))))</f>
        <v>-0.16</v>
      </c>
      <c r="N26" s="20">
        <f>IF('Happiness Matrix'!N26=0,0,IF('Happiness Matrix'!N26&lt;6,Simulation!$K$52,IF('Happiness Matrix'!N26&lt;11,Simulation!$K$70,IF('Happiness Matrix'!N26&lt;21,Simulation!$K$88,Simulation!$K$106))))</f>
        <v>7.65</v>
      </c>
      <c r="O26" s="20">
        <f>IF('Happiness Matrix'!O26=0,0,IF('Happiness Matrix'!O26&lt;6,Simulation!$K$52,IF('Happiness Matrix'!O26&lt;11,Simulation!$K$70,IF('Happiness Matrix'!O26&lt;21,Simulation!$K$88,Simulation!$K$106))))</f>
        <v>-11.38</v>
      </c>
      <c r="P26" s="20">
        <f>IF('Happiness Matrix'!P26=0,0,IF('Happiness Matrix'!P26&lt;6,Simulation!$K$52,IF('Happiness Matrix'!P26&lt;11,Simulation!$K$70,IF('Happiness Matrix'!P26&lt;21,Simulation!$K$88,Simulation!$K$106))))</f>
        <v>0</v>
      </c>
      <c r="Q26" s="20">
        <f>IF('Happiness Matrix'!Q26=0,0,IF('Happiness Matrix'!Q26&lt;6,Simulation!$K$52,IF('Happiness Matrix'!Q26&lt;11,Simulation!$K$70,IF('Happiness Matrix'!Q26&lt;21,Simulation!$K$88,Simulation!$K$106))))</f>
        <v>-11.38</v>
      </c>
      <c r="R26" s="20">
        <f>IF('Happiness Matrix'!R26=0,0,IF('Happiness Matrix'!R26&lt;6,Simulation!$K$52,IF('Happiness Matrix'!R26&lt;11,Simulation!$K$70,IF('Happiness Matrix'!R26&lt;21,Simulation!$K$88,Simulation!$K$106))))</f>
        <v>-11.38</v>
      </c>
      <c r="S26" s="20">
        <f>IF('Happiness Matrix'!S26=0,0,IF('Happiness Matrix'!S26&lt;6,Simulation!$K$52,IF('Happiness Matrix'!S26&lt;11,Simulation!$K$70,IF('Happiness Matrix'!S26&lt;21,Simulation!$K$88,Simulation!$K$106))))</f>
        <v>0</v>
      </c>
      <c r="T26" s="20">
        <f>IF('Happiness Matrix'!T26=0,0,IF('Happiness Matrix'!T26&lt;6,Simulation!$K$52,IF('Happiness Matrix'!T26&lt;11,Simulation!$K$70,IF('Happiness Matrix'!T26&lt;21,Simulation!$K$88,Simulation!$K$106))))</f>
        <v>0</v>
      </c>
      <c r="U26" s="20">
        <f>IF('Happiness Matrix'!U26=0,0,IF('Happiness Matrix'!U26&lt;6,Simulation!$K$52,IF('Happiness Matrix'!U26&lt;11,Simulation!$K$70,IF('Happiness Matrix'!U26&lt;21,Simulation!$K$88,Simulation!$K$106))))</f>
        <v>0</v>
      </c>
      <c r="V26" s="20">
        <f>IF('Happiness Matrix'!V26=0,0,IF('Happiness Matrix'!V26&lt;6,Simulation!$K$52,IF('Happiness Matrix'!V26&lt;11,Simulation!$K$70,IF('Happiness Matrix'!V26&lt;21,Simulation!$K$88,Simulation!$K$106))))</f>
        <v>0</v>
      </c>
      <c r="W26" s="20">
        <f>IF('Happiness Matrix'!W26=0,0,IF('Happiness Matrix'!W26&lt;6,Simulation!$K$52,IF('Happiness Matrix'!W26&lt;11,Simulation!$K$70,IF('Happiness Matrix'!W26&lt;21,Simulation!$K$88,Simulation!$K$106))))</f>
        <v>0</v>
      </c>
      <c r="X26" s="20">
        <f>IF('Happiness Matrix'!X26=0,0,IF('Happiness Matrix'!X26&lt;6,Simulation!$K$52,IF('Happiness Matrix'!X26&lt;11,Simulation!$K$70,IF('Happiness Matrix'!X26&lt;21,Simulation!$K$88,Simulation!$K$106))))</f>
        <v>0</v>
      </c>
      <c r="Y26" s="20">
        <f>IF('Happiness Matrix'!Y26=0,0,IF('Happiness Matrix'!Y26&lt;6,Simulation!$K$52,IF('Happiness Matrix'!Y26&lt;11,Simulation!$K$70,IF('Happiness Matrix'!Y26&lt;21,Simulation!$K$88,Simulation!$K$106))))</f>
        <v>13.81</v>
      </c>
      <c r="Z26" s="20">
        <f>IF('Happiness Matrix'!Z26=0,0,IF('Happiness Matrix'!Z26&lt;6,Simulation!$K$52,IF('Happiness Matrix'!Z26&lt;11,Simulation!$K$70,IF('Happiness Matrix'!Z26&lt;21,Simulation!$K$88,Simulation!$K$106))))</f>
        <v>0</v>
      </c>
      <c r="AA26" s="20">
        <f>IF('Happiness Matrix'!AA26=0,0,IF('Happiness Matrix'!AA26&lt;6,Simulation!$K$52,IF('Happiness Matrix'!AA26&lt;11,Simulation!$K$70,IF('Happiness Matrix'!AA26&lt;21,Simulation!$K$88,Simulation!$K$106))))</f>
        <v>7.65</v>
      </c>
      <c r="AB26" s="20">
        <f>IF('Happiness Matrix'!AB26=0,0,IF('Happiness Matrix'!AB26&lt;6,Simulation!$K$52,IF('Happiness Matrix'!AB26&lt;11,Simulation!$K$70,IF('Happiness Matrix'!AB26&lt;21,Simulation!$K$88,Simulation!$K$106))))</f>
        <v>0</v>
      </c>
      <c r="AC26" s="20">
        <f>IF('Happiness Matrix'!AC26=0,0,IF('Happiness Matrix'!AC26&lt;6,Simulation!$K$52,IF('Happiness Matrix'!AC26&lt;11,Simulation!$K$70,IF('Happiness Matrix'!AC26&lt;21,Simulation!$K$88,Simulation!$K$106))))</f>
        <v>7.65</v>
      </c>
      <c r="AD26" s="20">
        <f>IF('Happiness Matrix'!AD26=0,0,IF('Happiness Matrix'!AD26&lt;6,Simulation!$K$52,IF('Happiness Matrix'!AD26&lt;11,Simulation!$K$70,IF('Happiness Matrix'!AD26&lt;21,Simulation!$K$88,Simulation!$K$106))))</f>
        <v>0</v>
      </c>
      <c r="AE26" s="20">
        <f>IF('Happiness Matrix'!AE26=0,0,IF('Happiness Matrix'!AE26&lt;6,Simulation!$K$52,IF('Happiness Matrix'!AE26&lt;11,Simulation!$K$70,IF('Happiness Matrix'!AE26&lt;21,Simulation!$K$88,Simulation!$K$106))))</f>
        <v>-0.16</v>
      </c>
      <c r="AF26" s="20">
        <f>IF('Happiness Matrix'!AF26=0,0,IF('Happiness Matrix'!AF26&lt;6,Simulation!$K$52,IF('Happiness Matrix'!AF26&lt;11,Simulation!$K$70,IF('Happiness Matrix'!AF26&lt;21,Simulation!$K$88,Simulation!$K$106))))</f>
        <v>0</v>
      </c>
      <c r="AG26" s="20">
        <f>IF('Happiness Matrix'!AG26=0,0,IF('Happiness Matrix'!AG26&lt;6,Simulation!$K$52,IF('Happiness Matrix'!AG26&lt;11,Simulation!$K$70,IF('Happiness Matrix'!AG26&lt;21,Simulation!$K$88,Simulation!$K$106))))</f>
        <v>0</v>
      </c>
      <c r="AH26" s="20">
        <f>IF('Happiness Matrix'!AH26=0,0,IF('Happiness Matrix'!AH26&lt;6,Simulation!$K$52,IF('Happiness Matrix'!AH26&lt;11,Simulation!$K$70,IF('Happiness Matrix'!AH26&lt;21,Simulation!$K$88,Simulation!$K$106))))</f>
        <v>0</v>
      </c>
      <c r="AI26" s="20">
        <f>IF('Happiness Matrix'!AI26=0,0,IF('Happiness Matrix'!AI26&lt;6,Simulation!$K$52,IF('Happiness Matrix'!AI26&lt;11,Simulation!$K$70,IF('Happiness Matrix'!AI26&lt;21,Simulation!$K$88,Simulation!$K$106))))</f>
        <v>0</v>
      </c>
      <c r="AJ26" s="20">
        <f>IF('Happiness Matrix'!AJ26=0,0,IF('Happiness Matrix'!AJ26&lt;6,Simulation!$K$52,IF('Happiness Matrix'!AJ26&lt;11,Simulation!$K$70,IF('Happiness Matrix'!AJ26&lt;21,Simulation!$K$88,Simulation!$K$106))))</f>
        <v>0</v>
      </c>
      <c r="AK26" s="20">
        <f>IF('Happiness Matrix'!AK26=0,0,IF('Happiness Matrix'!AK26&lt;6,Simulation!$K$52,IF('Happiness Matrix'!AK26&lt;11,Simulation!$K$70,IF('Happiness Matrix'!AK26&lt;21,Simulation!$K$88,Simulation!$K$106))))</f>
        <v>0</v>
      </c>
      <c r="AL26" s="20">
        <f>IF('Happiness Matrix'!AL26=0,0,IF('Happiness Matrix'!AL26&lt;6,Simulation!$K$52,IF('Happiness Matrix'!AL26&lt;11,Simulation!$K$70,IF('Happiness Matrix'!AL26&lt;21,Simulation!$K$88,Simulation!$K$106))))</f>
        <v>7.65</v>
      </c>
      <c r="AM26" s="20">
        <f>IF('Happiness Matrix'!AM26=0,0,IF('Happiness Matrix'!AM26&lt;6,Simulation!$K$52,IF('Happiness Matrix'!AM26&lt;11,Simulation!$K$70,IF('Happiness Matrix'!AM26&lt;21,Simulation!$K$88,Simulation!$K$106))))</f>
        <v>0</v>
      </c>
      <c r="AN26" s="20">
        <f>IF('Happiness Matrix'!AN26=0,0,IF('Happiness Matrix'!AN26&lt;6,Simulation!$K$52,IF('Happiness Matrix'!AN26&lt;11,Simulation!$K$70,IF('Happiness Matrix'!AN26&lt;21,Simulation!$K$88,Simulation!$K$106))))</f>
        <v>-0.16</v>
      </c>
      <c r="AO26" s="20">
        <f>IF('Happiness Matrix'!AO26=0,0,IF('Happiness Matrix'!AO26&lt;6,Simulation!$K$52,IF('Happiness Matrix'!AO26&lt;11,Simulation!$K$70,IF('Happiness Matrix'!AO26&lt;21,Simulation!$K$88,Simulation!$K$106))))</f>
        <v>-0.16</v>
      </c>
      <c r="AP26" s="20">
        <f>IF('Happiness Matrix'!AP26=0,0,IF('Happiness Matrix'!AP26&lt;6,Simulation!$K$52,IF('Happiness Matrix'!AP26&lt;11,Simulation!$K$70,IF('Happiness Matrix'!AP26&lt;21,Simulation!$K$88,Simulation!$K$106))))</f>
        <v>-11.38</v>
      </c>
      <c r="AQ26" s="20">
        <f>IF('Happiness Matrix'!AQ26=0,0,IF('Happiness Matrix'!AQ26&lt;6,Simulation!$K$52,IF('Happiness Matrix'!AQ26&lt;11,Simulation!$K$70,IF('Happiness Matrix'!AQ26&lt;21,Simulation!$K$88,Simulation!$K$106))))</f>
        <v>7.65</v>
      </c>
      <c r="AR26" s="20">
        <f>IF('Happiness Matrix'!AR26=0,0,IF('Happiness Matrix'!AR26&lt;6,Simulation!$K$52,IF('Happiness Matrix'!AR26&lt;11,Simulation!$K$70,IF('Happiness Matrix'!AR26&lt;21,Simulation!$K$88,Simulation!$K$106))))</f>
        <v>7.65</v>
      </c>
      <c r="AS26" s="20">
        <f>IF('Happiness Matrix'!AS26=0,0,IF('Happiness Matrix'!AS26&lt;6,Simulation!$K$52,IF('Happiness Matrix'!AS26&lt;11,Simulation!$K$70,IF('Happiness Matrix'!AS26&lt;21,Simulation!$K$88,Simulation!$K$106))))</f>
        <v>7.65</v>
      </c>
      <c r="AT26" s="20">
        <f>IF('Happiness Matrix'!AT26=0,0,IF('Happiness Matrix'!AT26&lt;6,Simulation!$K$52,IF('Happiness Matrix'!AT26&lt;11,Simulation!$K$70,IF('Happiness Matrix'!AT26&lt;21,Simulation!$K$88,Simulation!$K$106))))</f>
        <v>7.65</v>
      </c>
      <c r="AU26" s="20">
        <f>IF('Happiness Matrix'!AU26=0,0,IF('Happiness Matrix'!AU26&lt;6,Simulation!$K$52,IF('Happiness Matrix'!AU26&lt;11,Simulation!$K$70,IF('Happiness Matrix'!AU26&lt;21,Simulation!$K$88,Simulation!$K$106))))</f>
        <v>0</v>
      </c>
      <c r="AV26" s="20">
        <f>IF('Happiness Matrix'!AV26=0,0,IF('Happiness Matrix'!AV26&lt;6,Simulation!$K$52,IF('Happiness Matrix'!AV26&lt;11,Simulation!$K$70,IF('Happiness Matrix'!AV26&lt;21,Simulation!$K$88,Simulation!$K$106))))</f>
        <v>0</v>
      </c>
      <c r="AW26" s="20">
        <f>IF('Happiness Matrix'!AW26=0,0,IF('Happiness Matrix'!AW26&lt;6,Simulation!$K$52,IF('Happiness Matrix'!AW26&lt;11,Simulation!$K$70,IF('Happiness Matrix'!AW26&lt;21,Simulation!$K$88,Simulation!$K$106))))</f>
        <v>0</v>
      </c>
      <c r="AX26" s="20">
        <f>IF('Happiness Matrix'!AX26=0,0,IF('Happiness Matrix'!AX26&lt;6,Simulation!$K$52,IF('Happiness Matrix'!AX26&lt;11,Simulation!$K$70,IF('Happiness Matrix'!AX26&lt;21,Simulation!$K$88,Simulation!$K$106))))</f>
        <v>7.65</v>
      </c>
      <c r="AY26" s="20">
        <f>IF('Happiness Matrix'!AY26=0,0,IF('Happiness Matrix'!AY26&lt;6,Simulation!$K$52,IF('Happiness Matrix'!AY26&lt;11,Simulation!$K$70,IF('Happiness Matrix'!AY26&lt;21,Simulation!$K$88,Simulation!$K$106))))</f>
        <v>7.65</v>
      </c>
      <c r="AZ26" s="20">
        <f>IF('Happiness Matrix'!AZ26=0,0,IF('Happiness Matrix'!AZ26&lt;6,Simulation!$K$52,IF('Happiness Matrix'!AZ26&lt;11,Simulation!$K$70,IF('Happiness Matrix'!AZ26&lt;21,Simulation!$K$88,Simulation!$K$106))))</f>
        <v>-0.16</v>
      </c>
      <c r="BA26" s="20">
        <f>IF('Happiness Matrix'!BA26=0,0,IF('Happiness Matrix'!BA26&lt;6,Simulation!$K$52,IF('Happiness Matrix'!BA26&lt;11,Simulation!$K$70,IF('Happiness Matrix'!BA26&lt;21,Simulation!$K$88,Simulation!$K$106))))</f>
        <v>0</v>
      </c>
      <c r="BB26" s="20">
        <f>IF('Happiness Matrix'!BB26=0,0,IF('Happiness Matrix'!BB26&lt;6,Simulation!$K$52,IF('Happiness Matrix'!BB26&lt;11,Simulation!$K$70,IF('Happiness Matrix'!BB26&lt;21,Simulation!$K$88,Simulation!$K$106))))</f>
        <v>7.65</v>
      </c>
      <c r="BC26" s="20">
        <f>IF('Happiness Matrix'!BC26=0,0,IF('Happiness Matrix'!BC26&lt;6,Simulation!$K$52,IF('Happiness Matrix'!BC26&lt;11,Simulation!$K$70,IF('Happiness Matrix'!BC26&lt;21,Simulation!$K$88,Simulation!$K$106))))</f>
        <v>7.65</v>
      </c>
      <c r="BD26" s="20">
        <f>IF('Happiness Matrix'!BD26=0,0,IF('Happiness Matrix'!BD26&lt;6,Simulation!$K$52,IF('Happiness Matrix'!BD26&lt;11,Simulation!$K$70,IF('Happiness Matrix'!BD26&lt;21,Simulation!$K$88,Simulation!$K$106))))</f>
        <v>0</v>
      </c>
      <c r="BE26" s="20">
        <f>IF('Happiness Matrix'!BE26=0,0,IF('Happiness Matrix'!BE26&lt;6,Simulation!$K$52,IF('Happiness Matrix'!BE26&lt;11,Simulation!$K$70,IF('Happiness Matrix'!BE26&lt;21,Simulation!$K$88,Simulation!$K$106))))</f>
        <v>0</v>
      </c>
    </row>
    <row r="27" spans="1:57">
      <c r="A27" s="20">
        <f t="shared" si="2"/>
        <v>26</v>
      </c>
      <c r="B27" s="20">
        <f>IF('Happiness Matrix'!B27=0,0,IF('Happiness Matrix'!B27&lt;6,Simulation!$K$52,IF('Happiness Matrix'!B27&lt;11,Simulation!$K$70,IF('Happiness Matrix'!B27&lt;21,Simulation!$K$88,Simulation!$K$106))))</f>
        <v>7.65</v>
      </c>
      <c r="C27" s="20">
        <f>IF('Happiness Matrix'!C27=0,0,IF('Happiness Matrix'!C27&lt;6,Simulation!$K$52,IF('Happiness Matrix'!C27&lt;11,Simulation!$K$70,IF('Happiness Matrix'!C27&lt;21,Simulation!$K$88,Simulation!$K$106))))</f>
        <v>-11.38</v>
      </c>
      <c r="D27" s="20">
        <f>IF('Happiness Matrix'!D27=0,0,IF('Happiness Matrix'!D27&lt;6,Simulation!$K$52,IF('Happiness Matrix'!D27&lt;11,Simulation!$K$70,IF('Happiness Matrix'!D27&lt;21,Simulation!$K$88,Simulation!$K$106))))</f>
        <v>-0.16</v>
      </c>
      <c r="E27" s="20">
        <f>IF('Happiness Matrix'!E27=0,0,IF('Happiness Matrix'!E27&lt;6,Simulation!$K$52,IF('Happiness Matrix'!E27&lt;11,Simulation!$K$70,IF('Happiness Matrix'!E27&lt;21,Simulation!$K$88,Simulation!$K$106))))</f>
        <v>0</v>
      </c>
      <c r="F27" s="20">
        <f>IF('Happiness Matrix'!F27=0,0,IF('Happiness Matrix'!F27&lt;6,Simulation!$K$52,IF('Happiness Matrix'!F27&lt;11,Simulation!$K$70,IF('Happiness Matrix'!F27&lt;21,Simulation!$K$88,Simulation!$K$106))))</f>
        <v>0</v>
      </c>
      <c r="G27" s="20">
        <f>IF('Happiness Matrix'!G27=0,0,IF('Happiness Matrix'!G27&lt;6,Simulation!$K$52,IF('Happiness Matrix'!G27&lt;11,Simulation!$K$70,IF('Happiness Matrix'!G27&lt;21,Simulation!$K$88,Simulation!$K$106))))</f>
        <v>0</v>
      </c>
      <c r="H27" s="20">
        <f>IF('Happiness Matrix'!H27=0,0,IF('Happiness Matrix'!H27&lt;6,Simulation!$K$52,IF('Happiness Matrix'!H27&lt;11,Simulation!$K$70,IF('Happiness Matrix'!H27&lt;21,Simulation!$K$88,Simulation!$K$106))))</f>
        <v>0</v>
      </c>
      <c r="I27" s="20">
        <f>IF('Happiness Matrix'!I27=0,0,IF('Happiness Matrix'!I27&lt;6,Simulation!$K$52,IF('Happiness Matrix'!I27&lt;11,Simulation!$K$70,IF('Happiness Matrix'!I27&lt;21,Simulation!$K$88,Simulation!$K$106))))</f>
        <v>7.65</v>
      </c>
      <c r="J27" s="20">
        <f>IF('Happiness Matrix'!J27=0,0,IF('Happiness Matrix'!J27&lt;6,Simulation!$K$52,IF('Happiness Matrix'!J27&lt;11,Simulation!$K$70,IF('Happiness Matrix'!J27&lt;21,Simulation!$K$88,Simulation!$K$106))))</f>
        <v>0</v>
      </c>
      <c r="K27" s="20">
        <f>IF('Happiness Matrix'!K27=0,0,IF('Happiness Matrix'!K27&lt;6,Simulation!$K$52,IF('Happiness Matrix'!K27&lt;11,Simulation!$K$70,IF('Happiness Matrix'!K27&lt;21,Simulation!$K$88,Simulation!$K$106))))</f>
        <v>0</v>
      </c>
      <c r="L27" s="20">
        <f>IF('Happiness Matrix'!L27=0,0,IF('Happiness Matrix'!L27&lt;6,Simulation!$K$52,IF('Happiness Matrix'!L27&lt;11,Simulation!$K$70,IF('Happiness Matrix'!L27&lt;21,Simulation!$K$88,Simulation!$K$106))))</f>
        <v>0</v>
      </c>
      <c r="M27" s="20">
        <f>IF('Happiness Matrix'!M27=0,0,IF('Happiness Matrix'!M27&lt;6,Simulation!$K$52,IF('Happiness Matrix'!M27&lt;11,Simulation!$K$70,IF('Happiness Matrix'!M27&lt;21,Simulation!$K$88,Simulation!$K$106))))</f>
        <v>0</v>
      </c>
      <c r="N27" s="20">
        <f>IF('Happiness Matrix'!N27=0,0,IF('Happiness Matrix'!N27&lt;6,Simulation!$K$52,IF('Happiness Matrix'!N27&lt;11,Simulation!$K$70,IF('Happiness Matrix'!N27&lt;21,Simulation!$K$88,Simulation!$K$106))))</f>
        <v>0</v>
      </c>
      <c r="O27" s="20">
        <f>IF('Happiness Matrix'!O27=0,0,IF('Happiness Matrix'!O27&lt;6,Simulation!$K$52,IF('Happiness Matrix'!O27&lt;11,Simulation!$K$70,IF('Happiness Matrix'!O27&lt;21,Simulation!$K$88,Simulation!$K$106))))</f>
        <v>0</v>
      </c>
      <c r="P27" s="20">
        <f>IF('Happiness Matrix'!P27=0,0,IF('Happiness Matrix'!P27&lt;6,Simulation!$K$52,IF('Happiness Matrix'!P27&lt;11,Simulation!$K$70,IF('Happiness Matrix'!P27&lt;21,Simulation!$K$88,Simulation!$K$106))))</f>
        <v>7.65</v>
      </c>
      <c r="Q27" s="20">
        <f>IF('Happiness Matrix'!Q27=0,0,IF('Happiness Matrix'!Q27&lt;6,Simulation!$K$52,IF('Happiness Matrix'!Q27&lt;11,Simulation!$K$70,IF('Happiness Matrix'!Q27&lt;21,Simulation!$K$88,Simulation!$K$106))))</f>
        <v>0</v>
      </c>
      <c r="R27" s="20">
        <f>IF('Happiness Matrix'!R27=0,0,IF('Happiness Matrix'!R27&lt;6,Simulation!$K$52,IF('Happiness Matrix'!R27&lt;11,Simulation!$K$70,IF('Happiness Matrix'!R27&lt;21,Simulation!$K$88,Simulation!$K$106))))</f>
        <v>0</v>
      </c>
      <c r="S27" s="20">
        <f>IF('Happiness Matrix'!S27=0,0,IF('Happiness Matrix'!S27&lt;6,Simulation!$K$52,IF('Happiness Matrix'!S27&lt;11,Simulation!$K$70,IF('Happiness Matrix'!S27&lt;21,Simulation!$K$88,Simulation!$K$106))))</f>
        <v>-11.38</v>
      </c>
      <c r="T27" s="20">
        <f>IF('Happiness Matrix'!T27=0,0,IF('Happiness Matrix'!T27&lt;6,Simulation!$K$52,IF('Happiness Matrix'!T27&lt;11,Simulation!$K$70,IF('Happiness Matrix'!T27&lt;21,Simulation!$K$88,Simulation!$K$106))))</f>
        <v>-0.16</v>
      </c>
      <c r="U27" s="20">
        <f>IF('Happiness Matrix'!U27=0,0,IF('Happiness Matrix'!U27&lt;6,Simulation!$K$52,IF('Happiness Matrix'!U27&lt;11,Simulation!$K$70,IF('Happiness Matrix'!U27&lt;21,Simulation!$K$88,Simulation!$K$106))))</f>
        <v>-11.38</v>
      </c>
      <c r="V27" s="20">
        <f>IF('Happiness Matrix'!V27=0,0,IF('Happiness Matrix'!V27&lt;6,Simulation!$K$52,IF('Happiness Matrix'!V27&lt;11,Simulation!$K$70,IF('Happiness Matrix'!V27&lt;21,Simulation!$K$88,Simulation!$K$106))))</f>
        <v>7.65</v>
      </c>
      <c r="W27" s="20">
        <f>IF('Happiness Matrix'!W27=0,0,IF('Happiness Matrix'!W27&lt;6,Simulation!$K$52,IF('Happiness Matrix'!W27&lt;11,Simulation!$K$70,IF('Happiness Matrix'!W27&lt;21,Simulation!$K$88,Simulation!$K$106))))</f>
        <v>-0.16</v>
      </c>
      <c r="X27" s="20">
        <f>IF('Happiness Matrix'!X27=0,0,IF('Happiness Matrix'!X27&lt;6,Simulation!$K$52,IF('Happiness Matrix'!X27&lt;11,Simulation!$K$70,IF('Happiness Matrix'!X27&lt;21,Simulation!$K$88,Simulation!$K$106))))</f>
        <v>-0.16</v>
      </c>
      <c r="Y27" s="20">
        <f>IF('Happiness Matrix'!Y27=0,0,IF('Happiness Matrix'!Y27&lt;6,Simulation!$K$52,IF('Happiness Matrix'!Y27&lt;11,Simulation!$K$70,IF('Happiness Matrix'!Y27&lt;21,Simulation!$K$88,Simulation!$K$106))))</f>
        <v>0</v>
      </c>
      <c r="Z27" s="20">
        <f>IF('Happiness Matrix'!Z27=0,0,IF('Happiness Matrix'!Z27&lt;6,Simulation!$K$52,IF('Happiness Matrix'!Z27&lt;11,Simulation!$K$70,IF('Happiness Matrix'!Z27&lt;21,Simulation!$K$88,Simulation!$K$106))))</f>
        <v>-0.16</v>
      </c>
      <c r="AA27" s="20">
        <f>IF('Happiness Matrix'!AA27=0,0,IF('Happiness Matrix'!AA27&lt;6,Simulation!$K$52,IF('Happiness Matrix'!AA27&lt;11,Simulation!$K$70,IF('Happiness Matrix'!AA27&lt;21,Simulation!$K$88,Simulation!$K$106))))</f>
        <v>0</v>
      </c>
      <c r="AB27" s="20">
        <f>IF('Happiness Matrix'!AB27=0,0,IF('Happiness Matrix'!AB27&lt;6,Simulation!$K$52,IF('Happiness Matrix'!AB27&lt;11,Simulation!$K$70,IF('Happiness Matrix'!AB27&lt;21,Simulation!$K$88,Simulation!$K$106))))</f>
        <v>-0.16</v>
      </c>
      <c r="AC27" s="20">
        <f>IF('Happiness Matrix'!AC27=0,0,IF('Happiness Matrix'!AC27&lt;6,Simulation!$K$52,IF('Happiness Matrix'!AC27&lt;11,Simulation!$K$70,IF('Happiness Matrix'!AC27&lt;21,Simulation!$K$88,Simulation!$K$106))))</f>
        <v>0</v>
      </c>
      <c r="AD27" s="20">
        <f>IF('Happiness Matrix'!AD27=0,0,IF('Happiness Matrix'!AD27&lt;6,Simulation!$K$52,IF('Happiness Matrix'!AD27&lt;11,Simulation!$K$70,IF('Happiness Matrix'!AD27&lt;21,Simulation!$K$88,Simulation!$K$106))))</f>
        <v>-11.38</v>
      </c>
      <c r="AE27" s="20">
        <f>IF('Happiness Matrix'!AE27=0,0,IF('Happiness Matrix'!AE27&lt;6,Simulation!$K$52,IF('Happiness Matrix'!AE27&lt;11,Simulation!$K$70,IF('Happiness Matrix'!AE27&lt;21,Simulation!$K$88,Simulation!$K$106))))</f>
        <v>0</v>
      </c>
      <c r="AF27" s="20">
        <f>IF('Happiness Matrix'!AF27=0,0,IF('Happiness Matrix'!AF27&lt;6,Simulation!$K$52,IF('Happiness Matrix'!AF27&lt;11,Simulation!$K$70,IF('Happiness Matrix'!AF27&lt;21,Simulation!$K$88,Simulation!$K$106))))</f>
        <v>-0.16</v>
      </c>
      <c r="AG27" s="20">
        <f>IF('Happiness Matrix'!AG27=0,0,IF('Happiness Matrix'!AG27&lt;6,Simulation!$K$52,IF('Happiness Matrix'!AG27&lt;11,Simulation!$K$70,IF('Happiness Matrix'!AG27&lt;21,Simulation!$K$88,Simulation!$K$106))))</f>
        <v>-0.16</v>
      </c>
      <c r="AH27" s="20">
        <f>IF('Happiness Matrix'!AH27=0,0,IF('Happiness Matrix'!AH27&lt;6,Simulation!$K$52,IF('Happiness Matrix'!AH27&lt;11,Simulation!$K$70,IF('Happiness Matrix'!AH27&lt;21,Simulation!$K$88,Simulation!$K$106))))</f>
        <v>-0.16</v>
      </c>
      <c r="AI27" s="20">
        <f>IF('Happiness Matrix'!AI27=0,0,IF('Happiness Matrix'!AI27&lt;6,Simulation!$K$52,IF('Happiness Matrix'!AI27&lt;11,Simulation!$K$70,IF('Happiness Matrix'!AI27&lt;21,Simulation!$K$88,Simulation!$K$106))))</f>
        <v>7.65</v>
      </c>
      <c r="AJ27" s="20">
        <f>IF('Happiness Matrix'!AJ27=0,0,IF('Happiness Matrix'!AJ27&lt;6,Simulation!$K$52,IF('Happiness Matrix'!AJ27&lt;11,Simulation!$K$70,IF('Happiness Matrix'!AJ27&lt;21,Simulation!$K$88,Simulation!$K$106))))</f>
        <v>7.65</v>
      </c>
      <c r="AK27" s="20">
        <f>IF('Happiness Matrix'!AK27=0,0,IF('Happiness Matrix'!AK27&lt;6,Simulation!$K$52,IF('Happiness Matrix'!AK27&lt;11,Simulation!$K$70,IF('Happiness Matrix'!AK27&lt;21,Simulation!$K$88,Simulation!$K$106))))</f>
        <v>-0.16</v>
      </c>
      <c r="AL27" s="20">
        <f>IF('Happiness Matrix'!AL27=0,0,IF('Happiness Matrix'!AL27&lt;6,Simulation!$K$52,IF('Happiness Matrix'!AL27&lt;11,Simulation!$K$70,IF('Happiness Matrix'!AL27&lt;21,Simulation!$K$88,Simulation!$K$106))))</f>
        <v>0</v>
      </c>
      <c r="AM27" s="20">
        <f>IF('Happiness Matrix'!AM27=0,0,IF('Happiness Matrix'!AM27&lt;6,Simulation!$K$52,IF('Happiness Matrix'!AM27&lt;11,Simulation!$K$70,IF('Happiness Matrix'!AM27&lt;21,Simulation!$K$88,Simulation!$K$106))))</f>
        <v>7.65</v>
      </c>
      <c r="AN27" s="20">
        <f>IF('Happiness Matrix'!AN27=0,0,IF('Happiness Matrix'!AN27&lt;6,Simulation!$K$52,IF('Happiness Matrix'!AN27&lt;11,Simulation!$K$70,IF('Happiness Matrix'!AN27&lt;21,Simulation!$K$88,Simulation!$K$106))))</f>
        <v>0</v>
      </c>
      <c r="AO27" s="20">
        <f>IF('Happiness Matrix'!AO27=0,0,IF('Happiness Matrix'!AO27&lt;6,Simulation!$K$52,IF('Happiness Matrix'!AO27&lt;11,Simulation!$K$70,IF('Happiness Matrix'!AO27&lt;21,Simulation!$K$88,Simulation!$K$106))))</f>
        <v>0</v>
      </c>
      <c r="AP27" s="20">
        <f>IF('Happiness Matrix'!AP27=0,0,IF('Happiness Matrix'!AP27&lt;6,Simulation!$K$52,IF('Happiness Matrix'!AP27&lt;11,Simulation!$K$70,IF('Happiness Matrix'!AP27&lt;21,Simulation!$K$88,Simulation!$K$106))))</f>
        <v>0</v>
      </c>
      <c r="AQ27" s="20">
        <f>IF('Happiness Matrix'!AQ27=0,0,IF('Happiness Matrix'!AQ27&lt;6,Simulation!$K$52,IF('Happiness Matrix'!AQ27&lt;11,Simulation!$K$70,IF('Happiness Matrix'!AQ27&lt;21,Simulation!$K$88,Simulation!$K$106))))</f>
        <v>0</v>
      </c>
      <c r="AR27" s="20">
        <f>IF('Happiness Matrix'!AR27=0,0,IF('Happiness Matrix'!AR27&lt;6,Simulation!$K$52,IF('Happiness Matrix'!AR27&lt;11,Simulation!$K$70,IF('Happiness Matrix'!AR27&lt;21,Simulation!$K$88,Simulation!$K$106))))</f>
        <v>0</v>
      </c>
      <c r="AS27" s="20">
        <f>IF('Happiness Matrix'!AS27=0,0,IF('Happiness Matrix'!AS27&lt;6,Simulation!$K$52,IF('Happiness Matrix'!AS27&lt;11,Simulation!$K$70,IF('Happiness Matrix'!AS27&lt;21,Simulation!$K$88,Simulation!$K$106))))</f>
        <v>0</v>
      </c>
      <c r="AT27" s="20">
        <f>IF('Happiness Matrix'!AT27=0,0,IF('Happiness Matrix'!AT27&lt;6,Simulation!$K$52,IF('Happiness Matrix'!AT27&lt;11,Simulation!$K$70,IF('Happiness Matrix'!AT27&lt;21,Simulation!$K$88,Simulation!$K$106))))</f>
        <v>0</v>
      </c>
      <c r="AU27" s="20">
        <f>IF('Happiness Matrix'!AU27=0,0,IF('Happiness Matrix'!AU27&lt;6,Simulation!$K$52,IF('Happiness Matrix'!AU27&lt;11,Simulation!$K$70,IF('Happiness Matrix'!AU27&lt;21,Simulation!$K$88,Simulation!$K$106))))</f>
        <v>-0.16</v>
      </c>
      <c r="AV27" s="20">
        <f>IF('Happiness Matrix'!AV27=0,0,IF('Happiness Matrix'!AV27&lt;6,Simulation!$K$52,IF('Happiness Matrix'!AV27&lt;11,Simulation!$K$70,IF('Happiness Matrix'!AV27&lt;21,Simulation!$K$88,Simulation!$K$106))))</f>
        <v>-0.16</v>
      </c>
      <c r="AW27" s="20">
        <f>IF('Happiness Matrix'!AW27=0,0,IF('Happiness Matrix'!AW27&lt;6,Simulation!$K$52,IF('Happiness Matrix'!AW27&lt;11,Simulation!$K$70,IF('Happiness Matrix'!AW27&lt;21,Simulation!$K$88,Simulation!$K$106))))</f>
        <v>7.65</v>
      </c>
      <c r="AX27" s="20">
        <f>IF('Happiness Matrix'!AX27=0,0,IF('Happiness Matrix'!AX27&lt;6,Simulation!$K$52,IF('Happiness Matrix'!AX27&lt;11,Simulation!$K$70,IF('Happiness Matrix'!AX27&lt;21,Simulation!$K$88,Simulation!$K$106))))</f>
        <v>0</v>
      </c>
      <c r="AY27" s="20">
        <f>IF('Happiness Matrix'!AY27=0,0,IF('Happiness Matrix'!AY27&lt;6,Simulation!$K$52,IF('Happiness Matrix'!AY27&lt;11,Simulation!$K$70,IF('Happiness Matrix'!AY27&lt;21,Simulation!$K$88,Simulation!$K$106))))</f>
        <v>0</v>
      </c>
      <c r="AZ27" s="20">
        <f>IF('Happiness Matrix'!AZ27=0,0,IF('Happiness Matrix'!AZ27&lt;6,Simulation!$K$52,IF('Happiness Matrix'!AZ27&lt;11,Simulation!$K$70,IF('Happiness Matrix'!AZ27&lt;21,Simulation!$K$88,Simulation!$K$106))))</f>
        <v>0</v>
      </c>
      <c r="BA27" s="20">
        <f>IF('Happiness Matrix'!BA27=0,0,IF('Happiness Matrix'!BA27&lt;6,Simulation!$K$52,IF('Happiness Matrix'!BA27&lt;11,Simulation!$K$70,IF('Happiness Matrix'!BA27&lt;21,Simulation!$K$88,Simulation!$K$106))))</f>
        <v>-0.16</v>
      </c>
      <c r="BB27" s="20">
        <f>IF('Happiness Matrix'!BB27=0,0,IF('Happiness Matrix'!BB27&lt;6,Simulation!$K$52,IF('Happiness Matrix'!BB27&lt;11,Simulation!$K$70,IF('Happiness Matrix'!BB27&lt;21,Simulation!$K$88,Simulation!$K$106))))</f>
        <v>0</v>
      </c>
      <c r="BC27" s="20">
        <f>IF('Happiness Matrix'!BC27=0,0,IF('Happiness Matrix'!BC27&lt;6,Simulation!$K$52,IF('Happiness Matrix'!BC27&lt;11,Simulation!$K$70,IF('Happiness Matrix'!BC27&lt;21,Simulation!$K$88,Simulation!$K$106))))</f>
        <v>0</v>
      </c>
      <c r="BD27" s="20">
        <f>IF('Happiness Matrix'!BD27=0,0,IF('Happiness Matrix'!BD27&lt;6,Simulation!$K$52,IF('Happiness Matrix'!BD27&lt;11,Simulation!$K$70,IF('Happiness Matrix'!BD27&lt;21,Simulation!$K$88,Simulation!$K$106))))</f>
        <v>0</v>
      </c>
      <c r="BE27" s="20">
        <f>IF('Happiness Matrix'!BE27=0,0,IF('Happiness Matrix'!BE27&lt;6,Simulation!$K$52,IF('Happiness Matrix'!BE27&lt;11,Simulation!$K$70,IF('Happiness Matrix'!BE27&lt;21,Simulation!$K$88,Simulation!$K$106))))</f>
        <v>0</v>
      </c>
    </row>
    <row r="28" spans="1:57">
      <c r="A28" s="20">
        <f t="shared" si="2"/>
        <v>27</v>
      </c>
      <c r="B28" s="20">
        <f>IF('Happiness Matrix'!B28=0,0,IF('Happiness Matrix'!B28&lt;6,Simulation!$K$52,IF('Happiness Matrix'!B28&lt;11,Simulation!$K$70,IF('Happiness Matrix'!B28&lt;21,Simulation!$K$88,Simulation!$K$106))))</f>
        <v>0</v>
      </c>
      <c r="C28" s="20">
        <f>IF('Happiness Matrix'!C28=0,0,IF('Happiness Matrix'!C28&lt;6,Simulation!$K$52,IF('Happiness Matrix'!C28&lt;11,Simulation!$K$70,IF('Happiness Matrix'!C28&lt;21,Simulation!$K$88,Simulation!$K$106))))</f>
        <v>0</v>
      </c>
      <c r="D28" s="20">
        <f>IF('Happiness Matrix'!D28=0,0,IF('Happiness Matrix'!D28&lt;6,Simulation!$K$52,IF('Happiness Matrix'!D28&lt;11,Simulation!$K$70,IF('Happiness Matrix'!D28&lt;21,Simulation!$K$88,Simulation!$K$106))))</f>
        <v>0</v>
      </c>
      <c r="E28" s="20">
        <f>IF('Happiness Matrix'!E28=0,0,IF('Happiness Matrix'!E28&lt;6,Simulation!$K$52,IF('Happiness Matrix'!E28&lt;11,Simulation!$K$70,IF('Happiness Matrix'!E28&lt;21,Simulation!$K$88,Simulation!$K$106))))</f>
        <v>0</v>
      </c>
      <c r="F28" s="20">
        <f>IF('Happiness Matrix'!F28=0,0,IF('Happiness Matrix'!F28&lt;6,Simulation!$K$52,IF('Happiness Matrix'!F28&lt;11,Simulation!$K$70,IF('Happiness Matrix'!F28&lt;21,Simulation!$K$88,Simulation!$K$106))))</f>
        <v>13.81</v>
      </c>
      <c r="G28" s="20">
        <f>IF('Happiness Matrix'!G28=0,0,IF('Happiness Matrix'!G28&lt;6,Simulation!$K$52,IF('Happiness Matrix'!G28&lt;11,Simulation!$K$70,IF('Happiness Matrix'!G28&lt;21,Simulation!$K$88,Simulation!$K$106))))</f>
        <v>-0.16</v>
      </c>
      <c r="H28" s="20">
        <f>IF('Happiness Matrix'!H28=0,0,IF('Happiness Matrix'!H28&lt;6,Simulation!$K$52,IF('Happiness Matrix'!H28&lt;11,Simulation!$K$70,IF('Happiness Matrix'!H28&lt;21,Simulation!$K$88,Simulation!$K$106))))</f>
        <v>7.65</v>
      </c>
      <c r="I28" s="20">
        <f>IF('Happiness Matrix'!I28=0,0,IF('Happiness Matrix'!I28&lt;6,Simulation!$K$52,IF('Happiness Matrix'!I28&lt;11,Simulation!$K$70,IF('Happiness Matrix'!I28&lt;21,Simulation!$K$88,Simulation!$K$106))))</f>
        <v>0</v>
      </c>
      <c r="J28" s="20">
        <f>IF('Happiness Matrix'!J28=0,0,IF('Happiness Matrix'!J28&lt;6,Simulation!$K$52,IF('Happiness Matrix'!J28&lt;11,Simulation!$K$70,IF('Happiness Matrix'!J28&lt;21,Simulation!$K$88,Simulation!$K$106))))</f>
        <v>-11.38</v>
      </c>
      <c r="K28" s="20">
        <f>IF('Happiness Matrix'!K28=0,0,IF('Happiness Matrix'!K28&lt;6,Simulation!$K$52,IF('Happiness Matrix'!K28&lt;11,Simulation!$K$70,IF('Happiness Matrix'!K28&lt;21,Simulation!$K$88,Simulation!$K$106))))</f>
        <v>7.65</v>
      </c>
      <c r="L28" s="20">
        <f>IF('Happiness Matrix'!L28=0,0,IF('Happiness Matrix'!L28&lt;6,Simulation!$K$52,IF('Happiness Matrix'!L28&lt;11,Simulation!$K$70,IF('Happiness Matrix'!L28&lt;21,Simulation!$K$88,Simulation!$K$106))))</f>
        <v>-0.16</v>
      </c>
      <c r="M28" s="20">
        <f>IF('Happiness Matrix'!M28=0,0,IF('Happiness Matrix'!M28&lt;6,Simulation!$K$52,IF('Happiness Matrix'!M28&lt;11,Simulation!$K$70,IF('Happiness Matrix'!M28&lt;21,Simulation!$K$88,Simulation!$K$106))))</f>
        <v>-11.38</v>
      </c>
      <c r="N28" s="20">
        <f>IF('Happiness Matrix'!N28=0,0,IF('Happiness Matrix'!N28&lt;6,Simulation!$K$52,IF('Happiness Matrix'!N28&lt;11,Simulation!$K$70,IF('Happiness Matrix'!N28&lt;21,Simulation!$K$88,Simulation!$K$106))))</f>
        <v>-11.38</v>
      </c>
      <c r="O28" s="20">
        <f>IF('Happiness Matrix'!O28=0,0,IF('Happiness Matrix'!O28&lt;6,Simulation!$K$52,IF('Happiness Matrix'!O28&lt;11,Simulation!$K$70,IF('Happiness Matrix'!O28&lt;21,Simulation!$K$88,Simulation!$K$106))))</f>
        <v>7.65</v>
      </c>
      <c r="P28" s="20">
        <f>IF('Happiness Matrix'!P28=0,0,IF('Happiness Matrix'!P28&lt;6,Simulation!$K$52,IF('Happiness Matrix'!P28&lt;11,Simulation!$K$70,IF('Happiness Matrix'!P28&lt;21,Simulation!$K$88,Simulation!$K$106))))</f>
        <v>0</v>
      </c>
      <c r="Q28" s="20">
        <f>IF('Happiness Matrix'!Q28=0,0,IF('Happiness Matrix'!Q28&lt;6,Simulation!$K$52,IF('Happiness Matrix'!Q28&lt;11,Simulation!$K$70,IF('Happiness Matrix'!Q28&lt;21,Simulation!$K$88,Simulation!$K$106))))</f>
        <v>-0.16</v>
      </c>
      <c r="R28" s="20">
        <f>IF('Happiness Matrix'!R28=0,0,IF('Happiness Matrix'!R28&lt;6,Simulation!$K$52,IF('Happiness Matrix'!R28&lt;11,Simulation!$K$70,IF('Happiness Matrix'!R28&lt;21,Simulation!$K$88,Simulation!$K$106))))</f>
        <v>7.65</v>
      </c>
      <c r="S28" s="20">
        <f>IF('Happiness Matrix'!S28=0,0,IF('Happiness Matrix'!S28&lt;6,Simulation!$K$52,IF('Happiness Matrix'!S28&lt;11,Simulation!$K$70,IF('Happiness Matrix'!S28&lt;21,Simulation!$K$88,Simulation!$K$106))))</f>
        <v>0</v>
      </c>
      <c r="T28" s="20">
        <f>IF('Happiness Matrix'!T28=0,0,IF('Happiness Matrix'!T28&lt;6,Simulation!$K$52,IF('Happiness Matrix'!T28&lt;11,Simulation!$K$70,IF('Happiness Matrix'!T28&lt;21,Simulation!$K$88,Simulation!$K$106))))</f>
        <v>0</v>
      </c>
      <c r="U28" s="20">
        <f>IF('Happiness Matrix'!U28=0,0,IF('Happiness Matrix'!U28&lt;6,Simulation!$K$52,IF('Happiness Matrix'!U28&lt;11,Simulation!$K$70,IF('Happiness Matrix'!U28&lt;21,Simulation!$K$88,Simulation!$K$106))))</f>
        <v>0</v>
      </c>
      <c r="V28" s="20">
        <f>IF('Happiness Matrix'!V28=0,0,IF('Happiness Matrix'!V28&lt;6,Simulation!$K$52,IF('Happiness Matrix'!V28&lt;11,Simulation!$K$70,IF('Happiness Matrix'!V28&lt;21,Simulation!$K$88,Simulation!$K$106))))</f>
        <v>0</v>
      </c>
      <c r="W28" s="20">
        <f>IF('Happiness Matrix'!W28=0,0,IF('Happiness Matrix'!W28&lt;6,Simulation!$K$52,IF('Happiness Matrix'!W28&lt;11,Simulation!$K$70,IF('Happiness Matrix'!W28&lt;21,Simulation!$K$88,Simulation!$K$106))))</f>
        <v>0</v>
      </c>
      <c r="X28" s="20">
        <f>IF('Happiness Matrix'!X28=0,0,IF('Happiness Matrix'!X28&lt;6,Simulation!$K$52,IF('Happiness Matrix'!X28&lt;11,Simulation!$K$70,IF('Happiness Matrix'!X28&lt;21,Simulation!$K$88,Simulation!$K$106))))</f>
        <v>0</v>
      </c>
      <c r="Y28" s="20">
        <f>IF('Happiness Matrix'!Y28=0,0,IF('Happiness Matrix'!Y28&lt;6,Simulation!$K$52,IF('Happiness Matrix'!Y28&lt;11,Simulation!$K$70,IF('Happiness Matrix'!Y28&lt;21,Simulation!$K$88,Simulation!$K$106))))</f>
        <v>-11.38</v>
      </c>
      <c r="Z28" s="20">
        <f>IF('Happiness Matrix'!Z28=0,0,IF('Happiness Matrix'!Z28&lt;6,Simulation!$K$52,IF('Happiness Matrix'!Z28&lt;11,Simulation!$K$70,IF('Happiness Matrix'!Z28&lt;21,Simulation!$K$88,Simulation!$K$106))))</f>
        <v>0</v>
      </c>
      <c r="AA28" s="20">
        <f>IF('Happiness Matrix'!AA28=0,0,IF('Happiness Matrix'!AA28&lt;6,Simulation!$K$52,IF('Happiness Matrix'!AA28&lt;11,Simulation!$K$70,IF('Happiness Matrix'!AA28&lt;21,Simulation!$K$88,Simulation!$K$106))))</f>
        <v>7.65</v>
      </c>
      <c r="AB28" s="20">
        <f>IF('Happiness Matrix'!AB28=0,0,IF('Happiness Matrix'!AB28&lt;6,Simulation!$K$52,IF('Happiness Matrix'!AB28&lt;11,Simulation!$K$70,IF('Happiness Matrix'!AB28&lt;21,Simulation!$K$88,Simulation!$K$106))))</f>
        <v>0</v>
      </c>
      <c r="AC28" s="20">
        <f>IF('Happiness Matrix'!AC28=0,0,IF('Happiness Matrix'!AC28&lt;6,Simulation!$K$52,IF('Happiness Matrix'!AC28&lt;11,Simulation!$K$70,IF('Happiness Matrix'!AC28&lt;21,Simulation!$K$88,Simulation!$K$106))))</f>
        <v>-0.16</v>
      </c>
      <c r="AD28" s="20">
        <f>IF('Happiness Matrix'!AD28=0,0,IF('Happiness Matrix'!AD28&lt;6,Simulation!$K$52,IF('Happiness Matrix'!AD28&lt;11,Simulation!$K$70,IF('Happiness Matrix'!AD28&lt;21,Simulation!$K$88,Simulation!$K$106))))</f>
        <v>0</v>
      </c>
      <c r="AE28" s="20">
        <f>IF('Happiness Matrix'!AE28=0,0,IF('Happiness Matrix'!AE28&lt;6,Simulation!$K$52,IF('Happiness Matrix'!AE28&lt;11,Simulation!$K$70,IF('Happiness Matrix'!AE28&lt;21,Simulation!$K$88,Simulation!$K$106))))</f>
        <v>-0.16</v>
      </c>
      <c r="AF28" s="20">
        <f>IF('Happiness Matrix'!AF28=0,0,IF('Happiness Matrix'!AF28&lt;6,Simulation!$K$52,IF('Happiness Matrix'!AF28&lt;11,Simulation!$K$70,IF('Happiness Matrix'!AF28&lt;21,Simulation!$K$88,Simulation!$K$106))))</f>
        <v>0</v>
      </c>
      <c r="AG28" s="20">
        <f>IF('Happiness Matrix'!AG28=0,0,IF('Happiness Matrix'!AG28&lt;6,Simulation!$K$52,IF('Happiness Matrix'!AG28&lt;11,Simulation!$K$70,IF('Happiness Matrix'!AG28&lt;21,Simulation!$K$88,Simulation!$K$106))))</f>
        <v>0</v>
      </c>
      <c r="AH28" s="20">
        <f>IF('Happiness Matrix'!AH28=0,0,IF('Happiness Matrix'!AH28&lt;6,Simulation!$K$52,IF('Happiness Matrix'!AH28&lt;11,Simulation!$K$70,IF('Happiness Matrix'!AH28&lt;21,Simulation!$K$88,Simulation!$K$106))))</f>
        <v>0</v>
      </c>
      <c r="AI28" s="20">
        <f>IF('Happiness Matrix'!AI28=0,0,IF('Happiness Matrix'!AI28&lt;6,Simulation!$K$52,IF('Happiness Matrix'!AI28&lt;11,Simulation!$K$70,IF('Happiness Matrix'!AI28&lt;21,Simulation!$K$88,Simulation!$K$106))))</f>
        <v>0</v>
      </c>
      <c r="AJ28" s="20">
        <f>IF('Happiness Matrix'!AJ28=0,0,IF('Happiness Matrix'!AJ28&lt;6,Simulation!$K$52,IF('Happiness Matrix'!AJ28&lt;11,Simulation!$K$70,IF('Happiness Matrix'!AJ28&lt;21,Simulation!$K$88,Simulation!$K$106))))</f>
        <v>0</v>
      </c>
      <c r="AK28" s="20">
        <f>IF('Happiness Matrix'!AK28=0,0,IF('Happiness Matrix'!AK28&lt;6,Simulation!$K$52,IF('Happiness Matrix'!AK28&lt;11,Simulation!$K$70,IF('Happiness Matrix'!AK28&lt;21,Simulation!$K$88,Simulation!$K$106))))</f>
        <v>0</v>
      </c>
      <c r="AL28" s="20">
        <f>IF('Happiness Matrix'!AL28=0,0,IF('Happiness Matrix'!AL28&lt;6,Simulation!$K$52,IF('Happiness Matrix'!AL28&lt;11,Simulation!$K$70,IF('Happiness Matrix'!AL28&lt;21,Simulation!$K$88,Simulation!$K$106))))</f>
        <v>7.65</v>
      </c>
      <c r="AM28" s="20">
        <f>IF('Happiness Matrix'!AM28=0,0,IF('Happiness Matrix'!AM28&lt;6,Simulation!$K$52,IF('Happiness Matrix'!AM28&lt;11,Simulation!$K$70,IF('Happiness Matrix'!AM28&lt;21,Simulation!$K$88,Simulation!$K$106))))</f>
        <v>0</v>
      </c>
      <c r="AN28" s="20">
        <f>IF('Happiness Matrix'!AN28=0,0,IF('Happiness Matrix'!AN28&lt;6,Simulation!$K$52,IF('Happiness Matrix'!AN28&lt;11,Simulation!$K$70,IF('Happiness Matrix'!AN28&lt;21,Simulation!$K$88,Simulation!$K$106))))</f>
        <v>-0.16</v>
      </c>
      <c r="AO28" s="20">
        <f>IF('Happiness Matrix'!AO28=0,0,IF('Happiness Matrix'!AO28&lt;6,Simulation!$K$52,IF('Happiness Matrix'!AO28&lt;11,Simulation!$K$70,IF('Happiness Matrix'!AO28&lt;21,Simulation!$K$88,Simulation!$K$106))))</f>
        <v>-11.38</v>
      </c>
      <c r="AP28" s="20">
        <f>IF('Happiness Matrix'!AP28=0,0,IF('Happiness Matrix'!AP28&lt;6,Simulation!$K$52,IF('Happiness Matrix'!AP28&lt;11,Simulation!$K$70,IF('Happiness Matrix'!AP28&lt;21,Simulation!$K$88,Simulation!$K$106))))</f>
        <v>-11.38</v>
      </c>
      <c r="AQ28" s="20">
        <f>IF('Happiness Matrix'!AQ28=0,0,IF('Happiness Matrix'!AQ28&lt;6,Simulation!$K$52,IF('Happiness Matrix'!AQ28&lt;11,Simulation!$K$70,IF('Happiness Matrix'!AQ28&lt;21,Simulation!$K$88,Simulation!$K$106))))</f>
        <v>7.65</v>
      </c>
      <c r="AR28" s="20">
        <f>IF('Happiness Matrix'!AR28=0,0,IF('Happiness Matrix'!AR28&lt;6,Simulation!$K$52,IF('Happiness Matrix'!AR28&lt;11,Simulation!$K$70,IF('Happiness Matrix'!AR28&lt;21,Simulation!$K$88,Simulation!$K$106))))</f>
        <v>-0.16</v>
      </c>
      <c r="AS28" s="20">
        <f>IF('Happiness Matrix'!AS28=0,0,IF('Happiness Matrix'!AS28&lt;6,Simulation!$K$52,IF('Happiness Matrix'!AS28&lt;11,Simulation!$K$70,IF('Happiness Matrix'!AS28&lt;21,Simulation!$K$88,Simulation!$K$106))))</f>
        <v>-0.16</v>
      </c>
      <c r="AT28" s="20">
        <f>IF('Happiness Matrix'!AT28=0,0,IF('Happiness Matrix'!AT28&lt;6,Simulation!$K$52,IF('Happiness Matrix'!AT28&lt;11,Simulation!$K$70,IF('Happiness Matrix'!AT28&lt;21,Simulation!$K$88,Simulation!$K$106))))</f>
        <v>7.65</v>
      </c>
      <c r="AU28" s="20">
        <f>IF('Happiness Matrix'!AU28=0,0,IF('Happiness Matrix'!AU28&lt;6,Simulation!$K$52,IF('Happiness Matrix'!AU28&lt;11,Simulation!$K$70,IF('Happiness Matrix'!AU28&lt;21,Simulation!$K$88,Simulation!$K$106))))</f>
        <v>0</v>
      </c>
      <c r="AV28" s="20">
        <f>IF('Happiness Matrix'!AV28=0,0,IF('Happiness Matrix'!AV28&lt;6,Simulation!$K$52,IF('Happiness Matrix'!AV28&lt;11,Simulation!$K$70,IF('Happiness Matrix'!AV28&lt;21,Simulation!$K$88,Simulation!$K$106))))</f>
        <v>0</v>
      </c>
      <c r="AW28" s="20">
        <f>IF('Happiness Matrix'!AW28=0,0,IF('Happiness Matrix'!AW28&lt;6,Simulation!$K$52,IF('Happiness Matrix'!AW28&lt;11,Simulation!$K$70,IF('Happiness Matrix'!AW28&lt;21,Simulation!$K$88,Simulation!$K$106))))</f>
        <v>0</v>
      </c>
      <c r="AX28" s="20">
        <f>IF('Happiness Matrix'!AX28=0,0,IF('Happiness Matrix'!AX28&lt;6,Simulation!$K$52,IF('Happiness Matrix'!AX28&lt;11,Simulation!$K$70,IF('Happiness Matrix'!AX28&lt;21,Simulation!$K$88,Simulation!$K$106))))</f>
        <v>-11.38</v>
      </c>
      <c r="AY28" s="20">
        <f>IF('Happiness Matrix'!AY28=0,0,IF('Happiness Matrix'!AY28&lt;6,Simulation!$K$52,IF('Happiness Matrix'!AY28&lt;11,Simulation!$K$70,IF('Happiness Matrix'!AY28&lt;21,Simulation!$K$88,Simulation!$K$106))))</f>
        <v>-0.16</v>
      </c>
      <c r="AZ28" s="20">
        <f>IF('Happiness Matrix'!AZ28=0,0,IF('Happiness Matrix'!AZ28&lt;6,Simulation!$K$52,IF('Happiness Matrix'!AZ28&lt;11,Simulation!$K$70,IF('Happiness Matrix'!AZ28&lt;21,Simulation!$K$88,Simulation!$K$106))))</f>
        <v>-0.16</v>
      </c>
      <c r="BA28" s="20">
        <f>IF('Happiness Matrix'!BA28=0,0,IF('Happiness Matrix'!BA28&lt;6,Simulation!$K$52,IF('Happiness Matrix'!BA28&lt;11,Simulation!$K$70,IF('Happiness Matrix'!BA28&lt;21,Simulation!$K$88,Simulation!$K$106))))</f>
        <v>0</v>
      </c>
      <c r="BB28" s="20">
        <f>IF('Happiness Matrix'!BB28=0,0,IF('Happiness Matrix'!BB28&lt;6,Simulation!$K$52,IF('Happiness Matrix'!BB28&lt;11,Simulation!$K$70,IF('Happiness Matrix'!BB28&lt;21,Simulation!$K$88,Simulation!$K$106))))</f>
        <v>-0.16</v>
      </c>
      <c r="BC28" s="20">
        <f>IF('Happiness Matrix'!BC28=0,0,IF('Happiness Matrix'!BC28&lt;6,Simulation!$K$52,IF('Happiness Matrix'!BC28&lt;11,Simulation!$K$70,IF('Happiness Matrix'!BC28&lt;21,Simulation!$K$88,Simulation!$K$106))))</f>
        <v>7.65</v>
      </c>
      <c r="BD28" s="20">
        <f>IF('Happiness Matrix'!BD28=0,0,IF('Happiness Matrix'!BD28&lt;6,Simulation!$K$52,IF('Happiness Matrix'!BD28&lt;11,Simulation!$K$70,IF('Happiness Matrix'!BD28&lt;21,Simulation!$K$88,Simulation!$K$106))))</f>
        <v>0</v>
      </c>
      <c r="BE28" s="20">
        <f>IF('Happiness Matrix'!BE28=0,0,IF('Happiness Matrix'!BE28&lt;6,Simulation!$K$52,IF('Happiness Matrix'!BE28&lt;11,Simulation!$K$70,IF('Happiness Matrix'!BE28&lt;21,Simulation!$K$88,Simulation!$K$106))))</f>
        <v>0</v>
      </c>
    </row>
    <row r="29" spans="1:57">
      <c r="A29" s="20">
        <f t="shared" si="2"/>
        <v>28</v>
      </c>
      <c r="B29" s="20">
        <f>IF('Happiness Matrix'!B29=0,0,IF('Happiness Matrix'!B29&lt;6,Simulation!$K$52,IF('Happiness Matrix'!B29&lt;11,Simulation!$K$70,IF('Happiness Matrix'!B29&lt;21,Simulation!$K$88,Simulation!$K$106))))</f>
        <v>7.65</v>
      </c>
      <c r="C29" s="20">
        <f>IF('Happiness Matrix'!C29=0,0,IF('Happiness Matrix'!C29&lt;6,Simulation!$K$52,IF('Happiness Matrix'!C29&lt;11,Simulation!$K$70,IF('Happiness Matrix'!C29&lt;21,Simulation!$K$88,Simulation!$K$106))))</f>
        <v>-0.16</v>
      </c>
      <c r="D29" s="20">
        <f>IF('Happiness Matrix'!D29=0,0,IF('Happiness Matrix'!D29&lt;6,Simulation!$K$52,IF('Happiness Matrix'!D29&lt;11,Simulation!$K$70,IF('Happiness Matrix'!D29&lt;21,Simulation!$K$88,Simulation!$K$106))))</f>
        <v>7.65</v>
      </c>
      <c r="E29" s="20">
        <f>IF('Happiness Matrix'!E29=0,0,IF('Happiness Matrix'!E29&lt;6,Simulation!$K$52,IF('Happiness Matrix'!E29&lt;11,Simulation!$K$70,IF('Happiness Matrix'!E29&lt;21,Simulation!$K$88,Simulation!$K$106))))</f>
        <v>7.65</v>
      </c>
      <c r="F29" s="20">
        <f>IF('Happiness Matrix'!F29=0,0,IF('Happiness Matrix'!F29&lt;6,Simulation!$K$52,IF('Happiness Matrix'!F29&lt;11,Simulation!$K$70,IF('Happiness Matrix'!F29&lt;21,Simulation!$K$88,Simulation!$K$106))))</f>
        <v>0</v>
      </c>
      <c r="G29" s="20">
        <f>IF('Happiness Matrix'!G29=0,0,IF('Happiness Matrix'!G29&lt;6,Simulation!$K$52,IF('Happiness Matrix'!G29&lt;11,Simulation!$K$70,IF('Happiness Matrix'!G29&lt;21,Simulation!$K$88,Simulation!$K$106))))</f>
        <v>0</v>
      </c>
      <c r="H29" s="20">
        <f>IF('Happiness Matrix'!H29=0,0,IF('Happiness Matrix'!H29&lt;6,Simulation!$K$52,IF('Happiness Matrix'!H29&lt;11,Simulation!$K$70,IF('Happiness Matrix'!H29&lt;21,Simulation!$K$88,Simulation!$K$106))))</f>
        <v>0</v>
      </c>
      <c r="I29" s="20">
        <f>IF('Happiness Matrix'!I29=0,0,IF('Happiness Matrix'!I29&lt;6,Simulation!$K$52,IF('Happiness Matrix'!I29&lt;11,Simulation!$K$70,IF('Happiness Matrix'!I29&lt;21,Simulation!$K$88,Simulation!$K$106))))</f>
        <v>7.65</v>
      </c>
      <c r="J29" s="20">
        <f>IF('Happiness Matrix'!J29=0,0,IF('Happiness Matrix'!J29&lt;6,Simulation!$K$52,IF('Happiness Matrix'!J29&lt;11,Simulation!$K$70,IF('Happiness Matrix'!J29&lt;21,Simulation!$K$88,Simulation!$K$106))))</f>
        <v>0</v>
      </c>
      <c r="K29" s="20">
        <f>IF('Happiness Matrix'!K29=0,0,IF('Happiness Matrix'!K29&lt;6,Simulation!$K$52,IF('Happiness Matrix'!K29&lt;11,Simulation!$K$70,IF('Happiness Matrix'!K29&lt;21,Simulation!$K$88,Simulation!$K$106))))</f>
        <v>0</v>
      </c>
      <c r="L29" s="20">
        <f>IF('Happiness Matrix'!L29=0,0,IF('Happiness Matrix'!L29&lt;6,Simulation!$K$52,IF('Happiness Matrix'!L29&lt;11,Simulation!$K$70,IF('Happiness Matrix'!L29&lt;21,Simulation!$K$88,Simulation!$K$106))))</f>
        <v>0</v>
      </c>
      <c r="M29" s="20">
        <f>IF('Happiness Matrix'!M29=0,0,IF('Happiness Matrix'!M29&lt;6,Simulation!$K$52,IF('Happiness Matrix'!M29&lt;11,Simulation!$K$70,IF('Happiness Matrix'!M29&lt;21,Simulation!$K$88,Simulation!$K$106))))</f>
        <v>0</v>
      </c>
      <c r="N29" s="20">
        <f>IF('Happiness Matrix'!N29=0,0,IF('Happiness Matrix'!N29&lt;6,Simulation!$K$52,IF('Happiness Matrix'!N29&lt;11,Simulation!$K$70,IF('Happiness Matrix'!N29&lt;21,Simulation!$K$88,Simulation!$K$106))))</f>
        <v>0</v>
      </c>
      <c r="O29" s="20">
        <f>IF('Happiness Matrix'!O29=0,0,IF('Happiness Matrix'!O29&lt;6,Simulation!$K$52,IF('Happiness Matrix'!O29&lt;11,Simulation!$K$70,IF('Happiness Matrix'!O29&lt;21,Simulation!$K$88,Simulation!$K$106))))</f>
        <v>0</v>
      </c>
      <c r="P29" s="20">
        <f>IF('Happiness Matrix'!P29=0,0,IF('Happiness Matrix'!P29&lt;6,Simulation!$K$52,IF('Happiness Matrix'!P29&lt;11,Simulation!$K$70,IF('Happiness Matrix'!P29&lt;21,Simulation!$K$88,Simulation!$K$106))))</f>
        <v>7.65</v>
      </c>
      <c r="Q29" s="20">
        <f>IF('Happiness Matrix'!Q29=0,0,IF('Happiness Matrix'!Q29&lt;6,Simulation!$K$52,IF('Happiness Matrix'!Q29&lt;11,Simulation!$K$70,IF('Happiness Matrix'!Q29&lt;21,Simulation!$K$88,Simulation!$K$106))))</f>
        <v>0</v>
      </c>
      <c r="R29" s="20">
        <f>IF('Happiness Matrix'!R29=0,0,IF('Happiness Matrix'!R29&lt;6,Simulation!$K$52,IF('Happiness Matrix'!R29&lt;11,Simulation!$K$70,IF('Happiness Matrix'!R29&lt;21,Simulation!$K$88,Simulation!$K$106))))</f>
        <v>0</v>
      </c>
      <c r="S29" s="20">
        <f>IF('Happiness Matrix'!S29=0,0,IF('Happiness Matrix'!S29&lt;6,Simulation!$K$52,IF('Happiness Matrix'!S29&lt;11,Simulation!$K$70,IF('Happiness Matrix'!S29&lt;21,Simulation!$K$88,Simulation!$K$106))))</f>
        <v>7.65</v>
      </c>
      <c r="T29" s="20">
        <f>IF('Happiness Matrix'!T29=0,0,IF('Happiness Matrix'!T29&lt;6,Simulation!$K$52,IF('Happiness Matrix'!T29&lt;11,Simulation!$K$70,IF('Happiness Matrix'!T29&lt;21,Simulation!$K$88,Simulation!$K$106))))</f>
        <v>-0.16</v>
      </c>
      <c r="U29" s="20">
        <f>IF('Happiness Matrix'!U29=0,0,IF('Happiness Matrix'!U29&lt;6,Simulation!$K$52,IF('Happiness Matrix'!U29&lt;11,Simulation!$K$70,IF('Happiness Matrix'!U29&lt;21,Simulation!$K$88,Simulation!$K$106))))</f>
        <v>7.65</v>
      </c>
      <c r="V29" s="20">
        <f>IF('Happiness Matrix'!V29=0,0,IF('Happiness Matrix'!V29&lt;6,Simulation!$K$52,IF('Happiness Matrix'!V29&lt;11,Simulation!$K$70,IF('Happiness Matrix'!V29&lt;21,Simulation!$K$88,Simulation!$K$106))))</f>
        <v>7.65</v>
      </c>
      <c r="W29" s="20">
        <f>IF('Happiness Matrix'!W29=0,0,IF('Happiness Matrix'!W29&lt;6,Simulation!$K$52,IF('Happiness Matrix'!W29&lt;11,Simulation!$K$70,IF('Happiness Matrix'!W29&lt;21,Simulation!$K$88,Simulation!$K$106))))</f>
        <v>-11.38</v>
      </c>
      <c r="X29" s="20">
        <f>IF('Happiness Matrix'!X29=0,0,IF('Happiness Matrix'!X29&lt;6,Simulation!$K$52,IF('Happiness Matrix'!X29&lt;11,Simulation!$K$70,IF('Happiness Matrix'!X29&lt;21,Simulation!$K$88,Simulation!$K$106))))</f>
        <v>7.65</v>
      </c>
      <c r="Y29" s="20">
        <f>IF('Happiness Matrix'!Y29=0,0,IF('Happiness Matrix'!Y29&lt;6,Simulation!$K$52,IF('Happiness Matrix'!Y29&lt;11,Simulation!$K$70,IF('Happiness Matrix'!Y29&lt;21,Simulation!$K$88,Simulation!$K$106))))</f>
        <v>0</v>
      </c>
      <c r="Z29" s="20">
        <f>IF('Happiness Matrix'!Z29=0,0,IF('Happiness Matrix'!Z29&lt;6,Simulation!$K$52,IF('Happiness Matrix'!Z29&lt;11,Simulation!$K$70,IF('Happiness Matrix'!Z29&lt;21,Simulation!$K$88,Simulation!$K$106))))</f>
        <v>-11.38</v>
      </c>
      <c r="AA29" s="20">
        <f>IF('Happiness Matrix'!AA29=0,0,IF('Happiness Matrix'!AA29&lt;6,Simulation!$K$52,IF('Happiness Matrix'!AA29&lt;11,Simulation!$K$70,IF('Happiness Matrix'!AA29&lt;21,Simulation!$K$88,Simulation!$K$106))))</f>
        <v>0</v>
      </c>
      <c r="AB29" s="20">
        <f>IF('Happiness Matrix'!AB29=0,0,IF('Happiness Matrix'!AB29&lt;6,Simulation!$K$52,IF('Happiness Matrix'!AB29&lt;11,Simulation!$K$70,IF('Happiness Matrix'!AB29&lt;21,Simulation!$K$88,Simulation!$K$106))))</f>
        <v>-0.16</v>
      </c>
      <c r="AC29" s="20">
        <f>IF('Happiness Matrix'!AC29=0,0,IF('Happiness Matrix'!AC29&lt;6,Simulation!$K$52,IF('Happiness Matrix'!AC29&lt;11,Simulation!$K$70,IF('Happiness Matrix'!AC29&lt;21,Simulation!$K$88,Simulation!$K$106))))</f>
        <v>0</v>
      </c>
      <c r="AD29" s="20">
        <f>IF('Happiness Matrix'!AD29=0,0,IF('Happiness Matrix'!AD29&lt;6,Simulation!$K$52,IF('Happiness Matrix'!AD29&lt;11,Simulation!$K$70,IF('Happiness Matrix'!AD29&lt;21,Simulation!$K$88,Simulation!$K$106))))</f>
        <v>-0.16</v>
      </c>
      <c r="AE29" s="20">
        <f>IF('Happiness Matrix'!AE29=0,0,IF('Happiness Matrix'!AE29&lt;6,Simulation!$K$52,IF('Happiness Matrix'!AE29&lt;11,Simulation!$K$70,IF('Happiness Matrix'!AE29&lt;21,Simulation!$K$88,Simulation!$K$106))))</f>
        <v>0</v>
      </c>
      <c r="AF29" s="20">
        <f>IF('Happiness Matrix'!AF29=0,0,IF('Happiness Matrix'!AF29&lt;6,Simulation!$K$52,IF('Happiness Matrix'!AF29&lt;11,Simulation!$K$70,IF('Happiness Matrix'!AF29&lt;21,Simulation!$K$88,Simulation!$K$106))))</f>
        <v>7.65</v>
      </c>
      <c r="AG29" s="20">
        <f>IF('Happiness Matrix'!AG29=0,0,IF('Happiness Matrix'!AG29&lt;6,Simulation!$K$52,IF('Happiness Matrix'!AG29&lt;11,Simulation!$K$70,IF('Happiness Matrix'!AG29&lt;21,Simulation!$K$88,Simulation!$K$106))))</f>
        <v>7.65</v>
      </c>
      <c r="AH29" s="20">
        <f>IF('Happiness Matrix'!AH29=0,0,IF('Happiness Matrix'!AH29&lt;6,Simulation!$K$52,IF('Happiness Matrix'!AH29&lt;11,Simulation!$K$70,IF('Happiness Matrix'!AH29&lt;21,Simulation!$K$88,Simulation!$K$106))))</f>
        <v>7.65</v>
      </c>
      <c r="AI29" s="20">
        <f>IF('Happiness Matrix'!AI29=0,0,IF('Happiness Matrix'!AI29&lt;6,Simulation!$K$52,IF('Happiness Matrix'!AI29&lt;11,Simulation!$K$70,IF('Happiness Matrix'!AI29&lt;21,Simulation!$K$88,Simulation!$K$106))))</f>
        <v>7.65</v>
      </c>
      <c r="AJ29" s="20">
        <f>IF('Happiness Matrix'!AJ29=0,0,IF('Happiness Matrix'!AJ29&lt;6,Simulation!$K$52,IF('Happiness Matrix'!AJ29&lt;11,Simulation!$K$70,IF('Happiness Matrix'!AJ29&lt;21,Simulation!$K$88,Simulation!$K$106))))</f>
        <v>-11.38</v>
      </c>
      <c r="AK29" s="20">
        <f>IF('Happiness Matrix'!AK29=0,0,IF('Happiness Matrix'!AK29&lt;6,Simulation!$K$52,IF('Happiness Matrix'!AK29&lt;11,Simulation!$K$70,IF('Happiness Matrix'!AK29&lt;21,Simulation!$K$88,Simulation!$K$106))))</f>
        <v>-0.16</v>
      </c>
      <c r="AL29" s="20">
        <f>IF('Happiness Matrix'!AL29=0,0,IF('Happiness Matrix'!AL29&lt;6,Simulation!$K$52,IF('Happiness Matrix'!AL29&lt;11,Simulation!$K$70,IF('Happiness Matrix'!AL29&lt;21,Simulation!$K$88,Simulation!$K$106))))</f>
        <v>0</v>
      </c>
      <c r="AM29" s="20">
        <f>IF('Happiness Matrix'!AM29=0,0,IF('Happiness Matrix'!AM29&lt;6,Simulation!$K$52,IF('Happiness Matrix'!AM29&lt;11,Simulation!$K$70,IF('Happiness Matrix'!AM29&lt;21,Simulation!$K$88,Simulation!$K$106))))</f>
        <v>-11.38</v>
      </c>
      <c r="AN29" s="20">
        <f>IF('Happiness Matrix'!AN29=0,0,IF('Happiness Matrix'!AN29&lt;6,Simulation!$K$52,IF('Happiness Matrix'!AN29&lt;11,Simulation!$K$70,IF('Happiness Matrix'!AN29&lt;21,Simulation!$K$88,Simulation!$K$106))))</f>
        <v>0</v>
      </c>
      <c r="AO29" s="20">
        <f>IF('Happiness Matrix'!AO29=0,0,IF('Happiness Matrix'!AO29&lt;6,Simulation!$K$52,IF('Happiness Matrix'!AO29&lt;11,Simulation!$K$70,IF('Happiness Matrix'!AO29&lt;21,Simulation!$K$88,Simulation!$K$106))))</f>
        <v>0</v>
      </c>
      <c r="AP29" s="20">
        <f>IF('Happiness Matrix'!AP29=0,0,IF('Happiness Matrix'!AP29&lt;6,Simulation!$K$52,IF('Happiness Matrix'!AP29&lt;11,Simulation!$K$70,IF('Happiness Matrix'!AP29&lt;21,Simulation!$K$88,Simulation!$K$106))))</f>
        <v>0</v>
      </c>
      <c r="AQ29" s="20">
        <f>IF('Happiness Matrix'!AQ29=0,0,IF('Happiness Matrix'!AQ29&lt;6,Simulation!$K$52,IF('Happiness Matrix'!AQ29&lt;11,Simulation!$K$70,IF('Happiness Matrix'!AQ29&lt;21,Simulation!$K$88,Simulation!$K$106))))</f>
        <v>0</v>
      </c>
      <c r="AR29" s="20">
        <f>IF('Happiness Matrix'!AR29=0,0,IF('Happiness Matrix'!AR29&lt;6,Simulation!$K$52,IF('Happiness Matrix'!AR29&lt;11,Simulation!$K$70,IF('Happiness Matrix'!AR29&lt;21,Simulation!$K$88,Simulation!$K$106))))</f>
        <v>0</v>
      </c>
      <c r="AS29" s="20">
        <f>IF('Happiness Matrix'!AS29=0,0,IF('Happiness Matrix'!AS29&lt;6,Simulation!$K$52,IF('Happiness Matrix'!AS29&lt;11,Simulation!$K$70,IF('Happiness Matrix'!AS29&lt;21,Simulation!$K$88,Simulation!$K$106))))</f>
        <v>0</v>
      </c>
      <c r="AT29" s="20">
        <f>IF('Happiness Matrix'!AT29=0,0,IF('Happiness Matrix'!AT29&lt;6,Simulation!$K$52,IF('Happiness Matrix'!AT29&lt;11,Simulation!$K$70,IF('Happiness Matrix'!AT29&lt;21,Simulation!$K$88,Simulation!$K$106))))</f>
        <v>0</v>
      </c>
      <c r="AU29" s="20">
        <f>IF('Happiness Matrix'!AU29=0,0,IF('Happiness Matrix'!AU29&lt;6,Simulation!$K$52,IF('Happiness Matrix'!AU29&lt;11,Simulation!$K$70,IF('Happiness Matrix'!AU29&lt;21,Simulation!$K$88,Simulation!$K$106))))</f>
        <v>7.65</v>
      </c>
      <c r="AV29" s="20">
        <f>IF('Happiness Matrix'!AV29=0,0,IF('Happiness Matrix'!AV29&lt;6,Simulation!$K$52,IF('Happiness Matrix'!AV29&lt;11,Simulation!$K$70,IF('Happiness Matrix'!AV29&lt;21,Simulation!$K$88,Simulation!$K$106))))</f>
        <v>7.65</v>
      </c>
      <c r="AW29" s="20">
        <f>IF('Happiness Matrix'!AW29=0,0,IF('Happiness Matrix'!AW29&lt;6,Simulation!$K$52,IF('Happiness Matrix'!AW29&lt;11,Simulation!$K$70,IF('Happiness Matrix'!AW29&lt;21,Simulation!$K$88,Simulation!$K$106))))</f>
        <v>-0.16</v>
      </c>
      <c r="AX29" s="20">
        <f>IF('Happiness Matrix'!AX29=0,0,IF('Happiness Matrix'!AX29&lt;6,Simulation!$K$52,IF('Happiness Matrix'!AX29&lt;11,Simulation!$K$70,IF('Happiness Matrix'!AX29&lt;21,Simulation!$K$88,Simulation!$K$106))))</f>
        <v>0</v>
      </c>
      <c r="AY29" s="20">
        <f>IF('Happiness Matrix'!AY29=0,0,IF('Happiness Matrix'!AY29&lt;6,Simulation!$K$52,IF('Happiness Matrix'!AY29&lt;11,Simulation!$K$70,IF('Happiness Matrix'!AY29&lt;21,Simulation!$K$88,Simulation!$K$106))))</f>
        <v>0</v>
      </c>
      <c r="AZ29" s="20">
        <f>IF('Happiness Matrix'!AZ29=0,0,IF('Happiness Matrix'!AZ29&lt;6,Simulation!$K$52,IF('Happiness Matrix'!AZ29&lt;11,Simulation!$K$70,IF('Happiness Matrix'!AZ29&lt;21,Simulation!$K$88,Simulation!$K$106))))</f>
        <v>0</v>
      </c>
      <c r="BA29" s="20">
        <f>IF('Happiness Matrix'!BA29=0,0,IF('Happiness Matrix'!BA29&lt;6,Simulation!$K$52,IF('Happiness Matrix'!BA29&lt;11,Simulation!$K$70,IF('Happiness Matrix'!BA29&lt;21,Simulation!$K$88,Simulation!$K$106))))</f>
        <v>7.65</v>
      </c>
      <c r="BB29" s="20">
        <f>IF('Happiness Matrix'!BB29=0,0,IF('Happiness Matrix'!BB29&lt;6,Simulation!$K$52,IF('Happiness Matrix'!BB29&lt;11,Simulation!$K$70,IF('Happiness Matrix'!BB29&lt;21,Simulation!$K$88,Simulation!$K$106))))</f>
        <v>0</v>
      </c>
      <c r="BC29" s="20">
        <f>IF('Happiness Matrix'!BC29=0,0,IF('Happiness Matrix'!BC29&lt;6,Simulation!$K$52,IF('Happiness Matrix'!BC29&lt;11,Simulation!$K$70,IF('Happiness Matrix'!BC29&lt;21,Simulation!$K$88,Simulation!$K$106))))</f>
        <v>0</v>
      </c>
      <c r="BD29" s="20">
        <f>IF('Happiness Matrix'!BD29=0,0,IF('Happiness Matrix'!BD29&lt;6,Simulation!$K$52,IF('Happiness Matrix'!BD29&lt;11,Simulation!$K$70,IF('Happiness Matrix'!BD29&lt;21,Simulation!$K$88,Simulation!$K$106))))</f>
        <v>0</v>
      </c>
      <c r="BE29" s="20">
        <f>IF('Happiness Matrix'!BE29=0,0,IF('Happiness Matrix'!BE29&lt;6,Simulation!$K$52,IF('Happiness Matrix'!BE29&lt;11,Simulation!$K$70,IF('Happiness Matrix'!BE29&lt;21,Simulation!$K$88,Simulation!$K$106))))</f>
        <v>0</v>
      </c>
    </row>
    <row r="30" spans="1:57">
      <c r="A30" s="20">
        <f t="shared" si="2"/>
        <v>29</v>
      </c>
      <c r="B30" s="20">
        <f>IF('Happiness Matrix'!B30=0,0,IF('Happiness Matrix'!B30&lt;6,Simulation!$K$52,IF('Happiness Matrix'!B30&lt;11,Simulation!$K$70,IF('Happiness Matrix'!B30&lt;21,Simulation!$K$88,Simulation!$K$106))))</f>
        <v>0</v>
      </c>
      <c r="C30" s="20">
        <f>IF('Happiness Matrix'!C30=0,0,IF('Happiness Matrix'!C30&lt;6,Simulation!$K$52,IF('Happiness Matrix'!C30&lt;11,Simulation!$K$70,IF('Happiness Matrix'!C30&lt;21,Simulation!$K$88,Simulation!$K$106))))</f>
        <v>0</v>
      </c>
      <c r="D30" s="20">
        <f>IF('Happiness Matrix'!D30=0,0,IF('Happiness Matrix'!D30&lt;6,Simulation!$K$52,IF('Happiness Matrix'!D30&lt;11,Simulation!$K$70,IF('Happiness Matrix'!D30&lt;21,Simulation!$K$88,Simulation!$K$106))))</f>
        <v>0</v>
      </c>
      <c r="E30" s="20">
        <f>IF('Happiness Matrix'!E30=0,0,IF('Happiness Matrix'!E30&lt;6,Simulation!$K$52,IF('Happiness Matrix'!E30&lt;11,Simulation!$K$70,IF('Happiness Matrix'!E30&lt;21,Simulation!$K$88,Simulation!$K$106))))</f>
        <v>0</v>
      </c>
      <c r="F30" s="20">
        <f>IF('Happiness Matrix'!F30=0,0,IF('Happiness Matrix'!F30&lt;6,Simulation!$K$52,IF('Happiness Matrix'!F30&lt;11,Simulation!$K$70,IF('Happiness Matrix'!F30&lt;21,Simulation!$K$88,Simulation!$K$106))))</f>
        <v>7.65</v>
      </c>
      <c r="G30" s="20">
        <f>IF('Happiness Matrix'!G30=0,0,IF('Happiness Matrix'!G30&lt;6,Simulation!$K$52,IF('Happiness Matrix'!G30&lt;11,Simulation!$K$70,IF('Happiness Matrix'!G30&lt;21,Simulation!$K$88,Simulation!$K$106))))</f>
        <v>7.65</v>
      </c>
      <c r="H30" s="20">
        <f>IF('Happiness Matrix'!H30=0,0,IF('Happiness Matrix'!H30&lt;6,Simulation!$K$52,IF('Happiness Matrix'!H30&lt;11,Simulation!$K$70,IF('Happiness Matrix'!H30&lt;21,Simulation!$K$88,Simulation!$K$106))))</f>
        <v>7.65</v>
      </c>
      <c r="I30" s="20">
        <f>IF('Happiness Matrix'!I30=0,0,IF('Happiness Matrix'!I30&lt;6,Simulation!$K$52,IF('Happiness Matrix'!I30&lt;11,Simulation!$K$70,IF('Happiness Matrix'!I30&lt;21,Simulation!$K$88,Simulation!$K$106))))</f>
        <v>0</v>
      </c>
      <c r="J30" s="20">
        <f>IF('Happiness Matrix'!J30=0,0,IF('Happiness Matrix'!J30&lt;6,Simulation!$K$52,IF('Happiness Matrix'!J30&lt;11,Simulation!$K$70,IF('Happiness Matrix'!J30&lt;21,Simulation!$K$88,Simulation!$K$106))))</f>
        <v>7.65</v>
      </c>
      <c r="K30" s="20">
        <f>IF('Happiness Matrix'!K30=0,0,IF('Happiness Matrix'!K30&lt;6,Simulation!$K$52,IF('Happiness Matrix'!K30&lt;11,Simulation!$K$70,IF('Happiness Matrix'!K30&lt;21,Simulation!$K$88,Simulation!$K$106))))</f>
        <v>-0.16</v>
      </c>
      <c r="L30" s="20">
        <f>IF('Happiness Matrix'!L30=0,0,IF('Happiness Matrix'!L30&lt;6,Simulation!$K$52,IF('Happiness Matrix'!L30&lt;11,Simulation!$K$70,IF('Happiness Matrix'!L30&lt;21,Simulation!$K$88,Simulation!$K$106))))</f>
        <v>7.65</v>
      </c>
      <c r="M30" s="20">
        <f>IF('Happiness Matrix'!M30=0,0,IF('Happiness Matrix'!M30&lt;6,Simulation!$K$52,IF('Happiness Matrix'!M30&lt;11,Simulation!$K$70,IF('Happiness Matrix'!M30&lt;21,Simulation!$K$88,Simulation!$K$106))))</f>
        <v>7.65</v>
      </c>
      <c r="N30" s="20">
        <f>IF('Happiness Matrix'!N30=0,0,IF('Happiness Matrix'!N30&lt;6,Simulation!$K$52,IF('Happiness Matrix'!N30&lt;11,Simulation!$K$70,IF('Happiness Matrix'!N30&lt;21,Simulation!$K$88,Simulation!$K$106))))</f>
        <v>7.65</v>
      </c>
      <c r="O30" s="20">
        <f>IF('Happiness Matrix'!O30=0,0,IF('Happiness Matrix'!O30&lt;6,Simulation!$K$52,IF('Happiness Matrix'!O30&lt;11,Simulation!$K$70,IF('Happiness Matrix'!O30&lt;21,Simulation!$K$88,Simulation!$K$106))))</f>
        <v>-0.16</v>
      </c>
      <c r="P30" s="20">
        <f>IF('Happiness Matrix'!P30=0,0,IF('Happiness Matrix'!P30&lt;6,Simulation!$K$52,IF('Happiness Matrix'!P30&lt;11,Simulation!$K$70,IF('Happiness Matrix'!P30&lt;21,Simulation!$K$88,Simulation!$K$106))))</f>
        <v>0</v>
      </c>
      <c r="Q30" s="20">
        <f>IF('Happiness Matrix'!Q30=0,0,IF('Happiness Matrix'!Q30&lt;6,Simulation!$K$52,IF('Happiness Matrix'!Q30&lt;11,Simulation!$K$70,IF('Happiness Matrix'!Q30&lt;21,Simulation!$K$88,Simulation!$K$106))))</f>
        <v>7.65</v>
      </c>
      <c r="R30" s="20">
        <f>IF('Happiness Matrix'!R30=0,0,IF('Happiness Matrix'!R30&lt;6,Simulation!$K$52,IF('Happiness Matrix'!R30&lt;11,Simulation!$K$70,IF('Happiness Matrix'!R30&lt;21,Simulation!$K$88,Simulation!$K$106))))</f>
        <v>7.65</v>
      </c>
      <c r="S30" s="20">
        <f>IF('Happiness Matrix'!S30=0,0,IF('Happiness Matrix'!S30&lt;6,Simulation!$K$52,IF('Happiness Matrix'!S30&lt;11,Simulation!$K$70,IF('Happiness Matrix'!S30&lt;21,Simulation!$K$88,Simulation!$K$106))))</f>
        <v>0</v>
      </c>
      <c r="T30" s="20">
        <f>IF('Happiness Matrix'!T30=0,0,IF('Happiness Matrix'!T30&lt;6,Simulation!$K$52,IF('Happiness Matrix'!T30&lt;11,Simulation!$K$70,IF('Happiness Matrix'!T30&lt;21,Simulation!$K$88,Simulation!$K$106))))</f>
        <v>0</v>
      </c>
      <c r="U30" s="20">
        <f>IF('Happiness Matrix'!U30=0,0,IF('Happiness Matrix'!U30&lt;6,Simulation!$K$52,IF('Happiness Matrix'!U30&lt;11,Simulation!$K$70,IF('Happiness Matrix'!U30&lt;21,Simulation!$K$88,Simulation!$K$106))))</f>
        <v>0</v>
      </c>
      <c r="V30" s="20">
        <f>IF('Happiness Matrix'!V30=0,0,IF('Happiness Matrix'!V30&lt;6,Simulation!$K$52,IF('Happiness Matrix'!V30&lt;11,Simulation!$K$70,IF('Happiness Matrix'!V30&lt;21,Simulation!$K$88,Simulation!$K$106))))</f>
        <v>0</v>
      </c>
      <c r="W30" s="20">
        <f>IF('Happiness Matrix'!W30=0,0,IF('Happiness Matrix'!W30&lt;6,Simulation!$K$52,IF('Happiness Matrix'!W30&lt;11,Simulation!$K$70,IF('Happiness Matrix'!W30&lt;21,Simulation!$K$88,Simulation!$K$106))))</f>
        <v>0</v>
      </c>
      <c r="X30" s="20">
        <f>IF('Happiness Matrix'!X30=0,0,IF('Happiness Matrix'!X30&lt;6,Simulation!$K$52,IF('Happiness Matrix'!X30&lt;11,Simulation!$K$70,IF('Happiness Matrix'!X30&lt;21,Simulation!$K$88,Simulation!$K$106))))</f>
        <v>0</v>
      </c>
      <c r="Y30" s="20">
        <f>IF('Happiness Matrix'!Y30=0,0,IF('Happiness Matrix'!Y30&lt;6,Simulation!$K$52,IF('Happiness Matrix'!Y30&lt;11,Simulation!$K$70,IF('Happiness Matrix'!Y30&lt;21,Simulation!$K$88,Simulation!$K$106))))</f>
        <v>13.81</v>
      </c>
      <c r="Z30" s="20">
        <f>IF('Happiness Matrix'!Z30=0,0,IF('Happiness Matrix'!Z30&lt;6,Simulation!$K$52,IF('Happiness Matrix'!Z30&lt;11,Simulation!$K$70,IF('Happiness Matrix'!Z30&lt;21,Simulation!$K$88,Simulation!$K$106))))</f>
        <v>0</v>
      </c>
      <c r="AA30" s="20">
        <f>IF('Happiness Matrix'!AA30=0,0,IF('Happiness Matrix'!AA30&lt;6,Simulation!$K$52,IF('Happiness Matrix'!AA30&lt;11,Simulation!$K$70,IF('Happiness Matrix'!AA30&lt;21,Simulation!$K$88,Simulation!$K$106))))</f>
        <v>-0.16</v>
      </c>
      <c r="AB30" s="20">
        <f>IF('Happiness Matrix'!AB30=0,0,IF('Happiness Matrix'!AB30&lt;6,Simulation!$K$52,IF('Happiness Matrix'!AB30&lt;11,Simulation!$K$70,IF('Happiness Matrix'!AB30&lt;21,Simulation!$K$88,Simulation!$K$106))))</f>
        <v>0</v>
      </c>
      <c r="AC30" s="20">
        <f>IF('Happiness Matrix'!AC30=0,0,IF('Happiness Matrix'!AC30&lt;6,Simulation!$K$52,IF('Happiness Matrix'!AC30&lt;11,Simulation!$K$70,IF('Happiness Matrix'!AC30&lt;21,Simulation!$K$88,Simulation!$K$106))))</f>
        <v>7.65</v>
      </c>
      <c r="AD30" s="20">
        <f>IF('Happiness Matrix'!AD30=0,0,IF('Happiness Matrix'!AD30&lt;6,Simulation!$K$52,IF('Happiness Matrix'!AD30&lt;11,Simulation!$K$70,IF('Happiness Matrix'!AD30&lt;21,Simulation!$K$88,Simulation!$K$106))))</f>
        <v>0</v>
      </c>
      <c r="AE30" s="20">
        <f>IF('Happiness Matrix'!AE30=0,0,IF('Happiness Matrix'!AE30&lt;6,Simulation!$K$52,IF('Happiness Matrix'!AE30&lt;11,Simulation!$K$70,IF('Happiness Matrix'!AE30&lt;21,Simulation!$K$88,Simulation!$K$106))))</f>
        <v>-0.16</v>
      </c>
      <c r="AF30" s="20">
        <f>IF('Happiness Matrix'!AF30=0,0,IF('Happiness Matrix'!AF30&lt;6,Simulation!$K$52,IF('Happiness Matrix'!AF30&lt;11,Simulation!$K$70,IF('Happiness Matrix'!AF30&lt;21,Simulation!$K$88,Simulation!$K$106))))</f>
        <v>0</v>
      </c>
      <c r="AG30" s="20">
        <f>IF('Happiness Matrix'!AG30=0,0,IF('Happiness Matrix'!AG30&lt;6,Simulation!$K$52,IF('Happiness Matrix'!AG30&lt;11,Simulation!$K$70,IF('Happiness Matrix'!AG30&lt;21,Simulation!$K$88,Simulation!$K$106))))</f>
        <v>0</v>
      </c>
      <c r="AH30" s="20">
        <f>IF('Happiness Matrix'!AH30=0,0,IF('Happiness Matrix'!AH30&lt;6,Simulation!$K$52,IF('Happiness Matrix'!AH30&lt;11,Simulation!$K$70,IF('Happiness Matrix'!AH30&lt;21,Simulation!$K$88,Simulation!$K$106))))</f>
        <v>0</v>
      </c>
      <c r="AI30" s="20">
        <f>IF('Happiness Matrix'!AI30=0,0,IF('Happiness Matrix'!AI30&lt;6,Simulation!$K$52,IF('Happiness Matrix'!AI30&lt;11,Simulation!$K$70,IF('Happiness Matrix'!AI30&lt;21,Simulation!$K$88,Simulation!$K$106))))</f>
        <v>0</v>
      </c>
      <c r="AJ30" s="20">
        <f>IF('Happiness Matrix'!AJ30=0,0,IF('Happiness Matrix'!AJ30&lt;6,Simulation!$K$52,IF('Happiness Matrix'!AJ30&lt;11,Simulation!$K$70,IF('Happiness Matrix'!AJ30&lt;21,Simulation!$K$88,Simulation!$K$106))))</f>
        <v>0</v>
      </c>
      <c r="AK30" s="20">
        <f>IF('Happiness Matrix'!AK30=0,0,IF('Happiness Matrix'!AK30&lt;6,Simulation!$K$52,IF('Happiness Matrix'!AK30&lt;11,Simulation!$K$70,IF('Happiness Matrix'!AK30&lt;21,Simulation!$K$88,Simulation!$K$106))))</f>
        <v>0</v>
      </c>
      <c r="AL30" s="20">
        <f>IF('Happiness Matrix'!AL30=0,0,IF('Happiness Matrix'!AL30&lt;6,Simulation!$K$52,IF('Happiness Matrix'!AL30&lt;11,Simulation!$K$70,IF('Happiness Matrix'!AL30&lt;21,Simulation!$K$88,Simulation!$K$106))))</f>
        <v>7.65</v>
      </c>
      <c r="AM30" s="20">
        <f>IF('Happiness Matrix'!AM30=0,0,IF('Happiness Matrix'!AM30&lt;6,Simulation!$K$52,IF('Happiness Matrix'!AM30&lt;11,Simulation!$K$70,IF('Happiness Matrix'!AM30&lt;21,Simulation!$K$88,Simulation!$K$106))))</f>
        <v>0</v>
      </c>
      <c r="AN30" s="20">
        <f>IF('Happiness Matrix'!AN30=0,0,IF('Happiness Matrix'!AN30&lt;6,Simulation!$K$52,IF('Happiness Matrix'!AN30&lt;11,Simulation!$K$70,IF('Happiness Matrix'!AN30&lt;21,Simulation!$K$88,Simulation!$K$106))))</f>
        <v>7.65</v>
      </c>
      <c r="AO30" s="20">
        <f>IF('Happiness Matrix'!AO30=0,0,IF('Happiness Matrix'!AO30&lt;6,Simulation!$K$52,IF('Happiness Matrix'!AO30&lt;11,Simulation!$K$70,IF('Happiness Matrix'!AO30&lt;21,Simulation!$K$88,Simulation!$K$106))))</f>
        <v>13.81</v>
      </c>
      <c r="AP30" s="20">
        <f>IF('Happiness Matrix'!AP30=0,0,IF('Happiness Matrix'!AP30&lt;6,Simulation!$K$52,IF('Happiness Matrix'!AP30&lt;11,Simulation!$K$70,IF('Happiness Matrix'!AP30&lt;21,Simulation!$K$88,Simulation!$K$106))))</f>
        <v>-0.16</v>
      </c>
      <c r="AQ30" s="20">
        <f>IF('Happiness Matrix'!AQ30=0,0,IF('Happiness Matrix'!AQ30&lt;6,Simulation!$K$52,IF('Happiness Matrix'!AQ30&lt;11,Simulation!$K$70,IF('Happiness Matrix'!AQ30&lt;21,Simulation!$K$88,Simulation!$K$106))))</f>
        <v>-0.16</v>
      </c>
      <c r="AR30" s="20">
        <f>IF('Happiness Matrix'!AR30=0,0,IF('Happiness Matrix'!AR30&lt;6,Simulation!$K$52,IF('Happiness Matrix'!AR30&lt;11,Simulation!$K$70,IF('Happiness Matrix'!AR30&lt;21,Simulation!$K$88,Simulation!$K$106))))</f>
        <v>7.65</v>
      </c>
      <c r="AS30" s="20">
        <f>IF('Happiness Matrix'!AS30=0,0,IF('Happiness Matrix'!AS30&lt;6,Simulation!$K$52,IF('Happiness Matrix'!AS30&lt;11,Simulation!$K$70,IF('Happiness Matrix'!AS30&lt;21,Simulation!$K$88,Simulation!$K$106))))</f>
        <v>13.81</v>
      </c>
      <c r="AT30" s="20">
        <f>IF('Happiness Matrix'!AT30=0,0,IF('Happiness Matrix'!AT30&lt;6,Simulation!$K$52,IF('Happiness Matrix'!AT30&lt;11,Simulation!$K$70,IF('Happiness Matrix'!AT30&lt;21,Simulation!$K$88,Simulation!$K$106))))</f>
        <v>-0.16</v>
      </c>
      <c r="AU30" s="20">
        <f>IF('Happiness Matrix'!AU30=0,0,IF('Happiness Matrix'!AU30&lt;6,Simulation!$K$52,IF('Happiness Matrix'!AU30&lt;11,Simulation!$K$70,IF('Happiness Matrix'!AU30&lt;21,Simulation!$K$88,Simulation!$K$106))))</f>
        <v>0</v>
      </c>
      <c r="AV30" s="20">
        <f>IF('Happiness Matrix'!AV30=0,0,IF('Happiness Matrix'!AV30&lt;6,Simulation!$K$52,IF('Happiness Matrix'!AV30&lt;11,Simulation!$K$70,IF('Happiness Matrix'!AV30&lt;21,Simulation!$K$88,Simulation!$K$106))))</f>
        <v>0</v>
      </c>
      <c r="AW30" s="20">
        <f>IF('Happiness Matrix'!AW30=0,0,IF('Happiness Matrix'!AW30&lt;6,Simulation!$K$52,IF('Happiness Matrix'!AW30&lt;11,Simulation!$K$70,IF('Happiness Matrix'!AW30&lt;21,Simulation!$K$88,Simulation!$K$106))))</f>
        <v>0</v>
      </c>
      <c r="AX30" s="20">
        <f>IF('Happiness Matrix'!AX30=0,0,IF('Happiness Matrix'!AX30&lt;6,Simulation!$K$52,IF('Happiness Matrix'!AX30&lt;11,Simulation!$K$70,IF('Happiness Matrix'!AX30&lt;21,Simulation!$K$88,Simulation!$K$106))))</f>
        <v>13.81</v>
      </c>
      <c r="AY30" s="20">
        <f>IF('Happiness Matrix'!AY30=0,0,IF('Happiness Matrix'!AY30&lt;6,Simulation!$K$52,IF('Happiness Matrix'!AY30&lt;11,Simulation!$K$70,IF('Happiness Matrix'!AY30&lt;21,Simulation!$K$88,Simulation!$K$106))))</f>
        <v>7.65</v>
      </c>
      <c r="AZ30" s="20">
        <f>IF('Happiness Matrix'!AZ30=0,0,IF('Happiness Matrix'!AZ30&lt;6,Simulation!$K$52,IF('Happiness Matrix'!AZ30&lt;11,Simulation!$K$70,IF('Happiness Matrix'!AZ30&lt;21,Simulation!$K$88,Simulation!$K$106))))</f>
        <v>7.65</v>
      </c>
      <c r="BA30" s="20">
        <f>IF('Happiness Matrix'!BA30=0,0,IF('Happiness Matrix'!BA30&lt;6,Simulation!$K$52,IF('Happiness Matrix'!BA30&lt;11,Simulation!$K$70,IF('Happiness Matrix'!BA30&lt;21,Simulation!$K$88,Simulation!$K$106))))</f>
        <v>0</v>
      </c>
      <c r="BB30" s="20">
        <f>IF('Happiness Matrix'!BB30=0,0,IF('Happiness Matrix'!BB30&lt;6,Simulation!$K$52,IF('Happiness Matrix'!BB30&lt;11,Simulation!$K$70,IF('Happiness Matrix'!BB30&lt;21,Simulation!$K$88,Simulation!$K$106))))</f>
        <v>-0.16</v>
      </c>
      <c r="BC30" s="20">
        <f>IF('Happiness Matrix'!BC30=0,0,IF('Happiness Matrix'!BC30&lt;6,Simulation!$K$52,IF('Happiness Matrix'!BC30&lt;11,Simulation!$K$70,IF('Happiness Matrix'!BC30&lt;21,Simulation!$K$88,Simulation!$K$106))))</f>
        <v>-11.38</v>
      </c>
      <c r="BD30" s="20">
        <f>IF('Happiness Matrix'!BD30=0,0,IF('Happiness Matrix'!BD30&lt;6,Simulation!$K$52,IF('Happiness Matrix'!BD30&lt;11,Simulation!$K$70,IF('Happiness Matrix'!BD30&lt;21,Simulation!$K$88,Simulation!$K$106))))</f>
        <v>0</v>
      </c>
      <c r="BE30" s="20">
        <f>IF('Happiness Matrix'!BE30=0,0,IF('Happiness Matrix'!BE30&lt;6,Simulation!$K$52,IF('Happiness Matrix'!BE30&lt;11,Simulation!$K$70,IF('Happiness Matrix'!BE30&lt;21,Simulation!$K$88,Simulation!$K$106))))</f>
        <v>0</v>
      </c>
    </row>
    <row r="31" spans="1:57">
      <c r="A31" s="20">
        <f t="shared" si="2"/>
        <v>30</v>
      </c>
      <c r="B31" s="20">
        <f>IF('Happiness Matrix'!B31=0,0,IF('Happiness Matrix'!B31&lt;6,Simulation!$K$52,IF('Happiness Matrix'!B31&lt;11,Simulation!$K$70,IF('Happiness Matrix'!B31&lt;21,Simulation!$K$88,Simulation!$K$106))))</f>
        <v>13.81</v>
      </c>
      <c r="C31" s="20">
        <f>IF('Happiness Matrix'!C31=0,0,IF('Happiness Matrix'!C31&lt;6,Simulation!$K$52,IF('Happiness Matrix'!C31&lt;11,Simulation!$K$70,IF('Happiness Matrix'!C31&lt;21,Simulation!$K$88,Simulation!$K$106))))</f>
        <v>0</v>
      </c>
      <c r="D31" s="20">
        <f>IF('Happiness Matrix'!D31=0,0,IF('Happiness Matrix'!D31&lt;6,Simulation!$K$52,IF('Happiness Matrix'!D31&lt;11,Simulation!$K$70,IF('Happiness Matrix'!D31&lt;21,Simulation!$K$88,Simulation!$K$106))))</f>
        <v>-0.16</v>
      </c>
      <c r="E31" s="20">
        <f>IF('Happiness Matrix'!E31=0,0,IF('Happiness Matrix'!E31&lt;6,Simulation!$K$52,IF('Happiness Matrix'!E31&lt;11,Simulation!$K$70,IF('Happiness Matrix'!E31&lt;21,Simulation!$K$88,Simulation!$K$106))))</f>
        <v>13.81</v>
      </c>
      <c r="F31" s="20">
        <f>IF('Happiness Matrix'!F31=0,0,IF('Happiness Matrix'!F31&lt;6,Simulation!$K$52,IF('Happiness Matrix'!F31&lt;11,Simulation!$K$70,IF('Happiness Matrix'!F31&lt;21,Simulation!$K$88,Simulation!$K$106))))</f>
        <v>0</v>
      </c>
      <c r="G31" s="20">
        <f>IF('Happiness Matrix'!G31=0,0,IF('Happiness Matrix'!G31&lt;6,Simulation!$K$52,IF('Happiness Matrix'!G31&lt;11,Simulation!$K$70,IF('Happiness Matrix'!G31&lt;21,Simulation!$K$88,Simulation!$K$106))))</f>
        <v>0</v>
      </c>
      <c r="H31" s="20">
        <f>IF('Happiness Matrix'!H31=0,0,IF('Happiness Matrix'!H31&lt;6,Simulation!$K$52,IF('Happiness Matrix'!H31&lt;11,Simulation!$K$70,IF('Happiness Matrix'!H31&lt;21,Simulation!$K$88,Simulation!$K$106))))</f>
        <v>0</v>
      </c>
      <c r="I31" s="20">
        <f>IF('Happiness Matrix'!I31=0,0,IF('Happiness Matrix'!I31&lt;6,Simulation!$K$52,IF('Happiness Matrix'!I31&lt;11,Simulation!$K$70,IF('Happiness Matrix'!I31&lt;21,Simulation!$K$88,Simulation!$K$106))))</f>
        <v>13.81</v>
      </c>
      <c r="J31" s="20">
        <f>IF('Happiness Matrix'!J31=0,0,IF('Happiness Matrix'!J31&lt;6,Simulation!$K$52,IF('Happiness Matrix'!J31&lt;11,Simulation!$K$70,IF('Happiness Matrix'!J31&lt;21,Simulation!$K$88,Simulation!$K$106))))</f>
        <v>0</v>
      </c>
      <c r="K31" s="20">
        <f>IF('Happiness Matrix'!K31=0,0,IF('Happiness Matrix'!K31&lt;6,Simulation!$K$52,IF('Happiness Matrix'!K31&lt;11,Simulation!$K$70,IF('Happiness Matrix'!K31&lt;21,Simulation!$K$88,Simulation!$K$106))))</f>
        <v>0</v>
      </c>
      <c r="L31" s="20">
        <f>IF('Happiness Matrix'!L31=0,0,IF('Happiness Matrix'!L31&lt;6,Simulation!$K$52,IF('Happiness Matrix'!L31&lt;11,Simulation!$K$70,IF('Happiness Matrix'!L31&lt;21,Simulation!$K$88,Simulation!$K$106))))</f>
        <v>0</v>
      </c>
      <c r="M31" s="20">
        <f>IF('Happiness Matrix'!M31=0,0,IF('Happiness Matrix'!M31&lt;6,Simulation!$K$52,IF('Happiness Matrix'!M31&lt;11,Simulation!$K$70,IF('Happiness Matrix'!M31&lt;21,Simulation!$K$88,Simulation!$K$106))))</f>
        <v>0</v>
      </c>
      <c r="N31" s="20">
        <f>IF('Happiness Matrix'!N31=0,0,IF('Happiness Matrix'!N31&lt;6,Simulation!$K$52,IF('Happiness Matrix'!N31&lt;11,Simulation!$K$70,IF('Happiness Matrix'!N31&lt;21,Simulation!$K$88,Simulation!$K$106))))</f>
        <v>0</v>
      </c>
      <c r="O31" s="20">
        <f>IF('Happiness Matrix'!O31=0,0,IF('Happiness Matrix'!O31&lt;6,Simulation!$K$52,IF('Happiness Matrix'!O31&lt;11,Simulation!$K$70,IF('Happiness Matrix'!O31&lt;21,Simulation!$K$88,Simulation!$K$106))))</f>
        <v>0</v>
      </c>
      <c r="P31" s="20">
        <f>IF('Happiness Matrix'!P31=0,0,IF('Happiness Matrix'!P31&lt;6,Simulation!$K$52,IF('Happiness Matrix'!P31&lt;11,Simulation!$K$70,IF('Happiness Matrix'!P31&lt;21,Simulation!$K$88,Simulation!$K$106))))</f>
        <v>-0.16</v>
      </c>
      <c r="Q31" s="20">
        <f>IF('Happiness Matrix'!Q31=0,0,IF('Happiness Matrix'!Q31&lt;6,Simulation!$K$52,IF('Happiness Matrix'!Q31&lt;11,Simulation!$K$70,IF('Happiness Matrix'!Q31&lt;21,Simulation!$K$88,Simulation!$K$106))))</f>
        <v>0</v>
      </c>
      <c r="R31" s="20">
        <f>IF('Happiness Matrix'!R31=0,0,IF('Happiness Matrix'!R31&lt;6,Simulation!$K$52,IF('Happiness Matrix'!R31&lt;11,Simulation!$K$70,IF('Happiness Matrix'!R31&lt;21,Simulation!$K$88,Simulation!$K$106))))</f>
        <v>0</v>
      </c>
      <c r="S31" s="20">
        <f>IF('Happiness Matrix'!S31=0,0,IF('Happiness Matrix'!S31&lt;6,Simulation!$K$52,IF('Happiness Matrix'!S31&lt;11,Simulation!$K$70,IF('Happiness Matrix'!S31&lt;21,Simulation!$K$88,Simulation!$K$106))))</f>
        <v>7.65</v>
      </c>
      <c r="T31" s="20">
        <f>IF('Happiness Matrix'!T31=0,0,IF('Happiness Matrix'!T31&lt;6,Simulation!$K$52,IF('Happiness Matrix'!T31&lt;11,Simulation!$K$70,IF('Happiness Matrix'!T31&lt;21,Simulation!$K$88,Simulation!$K$106))))</f>
        <v>-11.38</v>
      </c>
      <c r="U31" s="20">
        <f>IF('Happiness Matrix'!U31=0,0,IF('Happiness Matrix'!U31&lt;6,Simulation!$K$52,IF('Happiness Matrix'!U31&lt;11,Simulation!$K$70,IF('Happiness Matrix'!U31&lt;21,Simulation!$K$88,Simulation!$K$106))))</f>
        <v>-0.16</v>
      </c>
      <c r="V31" s="20">
        <f>IF('Happiness Matrix'!V31=0,0,IF('Happiness Matrix'!V31&lt;6,Simulation!$K$52,IF('Happiness Matrix'!V31&lt;11,Simulation!$K$70,IF('Happiness Matrix'!V31&lt;21,Simulation!$K$88,Simulation!$K$106))))</f>
        <v>-0.16</v>
      </c>
      <c r="W31" s="20">
        <f>IF('Happiness Matrix'!W31=0,0,IF('Happiness Matrix'!W31&lt;6,Simulation!$K$52,IF('Happiness Matrix'!W31&lt;11,Simulation!$K$70,IF('Happiness Matrix'!W31&lt;21,Simulation!$K$88,Simulation!$K$106))))</f>
        <v>-0.16</v>
      </c>
      <c r="X31" s="20">
        <f>IF('Happiness Matrix'!X31=0,0,IF('Happiness Matrix'!X31&lt;6,Simulation!$K$52,IF('Happiness Matrix'!X31&lt;11,Simulation!$K$70,IF('Happiness Matrix'!X31&lt;21,Simulation!$K$88,Simulation!$K$106))))</f>
        <v>7.65</v>
      </c>
      <c r="Y31" s="20">
        <f>IF('Happiness Matrix'!Y31=0,0,IF('Happiness Matrix'!Y31&lt;6,Simulation!$K$52,IF('Happiness Matrix'!Y31&lt;11,Simulation!$K$70,IF('Happiness Matrix'!Y31&lt;21,Simulation!$K$88,Simulation!$K$106))))</f>
        <v>0</v>
      </c>
      <c r="Z31" s="20">
        <f>IF('Happiness Matrix'!Z31=0,0,IF('Happiness Matrix'!Z31&lt;6,Simulation!$K$52,IF('Happiness Matrix'!Z31&lt;11,Simulation!$K$70,IF('Happiness Matrix'!Z31&lt;21,Simulation!$K$88,Simulation!$K$106))))</f>
        <v>7.65</v>
      </c>
      <c r="AA31" s="20">
        <f>IF('Happiness Matrix'!AA31=0,0,IF('Happiness Matrix'!AA31&lt;6,Simulation!$K$52,IF('Happiness Matrix'!AA31&lt;11,Simulation!$K$70,IF('Happiness Matrix'!AA31&lt;21,Simulation!$K$88,Simulation!$K$106))))</f>
        <v>0</v>
      </c>
      <c r="AB31" s="20">
        <f>IF('Happiness Matrix'!AB31=0,0,IF('Happiness Matrix'!AB31&lt;6,Simulation!$K$52,IF('Happiness Matrix'!AB31&lt;11,Simulation!$K$70,IF('Happiness Matrix'!AB31&lt;21,Simulation!$K$88,Simulation!$K$106))))</f>
        <v>-11.38</v>
      </c>
      <c r="AC31" s="20">
        <f>IF('Happiness Matrix'!AC31=0,0,IF('Happiness Matrix'!AC31&lt;6,Simulation!$K$52,IF('Happiness Matrix'!AC31&lt;11,Simulation!$K$70,IF('Happiness Matrix'!AC31&lt;21,Simulation!$K$88,Simulation!$K$106))))</f>
        <v>0</v>
      </c>
      <c r="AD31" s="20">
        <f>IF('Happiness Matrix'!AD31=0,0,IF('Happiness Matrix'!AD31&lt;6,Simulation!$K$52,IF('Happiness Matrix'!AD31&lt;11,Simulation!$K$70,IF('Happiness Matrix'!AD31&lt;21,Simulation!$K$88,Simulation!$K$106))))</f>
        <v>7.65</v>
      </c>
      <c r="AE31" s="20">
        <f>IF('Happiness Matrix'!AE31=0,0,IF('Happiness Matrix'!AE31&lt;6,Simulation!$K$52,IF('Happiness Matrix'!AE31&lt;11,Simulation!$K$70,IF('Happiness Matrix'!AE31&lt;21,Simulation!$K$88,Simulation!$K$106))))</f>
        <v>0</v>
      </c>
      <c r="AF31" s="20">
        <f>IF('Happiness Matrix'!AF31=0,0,IF('Happiness Matrix'!AF31&lt;6,Simulation!$K$52,IF('Happiness Matrix'!AF31&lt;11,Simulation!$K$70,IF('Happiness Matrix'!AF31&lt;21,Simulation!$K$88,Simulation!$K$106))))</f>
        <v>7.65</v>
      </c>
      <c r="AG31" s="20">
        <f>IF('Happiness Matrix'!AG31=0,0,IF('Happiness Matrix'!AG31&lt;6,Simulation!$K$52,IF('Happiness Matrix'!AG31&lt;11,Simulation!$K$70,IF('Happiness Matrix'!AG31&lt;21,Simulation!$K$88,Simulation!$K$106))))</f>
        <v>13.81</v>
      </c>
      <c r="AH31" s="20">
        <f>IF('Happiness Matrix'!AH31=0,0,IF('Happiness Matrix'!AH31&lt;6,Simulation!$K$52,IF('Happiness Matrix'!AH31&lt;11,Simulation!$K$70,IF('Happiness Matrix'!AH31&lt;21,Simulation!$K$88,Simulation!$K$106))))</f>
        <v>7.65</v>
      </c>
      <c r="AI31" s="20">
        <f>IF('Happiness Matrix'!AI31=0,0,IF('Happiness Matrix'!AI31&lt;6,Simulation!$K$52,IF('Happiness Matrix'!AI31&lt;11,Simulation!$K$70,IF('Happiness Matrix'!AI31&lt;21,Simulation!$K$88,Simulation!$K$106))))</f>
        <v>7.65</v>
      </c>
      <c r="AJ31" s="20">
        <f>IF('Happiness Matrix'!AJ31=0,0,IF('Happiness Matrix'!AJ31&lt;6,Simulation!$K$52,IF('Happiness Matrix'!AJ31&lt;11,Simulation!$K$70,IF('Happiness Matrix'!AJ31&lt;21,Simulation!$K$88,Simulation!$K$106))))</f>
        <v>0</v>
      </c>
      <c r="AK31" s="20">
        <f>IF('Happiness Matrix'!AK31=0,0,IF('Happiness Matrix'!AK31&lt;6,Simulation!$K$52,IF('Happiness Matrix'!AK31&lt;11,Simulation!$K$70,IF('Happiness Matrix'!AK31&lt;21,Simulation!$K$88,Simulation!$K$106))))</f>
        <v>-0.16</v>
      </c>
      <c r="AL31" s="20">
        <f>IF('Happiness Matrix'!AL31=0,0,IF('Happiness Matrix'!AL31&lt;6,Simulation!$K$52,IF('Happiness Matrix'!AL31&lt;11,Simulation!$K$70,IF('Happiness Matrix'!AL31&lt;21,Simulation!$K$88,Simulation!$K$106))))</f>
        <v>0</v>
      </c>
      <c r="AM31" s="20">
        <f>IF('Happiness Matrix'!AM31=0,0,IF('Happiness Matrix'!AM31&lt;6,Simulation!$K$52,IF('Happiness Matrix'!AM31&lt;11,Simulation!$K$70,IF('Happiness Matrix'!AM31&lt;21,Simulation!$K$88,Simulation!$K$106))))</f>
        <v>7.65</v>
      </c>
      <c r="AN31" s="20">
        <f>IF('Happiness Matrix'!AN31=0,0,IF('Happiness Matrix'!AN31&lt;6,Simulation!$K$52,IF('Happiness Matrix'!AN31&lt;11,Simulation!$K$70,IF('Happiness Matrix'!AN31&lt;21,Simulation!$K$88,Simulation!$K$106))))</f>
        <v>0</v>
      </c>
      <c r="AO31" s="20">
        <f>IF('Happiness Matrix'!AO31=0,0,IF('Happiness Matrix'!AO31&lt;6,Simulation!$K$52,IF('Happiness Matrix'!AO31&lt;11,Simulation!$K$70,IF('Happiness Matrix'!AO31&lt;21,Simulation!$K$88,Simulation!$K$106))))</f>
        <v>0</v>
      </c>
      <c r="AP31" s="20">
        <f>IF('Happiness Matrix'!AP31=0,0,IF('Happiness Matrix'!AP31&lt;6,Simulation!$K$52,IF('Happiness Matrix'!AP31&lt;11,Simulation!$K$70,IF('Happiness Matrix'!AP31&lt;21,Simulation!$K$88,Simulation!$K$106))))</f>
        <v>0</v>
      </c>
      <c r="AQ31" s="20">
        <f>IF('Happiness Matrix'!AQ31=0,0,IF('Happiness Matrix'!AQ31&lt;6,Simulation!$K$52,IF('Happiness Matrix'!AQ31&lt;11,Simulation!$K$70,IF('Happiness Matrix'!AQ31&lt;21,Simulation!$K$88,Simulation!$K$106))))</f>
        <v>0</v>
      </c>
      <c r="AR31" s="20">
        <f>IF('Happiness Matrix'!AR31=0,0,IF('Happiness Matrix'!AR31&lt;6,Simulation!$K$52,IF('Happiness Matrix'!AR31&lt;11,Simulation!$K$70,IF('Happiness Matrix'!AR31&lt;21,Simulation!$K$88,Simulation!$K$106))))</f>
        <v>0</v>
      </c>
      <c r="AS31" s="20">
        <f>IF('Happiness Matrix'!AS31=0,0,IF('Happiness Matrix'!AS31&lt;6,Simulation!$K$52,IF('Happiness Matrix'!AS31&lt;11,Simulation!$K$70,IF('Happiness Matrix'!AS31&lt;21,Simulation!$K$88,Simulation!$K$106))))</f>
        <v>0</v>
      </c>
      <c r="AT31" s="20">
        <f>IF('Happiness Matrix'!AT31=0,0,IF('Happiness Matrix'!AT31&lt;6,Simulation!$K$52,IF('Happiness Matrix'!AT31&lt;11,Simulation!$K$70,IF('Happiness Matrix'!AT31&lt;21,Simulation!$K$88,Simulation!$K$106))))</f>
        <v>0</v>
      </c>
      <c r="AU31" s="20">
        <f>IF('Happiness Matrix'!AU31=0,0,IF('Happiness Matrix'!AU31&lt;6,Simulation!$K$52,IF('Happiness Matrix'!AU31&lt;11,Simulation!$K$70,IF('Happiness Matrix'!AU31&lt;21,Simulation!$K$88,Simulation!$K$106))))</f>
        <v>7.65</v>
      </c>
      <c r="AV31" s="20">
        <f>IF('Happiness Matrix'!AV31=0,0,IF('Happiness Matrix'!AV31&lt;6,Simulation!$K$52,IF('Happiness Matrix'!AV31&lt;11,Simulation!$K$70,IF('Happiness Matrix'!AV31&lt;21,Simulation!$K$88,Simulation!$K$106))))</f>
        <v>-0.16</v>
      </c>
      <c r="AW31" s="20">
        <f>IF('Happiness Matrix'!AW31=0,0,IF('Happiness Matrix'!AW31&lt;6,Simulation!$K$52,IF('Happiness Matrix'!AW31&lt;11,Simulation!$K$70,IF('Happiness Matrix'!AW31&lt;21,Simulation!$K$88,Simulation!$K$106))))</f>
        <v>7.65</v>
      </c>
      <c r="AX31" s="20">
        <f>IF('Happiness Matrix'!AX31=0,0,IF('Happiness Matrix'!AX31&lt;6,Simulation!$K$52,IF('Happiness Matrix'!AX31&lt;11,Simulation!$K$70,IF('Happiness Matrix'!AX31&lt;21,Simulation!$K$88,Simulation!$K$106))))</f>
        <v>0</v>
      </c>
      <c r="AY31" s="20">
        <f>IF('Happiness Matrix'!AY31=0,0,IF('Happiness Matrix'!AY31&lt;6,Simulation!$K$52,IF('Happiness Matrix'!AY31&lt;11,Simulation!$K$70,IF('Happiness Matrix'!AY31&lt;21,Simulation!$K$88,Simulation!$K$106))))</f>
        <v>0</v>
      </c>
      <c r="AZ31" s="20">
        <f>IF('Happiness Matrix'!AZ31=0,0,IF('Happiness Matrix'!AZ31&lt;6,Simulation!$K$52,IF('Happiness Matrix'!AZ31&lt;11,Simulation!$K$70,IF('Happiness Matrix'!AZ31&lt;21,Simulation!$K$88,Simulation!$K$106))))</f>
        <v>0</v>
      </c>
      <c r="BA31" s="20">
        <f>IF('Happiness Matrix'!BA31=0,0,IF('Happiness Matrix'!BA31&lt;6,Simulation!$K$52,IF('Happiness Matrix'!BA31&lt;11,Simulation!$K$70,IF('Happiness Matrix'!BA31&lt;21,Simulation!$K$88,Simulation!$K$106))))</f>
        <v>7.65</v>
      </c>
      <c r="BB31" s="20">
        <f>IF('Happiness Matrix'!BB31=0,0,IF('Happiness Matrix'!BB31&lt;6,Simulation!$K$52,IF('Happiness Matrix'!BB31&lt;11,Simulation!$K$70,IF('Happiness Matrix'!BB31&lt;21,Simulation!$K$88,Simulation!$K$106))))</f>
        <v>0</v>
      </c>
      <c r="BC31" s="20">
        <f>IF('Happiness Matrix'!BC31=0,0,IF('Happiness Matrix'!BC31&lt;6,Simulation!$K$52,IF('Happiness Matrix'!BC31&lt;11,Simulation!$K$70,IF('Happiness Matrix'!BC31&lt;21,Simulation!$K$88,Simulation!$K$106))))</f>
        <v>0</v>
      </c>
      <c r="BD31" s="20">
        <f>IF('Happiness Matrix'!BD31=0,0,IF('Happiness Matrix'!BD31&lt;6,Simulation!$K$52,IF('Happiness Matrix'!BD31&lt;11,Simulation!$K$70,IF('Happiness Matrix'!BD31&lt;21,Simulation!$K$88,Simulation!$K$106))))</f>
        <v>0</v>
      </c>
      <c r="BE31" s="20">
        <f>IF('Happiness Matrix'!BE31=0,0,IF('Happiness Matrix'!BE31&lt;6,Simulation!$K$52,IF('Happiness Matrix'!BE31&lt;11,Simulation!$K$70,IF('Happiness Matrix'!BE31&lt;21,Simulation!$K$88,Simulation!$K$106))))</f>
        <v>0</v>
      </c>
    </row>
    <row r="32" spans="1:57">
      <c r="A32" s="20">
        <f t="shared" si="2"/>
        <v>31</v>
      </c>
      <c r="B32" s="20">
        <f>IF('Happiness Matrix'!B32=0,0,IF('Happiness Matrix'!B32&lt;6,Simulation!$K$52,IF('Happiness Matrix'!B32&lt;11,Simulation!$K$70,IF('Happiness Matrix'!B32&lt;21,Simulation!$K$88,Simulation!$K$106))))</f>
        <v>0</v>
      </c>
      <c r="C32" s="20">
        <f>IF('Happiness Matrix'!C32=0,0,IF('Happiness Matrix'!C32&lt;6,Simulation!$K$52,IF('Happiness Matrix'!C32&lt;11,Simulation!$K$70,IF('Happiness Matrix'!C32&lt;21,Simulation!$K$88,Simulation!$K$106))))</f>
        <v>0</v>
      </c>
      <c r="D32" s="20">
        <f>IF('Happiness Matrix'!D32=0,0,IF('Happiness Matrix'!D32&lt;6,Simulation!$K$52,IF('Happiness Matrix'!D32&lt;11,Simulation!$K$70,IF('Happiness Matrix'!D32&lt;21,Simulation!$K$88,Simulation!$K$106))))</f>
        <v>0</v>
      </c>
      <c r="E32" s="20">
        <f>IF('Happiness Matrix'!E32=0,0,IF('Happiness Matrix'!E32&lt;6,Simulation!$K$52,IF('Happiness Matrix'!E32&lt;11,Simulation!$K$70,IF('Happiness Matrix'!E32&lt;21,Simulation!$K$88,Simulation!$K$106))))</f>
        <v>0</v>
      </c>
      <c r="F32" s="20">
        <f>IF('Happiness Matrix'!F32=0,0,IF('Happiness Matrix'!F32&lt;6,Simulation!$K$52,IF('Happiness Matrix'!F32&lt;11,Simulation!$K$70,IF('Happiness Matrix'!F32&lt;21,Simulation!$K$88,Simulation!$K$106))))</f>
        <v>7.65</v>
      </c>
      <c r="G32" s="20">
        <f>IF('Happiness Matrix'!G32=0,0,IF('Happiness Matrix'!G32&lt;6,Simulation!$K$52,IF('Happiness Matrix'!G32&lt;11,Simulation!$K$70,IF('Happiness Matrix'!G32&lt;21,Simulation!$K$88,Simulation!$K$106))))</f>
        <v>7.65</v>
      </c>
      <c r="H32" s="20">
        <f>IF('Happiness Matrix'!H32=0,0,IF('Happiness Matrix'!H32&lt;6,Simulation!$K$52,IF('Happiness Matrix'!H32&lt;11,Simulation!$K$70,IF('Happiness Matrix'!H32&lt;21,Simulation!$K$88,Simulation!$K$106))))</f>
        <v>7.65</v>
      </c>
      <c r="I32" s="20">
        <f>IF('Happiness Matrix'!I32=0,0,IF('Happiness Matrix'!I32&lt;6,Simulation!$K$52,IF('Happiness Matrix'!I32&lt;11,Simulation!$K$70,IF('Happiness Matrix'!I32&lt;21,Simulation!$K$88,Simulation!$K$106))))</f>
        <v>0</v>
      </c>
      <c r="J32" s="20">
        <f>IF('Happiness Matrix'!J32=0,0,IF('Happiness Matrix'!J32&lt;6,Simulation!$K$52,IF('Happiness Matrix'!J32&lt;11,Simulation!$K$70,IF('Happiness Matrix'!J32&lt;21,Simulation!$K$88,Simulation!$K$106))))</f>
        <v>7.65</v>
      </c>
      <c r="K32" s="20">
        <f>IF('Happiness Matrix'!K32=0,0,IF('Happiness Matrix'!K32&lt;6,Simulation!$K$52,IF('Happiness Matrix'!K32&lt;11,Simulation!$K$70,IF('Happiness Matrix'!K32&lt;21,Simulation!$K$88,Simulation!$K$106))))</f>
        <v>7.65</v>
      </c>
      <c r="L32" s="20">
        <f>IF('Happiness Matrix'!L32=0,0,IF('Happiness Matrix'!L32&lt;6,Simulation!$K$52,IF('Happiness Matrix'!L32&lt;11,Simulation!$K$70,IF('Happiness Matrix'!L32&lt;21,Simulation!$K$88,Simulation!$K$106))))</f>
        <v>7.65</v>
      </c>
      <c r="M32" s="20">
        <f>IF('Happiness Matrix'!M32=0,0,IF('Happiness Matrix'!M32&lt;6,Simulation!$K$52,IF('Happiness Matrix'!M32&lt;11,Simulation!$K$70,IF('Happiness Matrix'!M32&lt;21,Simulation!$K$88,Simulation!$K$106))))</f>
        <v>7.65</v>
      </c>
      <c r="N32" s="20">
        <f>IF('Happiness Matrix'!N32=0,0,IF('Happiness Matrix'!N32&lt;6,Simulation!$K$52,IF('Happiness Matrix'!N32&lt;11,Simulation!$K$70,IF('Happiness Matrix'!N32&lt;21,Simulation!$K$88,Simulation!$K$106))))</f>
        <v>7.65</v>
      </c>
      <c r="O32" s="20">
        <f>IF('Happiness Matrix'!O32=0,0,IF('Happiness Matrix'!O32&lt;6,Simulation!$K$52,IF('Happiness Matrix'!O32&lt;11,Simulation!$K$70,IF('Happiness Matrix'!O32&lt;21,Simulation!$K$88,Simulation!$K$106))))</f>
        <v>-11.38</v>
      </c>
      <c r="P32" s="20">
        <f>IF('Happiness Matrix'!P32=0,0,IF('Happiness Matrix'!P32&lt;6,Simulation!$K$52,IF('Happiness Matrix'!P32&lt;11,Simulation!$K$70,IF('Happiness Matrix'!P32&lt;21,Simulation!$K$88,Simulation!$K$106))))</f>
        <v>0</v>
      </c>
      <c r="Q32" s="20">
        <f>IF('Happiness Matrix'!Q32=0,0,IF('Happiness Matrix'!Q32&lt;6,Simulation!$K$52,IF('Happiness Matrix'!Q32&lt;11,Simulation!$K$70,IF('Happiness Matrix'!Q32&lt;21,Simulation!$K$88,Simulation!$K$106))))</f>
        <v>7.65</v>
      </c>
      <c r="R32" s="20">
        <f>IF('Happiness Matrix'!R32=0,0,IF('Happiness Matrix'!R32&lt;6,Simulation!$K$52,IF('Happiness Matrix'!R32&lt;11,Simulation!$K$70,IF('Happiness Matrix'!R32&lt;21,Simulation!$K$88,Simulation!$K$106))))</f>
        <v>-0.16</v>
      </c>
      <c r="S32" s="20">
        <f>IF('Happiness Matrix'!S32=0,0,IF('Happiness Matrix'!S32&lt;6,Simulation!$K$52,IF('Happiness Matrix'!S32&lt;11,Simulation!$K$70,IF('Happiness Matrix'!S32&lt;21,Simulation!$K$88,Simulation!$K$106))))</f>
        <v>0</v>
      </c>
      <c r="T32" s="20">
        <f>IF('Happiness Matrix'!T32=0,0,IF('Happiness Matrix'!T32&lt;6,Simulation!$K$52,IF('Happiness Matrix'!T32&lt;11,Simulation!$K$70,IF('Happiness Matrix'!T32&lt;21,Simulation!$K$88,Simulation!$K$106))))</f>
        <v>0</v>
      </c>
      <c r="U32" s="20">
        <f>IF('Happiness Matrix'!U32=0,0,IF('Happiness Matrix'!U32&lt;6,Simulation!$K$52,IF('Happiness Matrix'!U32&lt;11,Simulation!$K$70,IF('Happiness Matrix'!U32&lt;21,Simulation!$K$88,Simulation!$K$106))))</f>
        <v>0</v>
      </c>
      <c r="V32" s="20">
        <f>IF('Happiness Matrix'!V32=0,0,IF('Happiness Matrix'!V32&lt;6,Simulation!$K$52,IF('Happiness Matrix'!V32&lt;11,Simulation!$K$70,IF('Happiness Matrix'!V32&lt;21,Simulation!$K$88,Simulation!$K$106))))</f>
        <v>0</v>
      </c>
      <c r="W32" s="20">
        <f>IF('Happiness Matrix'!W32=0,0,IF('Happiness Matrix'!W32&lt;6,Simulation!$K$52,IF('Happiness Matrix'!W32&lt;11,Simulation!$K$70,IF('Happiness Matrix'!W32&lt;21,Simulation!$K$88,Simulation!$K$106))))</f>
        <v>0</v>
      </c>
      <c r="X32" s="20">
        <f>IF('Happiness Matrix'!X32=0,0,IF('Happiness Matrix'!X32&lt;6,Simulation!$K$52,IF('Happiness Matrix'!X32&lt;11,Simulation!$K$70,IF('Happiness Matrix'!X32&lt;21,Simulation!$K$88,Simulation!$K$106))))</f>
        <v>0</v>
      </c>
      <c r="Y32" s="20">
        <f>IF('Happiness Matrix'!Y32=0,0,IF('Happiness Matrix'!Y32&lt;6,Simulation!$K$52,IF('Happiness Matrix'!Y32&lt;11,Simulation!$K$70,IF('Happiness Matrix'!Y32&lt;21,Simulation!$K$88,Simulation!$K$106))))</f>
        <v>7.65</v>
      </c>
      <c r="Z32" s="20">
        <f>IF('Happiness Matrix'!Z32=0,0,IF('Happiness Matrix'!Z32&lt;6,Simulation!$K$52,IF('Happiness Matrix'!Z32&lt;11,Simulation!$K$70,IF('Happiness Matrix'!Z32&lt;21,Simulation!$K$88,Simulation!$K$106))))</f>
        <v>0</v>
      </c>
      <c r="AA32" s="20">
        <f>IF('Happiness Matrix'!AA32=0,0,IF('Happiness Matrix'!AA32&lt;6,Simulation!$K$52,IF('Happiness Matrix'!AA32&lt;11,Simulation!$K$70,IF('Happiness Matrix'!AA32&lt;21,Simulation!$K$88,Simulation!$K$106))))</f>
        <v>7.65</v>
      </c>
      <c r="AB32" s="20">
        <f>IF('Happiness Matrix'!AB32=0,0,IF('Happiness Matrix'!AB32&lt;6,Simulation!$K$52,IF('Happiness Matrix'!AB32&lt;11,Simulation!$K$70,IF('Happiness Matrix'!AB32&lt;21,Simulation!$K$88,Simulation!$K$106))))</f>
        <v>0</v>
      </c>
      <c r="AC32" s="20">
        <f>IF('Happiness Matrix'!AC32=0,0,IF('Happiness Matrix'!AC32&lt;6,Simulation!$K$52,IF('Happiness Matrix'!AC32&lt;11,Simulation!$K$70,IF('Happiness Matrix'!AC32&lt;21,Simulation!$K$88,Simulation!$K$106))))</f>
        <v>7.65</v>
      </c>
      <c r="AD32" s="20">
        <f>IF('Happiness Matrix'!AD32=0,0,IF('Happiness Matrix'!AD32&lt;6,Simulation!$K$52,IF('Happiness Matrix'!AD32&lt;11,Simulation!$K$70,IF('Happiness Matrix'!AD32&lt;21,Simulation!$K$88,Simulation!$K$106))))</f>
        <v>0</v>
      </c>
      <c r="AE32" s="20">
        <f>IF('Happiness Matrix'!AE32=0,0,IF('Happiness Matrix'!AE32&lt;6,Simulation!$K$52,IF('Happiness Matrix'!AE32&lt;11,Simulation!$K$70,IF('Happiness Matrix'!AE32&lt;21,Simulation!$K$88,Simulation!$K$106))))</f>
        <v>7.65</v>
      </c>
      <c r="AF32" s="20">
        <f>IF('Happiness Matrix'!AF32=0,0,IF('Happiness Matrix'!AF32&lt;6,Simulation!$K$52,IF('Happiness Matrix'!AF32&lt;11,Simulation!$K$70,IF('Happiness Matrix'!AF32&lt;21,Simulation!$K$88,Simulation!$K$106))))</f>
        <v>0</v>
      </c>
      <c r="AG32" s="20">
        <f>IF('Happiness Matrix'!AG32=0,0,IF('Happiness Matrix'!AG32&lt;6,Simulation!$K$52,IF('Happiness Matrix'!AG32&lt;11,Simulation!$K$70,IF('Happiness Matrix'!AG32&lt;21,Simulation!$K$88,Simulation!$K$106))))</f>
        <v>0</v>
      </c>
      <c r="AH32" s="20">
        <f>IF('Happiness Matrix'!AH32=0,0,IF('Happiness Matrix'!AH32&lt;6,Simulation!$K$52,IF('Happiness Matrix'!AH32&lt;11,Simulation!$K$70,IF('Happiness Matrix'!AH32&lt;21,Simulation!$K$88,Simulation!$K$106))))</f>
        <v>0</v>
      </c>
      <c r="AI32" s="20">
        <f>IF('Happiness Matrix'!AI32=0,0,IF('Happiness Matrix'!AI32&lt;6,Simulation!$K$52,IF('Happiness Matrix'!AI32&lt;11,Simulation!$K$70,IF('Happiness Matrix'!AI32&lt;21,Simulation!$K$88,Simulation!$K$106))))</f>
        <v>0</v>
      </c>
      <c r="AJ32" s="20">
        <f>IF('Happiness Matrix'!AJ32=0,0,IF('Happiness Matrix'!AJ32&lt;6,Simulation!$K$52,IF('Happiness Matrix'!AJ32&lt;11,Simulation!$K$70,IF('Happiness Matrix'!AJ32&lt;21,Simulation!$K$88,Simulation!$K$106))))</f>
        <v>0</v>
      </c>
      <c r="AK32" s="20">
        <f>IF('Happiness Matrix'!AK32=0,0,IF('Happiness Matrix'!AK32&lt;6,Simulation!$K$52,IF('Happiness Matrix'!AK32&lt;11,Simulation!$K$70,IF('Happiness Matrix'!AK32&lt;21,Simulation!$K$88,Simulation!$K$106))))</f>
        <v>0</v>
      </c>
      <c r="AL32" s="20">
        <f>IF('Happiness Matrix'!AL32=0,0,IF('Happiness Matrix'!AL32&lt;6,Simulation!$K$52,IF('Happiness Matrix'!AL32&lt;11,Simulation!$K$70,IF('Happiness Matrix'!AL32&lt;21,Simulation!$K$88,Simulation!$K$106))))</f>
        <v>7.65</v>
      </c>
      <c r="AM32" s="20">
        <f>IF('Happiness Matrix'!AM32=0,0,IF('Happiness Matrix'!AM32&lt;6,Simulation!$K$52,IF('Happiness Matrix'!AM32&lt;11,Simulation!$K$70,IF('Happiness Matrix'!AM32&lt;21,Simulation!$K$88,Simulation!$K$106))))</f>
        <v>0</v>
      </c>
      <c r="AN32" s="20">
        <f>IF('Happiness Matrix'!AN32=0,0,IF('Happiness Matrix'!AN32&lt;6,Simulation!$K$52,IF('Happiness Matrix'!AN32&lt;11,Simulation!$K$70,IF('Happiness Matrix'!AN32&lt;21,Simulation!$K$88,Simulation!$K$106))))</f>
        <v>-11.38</v>
      </c>
      <c r="AO32" s="20">
        <f>IF('Happiness Matrix'!AO32=0,0,IF('Happiness Matrix'!AO32&lt;6,Simulation!$K$52,IF('Happiness Matrix'!AO32&lt;11,Simulation!$K$70,IF('Happiness Matrix'!AO32&lt;21,Simulation!$K$88,Simulation!$K$106))))</f>
        <v>7.65</v>
      </c>
      <c r="AP32" s="20">
        <f>IF('Happiness Matrix'!AP32=0,0,IF('Happiness Matrix'!AP32&lt;6,Simulation!$K$52,IF('Happiness Matrix'!AP32&lt;11,Simulation!$K$70,IF('Happiness Matrix'!AP32&lt;21,Simulation!$K$88,Simulation!$K$106))))</f>
        <v>-0.16</v>
      </c>
      <c r="AQ32" s="20">
        <f>IF('Happiness Matrix'!AQ32=0,0,IF('Happiness Matrix'!AQ32&lt;6,Simulation!$K$52,IF('Happiness Matrix'!AQ32&lt;11,Simulation!$K$70,IF('Happiness Matrix'!AQ32&lt;21,Simulation!$K$88,Simulation!$K$106))))</f>
        <v>7.65</v>
      </c>
      <c r="AR32" s="20">
        <f>IF('Happiness Matrix'!AR32=0,0,IF('Happiness Matrix'!AR32&lt;6,Simulation!$K$52,IF('Happiness Matrix'!AR32&lt;11,Simulation!$K$70,IF('Happiness Matrix'!AR32&lt;21,Simulation!$K$88,Simulation!$K$106))))</f>
        <v>7.65</v>
      </c>
      <c r="AS32" s="20">
        <f>IF('Happiness Matrix'!AS32=0,0,IF('Happiness Matrix'!AS32&lt;6,Simulation!$K$52,IF('Happiness Matrix'!AS32&lt;11,Simulation!$K$70,IF('Happiness Matrix'!AS32&lt;21,Simulation!$K$88,Simulation!$K$106))))</f>
        <v>-0.16</v>
      </c>
      <c r="AT32" s="20">
        <f>IF('Happiness Matrix'!AT32=0,0,IF('Happiness Matrix'!AT32&lt;6,Simulation!$K$52,IF('Happiness Matrix'!AT32&lt;11,Simulation!$K$70,IF('Happiness Matrix'!AT32&lt;21,Simulation!$K$88,Simulation!$K$106))))</f>
        <v>-0.16</v>
      </c>
      <c r="AU32" s="20">
        <f>IF('Happiness Matrix'!AU32=0,0,IF('Happiness Matrix'!AU32&lt;6,Simulation!$K$52,IF('Happiness Matrix'!AU32&lt;11,Simulation!$K$70,IF('Happiness Matrix'!AU32&lt;21,Simulation!$K$88,Simulation!$K$106))))</f>
        <v>0</v>
      </c>
      <c r="AV32" s="20">
        <f>IF('Happiness Matrix'!AV32=0,0,IF('Happiness Matrix'!AV32&lt;6,Simulation!$K$52,IF('Happiness Matrix'!AV32&lt;11,Simulation!$K$70,IF('Happiness Matrix'!AV32&lt;21,Simulation!$K$88,Simulation!$K$106))))</f>
        <v>0</v>
      </c>
      <c r="AW32" s="20">
        <f>IF('Happiness Matrix'!AW32=0,0,IF('Happiness Matrix'!AW32&lt;6,Simulation!$K$52,IF('Happiness Matrix'!AW32&lt;11,Simulation!$K$70,IF('Happiness Matrix'!AW32&lt;21,Simulation!$K$88,Simulation!$K$106))))</f>
        <v>0</v>
      </c>
      <c r="AX32" s="20">
        <f>IF('Happiness Matrix'!AX32=0,0,IF('Happiness Matrix'!AX32&lt;6,Simulation!$K$52,IF('Happiness Matrix'!AX32&lt;11,Simulation!$K$70,IF('Happiness Matrix'!AX32&lt;21,Simulation!$K$88,Simulation!$K$106))))</f>
        <v>7.65</v>
      </c>
      <c r="AY32" s="20">
        <f>IF('Happiness Matrix'!AY32=0,0,IF('Happiness Matrix'!AY32&lt;6,Simulation!$K$52,IF('Happiness Matrix'!AY32&lt;11,Simulation!$K$70,IF('Happiness Matrix'!AY32&lt;21,Simulation!$K$88,Simulation!$K$106))))</f>
        <v>-0.16</v>
      </c>
      <c r="AZ32" s="20">
        <f>IF('Happiness Matrix'!AZ32=0,0,IF('Happiness Matrix'!AZ32&lt;6,Simulation!$K$52,IF('Happiness Matrix'!AZ32&lt;11,Simulation!$K$70,IF('Happiness Matrix'!AZ32&lt;21,Simulation!$K$88,Simulation!$K$106))))</f>
        <v>-0.16</v>
      </c>
      <c r="BA32" s="20">
        <f>IF('Happiness Matrix'!BA32=0,0,IF('Happiness Matrix'!BA32&lt;6,Simulation!$K$52,IF('Happiness Matrix'!BA32&lt;11,Simulation!$K$70,IF('Happiness Matrix'!BA32&lt;21,Simulation!$K$88,Simulation!$K$106))))</f>
        <v>0</v>
      </c>
      <c r="BB32" s="20">
        <f>IF('Happiness Matrix'!BB32=0,0,IF('Happiness Matrix'!BB32&lt;6,Simulation!$K$52,IF('Happiness Matrix'!BB32&lt;11,Simulation!$K$70,IF('Happiness Matrix'!BB32&lt;21,Simulation!$K$88,Simulation!$K$106))))</f>
        <v>-0.16</v>
      </c>
      <c r="BC32" s="20">
        <f>IF('Happiness Matrix'!BC32=0,0,IF('Happiness Matrix'!BC32&lt;6,Simulation!$K$52,IF('Happiness Matrix'!BC32&lt;11,Simulation!$K$70,IF('Happiness Matrix'!BC32&lt;21,Simulation!$K$88,Simulation!$K$106))))</f>
        <v>7.65</v>
      </c>
      <c r="BD32" s="20">
        <f>IF('Happiness Matrix'!BD32=0,0,IF('Happiness Matrix'!BD32&lt;6,Simulation!$K$52,IF('Happiness Matrix'!BD32&lt;11,Simulation!$K$70,IF('Happiness Matrix'!BD32&lt;21,Simulation!$K$88,Simulation!$K$106))))</f>
        <v>0</v>
      </c>
      <c r="BE32" s="20">
        <f>IF('Happiness Matrix'!BE32=0,0,IF('Happiness Matrix'!BE32&lt;6,Simulation!$K$52,IF('Happiness Matrix'!BE32&lt;11,Simulation!$K$70,IF('Happiness Matrix'!BE32&lt;21,Simulation!$K$88,Simulation!$K$106))))</f>
        <v>0</v>
      </c>
    </row>
    <row r="33" spans="1:57">
      <c r="A33" s="20">
        <f t="shared" si="2"/>
        <v>32</v>
      </c>
      <c r="B33" s="20">
        <f>IF('Happiness Matrix'!B33=0,0,IF('Happiness Matrix'!B33&lt;6,Simulation!$K$52,IF('Happiness Matrix'!B33&lt;11,Simulation!$K$70,IF('Happiness Matrix'!B33&lt;21,Simulation!$K$88,Simulation!$K$106))))</f>
        <v>0</v>
      </c>
      <c r="C33" s="20">
        <f>IF('Happiness Matrix'!C33=0,0,IF('Happiness Matrix'!C33&lt;6,Simulation!$K$52,IF('Happiness Matrix'!C33&lt;11,Simulation!$K$70,IF('Happiness Matrix'!C33&lt;21,Simulation!$K$88,Simulation!$K$106))))</f>
        <v>0</v>
      </c>
      <c r="D33" s="20">
        <f>IF('Happiness Matrix'!D33=0,0,IF('Happiness Matrix'!D33&lt;6,Simulation!$K$52,IF('Happiness Matrix'!D33&lt;11,Simulation!$K$70,IF('Happiness Matrix'!D33&lt;21,Simulation!$K$88,Simulation!$K$106))))</f>
        <v>0</v>
      </c>
      <c r="E33" s="20">
        <f>IF('Happiness Matrix'!E33=0,0,IF('Happiness Matrix'!E33&lt;6,Simulation!$K$52,IF('Happiness Matrix'!E33&lt;11,Simulation!$K$70,IF('Happiness Matrix'!E33&lt;21,Simulation!$K$88,Simulation!$K$106))))</f>
        <v>0</v>
      </c>
      <c r="F33" s="20">
        <f>IF('Happiness Matrix'!F33=0,0,IF('Happiness Matrix'!F33&lt;6,Simulation!$K$52,IF('Happiness Matrix'!F33&lt;11,Simulation!$K$70,IF('Happiness Matrix'!F33&lt;21,Simulation!$K$88,Simulation!$K$106))))</f>
        <v>0</v>
      </c>
      <c r="G33" s="20">
        <f>IF('Happiness Matrix'!G33=0,0,IF('Happiness Matrix'!G33&lt;6,Simulation!$K$52,IF('Happiness Matrix'!G33&lt;11,Simulation!$K$70,IF('Happiness Matrix'!G33&lt;21,Simulation!$K$88,Simulation!$K$106))))</f>
        <v>0</v>
      </c>
      <c r="H33" s="20">
        <f>IF('Happiness Matrix'!H33=0,0,IF('Happiness Matrix'!H33&lt;6,Simulation!$K$52,IF('Happiness Matrix'!H33&lt;11,Simulation!$K$70,IF('Happiness Matrix'!H33&lt;21,Simulation!$K$88,Simulation!$K$106))))</f>
        <v>-0.16</v>
      </c>
      <c r="I33" s="20">
        <f>IF('Happiness Matrix'!I33=0,0,IF('Happiness Matrix'!I33&lt;6,Simulation!$K$52,IF('Happiness Matrix'!I33&lt;11,Simulation!$K$70,IF('Happiness Matrix'!I33&lt;21,Simulation!$K$88,Simulation!$K$106))))</f>
        <v>0</v>
      </c>
      <c r="J33" s="20">
        <f>IF('Happiness Matrix'!J33=0,0,IF('Happiness Matrix'!J33&lt;6,Simulation!$K$52,IF('Happiness Matrix'!J33&lt;11,Simulation!$K$70,IF('Happiness Matrix'!J33&lt;21,Simulation!$K$88,Simulation!$K$106))))</f>
        <v>0</v>
      </c>
      <c r="K33" s="20">
        <f>IF('Happiness Matrix'!K33=0,0,IF('Happiness Matrix'!K33&lt;6,Simulation!$K$52,IF('Happiness Matrix'!K33&lt;11,Simulation!$K$70,IF('Happiness Matrix'!K33&lt;21,Simulation!$K$88,Simulation!$K$106))))</f>
        <v>-0.16</v>
      </c>
      <c r="L33" s="20">
        <f>IF('Happiness Matrix'!L33=0,0,IF('Happiness Matrix'!L33&lt;6,Simulation!$K$52,IF('Happiness Matrix'!L33&lt;11,Simulation!$K$70,IF('Happiness Matrix'!L33&lt;21,Simulation!$K$88,Simulation!$K$106))))</f>
        <v>-0.16</v>
      </c>
      <c r="M33" s="20">
        <f>IF('Happiness Matrix'!M33=0,0,IF('Happiness Matrix'!M33&lt;6,Simulation!$K$52,IF('Happiness Matrix'!M33&lt;11,Simulation!$K$70,IF('Happiness Matrix'!M33&lt;21,Simulation!$K$88,Simulation!$K$106))))</f>
        <v>-11.38</v>
      </c>
      <c r="N33" s="20">
        <f>IF('Happiness Matrix'!N33=0,0,IF('Happiness Matrix'!N33&lt;6,Simulation!$K$52,IF('Happiness Matrix'!N33&lt;11,Simulation!$K$70,IF('Happiness Matrix'!N33&lt;21,Simulation!$K$88,Simulation!$K$106))))</f>
        <v>-0.16</v>
      </c>
      <c r="O33" s="20">
        <f>IF('Happiness Matrix'!O33=0,0,IF('Happiness Matrix'!O33&lt;6,Simulation!$K$52,IF('Happiness Matrix'!O33&lt;11,Simulation!$K$70,IF('Happiness Matrix'!O33&lt;21,Simulation!$K$88,Simulation!$K$106))))</f>
        <v>-0.16</v>
      </c>
      <c r="P33" s="20">
        <f>IF('Happiness Matrix'!P33=0,0,IF('Happiness Matrix'!P33&lt;6,Simulation!$K$52,IF('Happiness Matrix'!P33&lt;11,Simulation!$K$70,IF('Happiness Matrix'!P33&lt;21,Simulation!$K$88,Simulation!$K$106))))</f>
        <v>0</v>
      </c>
      <c r="Q33" s="20">
        <f>IF('Happiness Matrix'!Q33=0,0,IF('Happiness Matrix'!Q33&lt;6,Simulation!$K$52,IF('Happiness Matrix'!Q33&lt;11,Simulation!$K$70,IF('Happiness Matrix'!Q33&lt;21,Simulation!$K$88,Simulation!$K$106))))</f>
        <v>-0.16</v>
      </c>
      <c r="R33" s="20">
        <f>IF('Happiness Matrix'!R33=0,0,IF('Happiness Matrix'!R33&lt;6,Simulation!$K$52,IF('Happiness Matrix'!R33&lt;11,Simulation!$K$70,IF('Happiness Matrix'!R33&lt;21,Simulation!$K$88,Simulation!$K$106))))</f>
        <v>0</v>
      </c>
      <c r="S33" s="20">
        <f>IF('Happiness Matrix'!S33=0,0,IF('Happiness Matrix'!S33&lt;6,Simulation!$K$52,IF('Happiness Matrix'!S33&lt;11,Simulation!$K$70,IF('Happiness Matrix'!S33&lt;21,Simulation!$K$88,Simulation!$K$106))))</f>
        <v>0</v>
      </c>
      <c r="T33" s="20">
        <f>IF('Happiness Matrix'!T33=0,0,IF('Happiness Matrix'!T33&lt;6,Simulation!$K$52,IF('Happiness Matrix'!T33&lt;11,Simulation!$K$70,IF('Happiness Matrix'!T33&lt;21,Simulation!$K$88,Simulation!$K$106))))</f>
        <v>0</v>
      </c>
      <c r="U33" s="20">
        <f>IF('Happiness Matrix'!U33=0,0,IF('Happiness Matrix'!U33&lt;6,Simulation!$K$52,IF('Happiness Matrix'!U33&lt;11,Simulation!$K$70,IF('Happiness Matrix'!U33&lt;21,Simulation!$K$88,Simulation!$K$106))))</f>
        <v>0</v>
      </c>
      <c r="V33" s="20">
        <f>IF('Happiness Matrix'!V33=0,0,IF('Happiness Matrix'!V33&lt;6,Simulation!$K$52,IF('Happiness Matrix'!V33&lt;11,Simulation!$K$70,IF('Happiness Matrix'!V33&lt;21,Simulation!$K$88,Simulation!$K$106))))</f>
        <v>0</v>
      </c>
      <c r="W33" s="20">
        <f>IF('Happiness Matrix'!W33=0,0,IF('Happiness Matrix'!W33&lt;6,Simulation!$K$52,IF('Happiness Matrix'!W33&lt;11,Simulation!$K$70,IF('Happiness Matrix'!W33&lt;21,Simulation!$K$88,Simulation!$K$106))))</f>
        <v>0</v>
      </c>
      <c r="X33" s="20">
        <f>IF('Happiness Matrix'!X33=0,0,IF('Happiness Matrix'!X33&lt;6,Simulation!$K$52,IF('Happiness Matrix'!X33&lt;11,Simulation!$K$70,IF('Happiness Matrix'!X33&lt;21,Simulation!$K$88,Simulation!$K$106))))</f>
        <v>0</v>
      </c>
      <c r="Y33" s="20">
        <f>IF('Happiness Matrix'!Y33=0,0,IF('Happiness Matrix'!Y33&lt;6,Simulation!$K$52,IF('Happiness Matrix'!Y33&lt;11,Simulation!$K$70,IF('Happiness Matrix'!Y33&lt;21,Simulation!$K$88,Simulation!$K$106))))</f>
        <v>-0.16</v>
      </c>
      <c r="Z33" s="20">
        <f>IF('Happiness Matrix'!Z33=0,0,IF('Happiness Matrix'!Z33&lt;6,Simulation!$K$52,IF('Happiness Matrix'!Z33&lt;11,Simulation!$K$70,IF('Happiness Matrix'!Z33&lt;21,Simulation!$K$88,Simulation!$K$106))))</f>
        <v>0</v>
      </c>
      <c r="AA33" s="20">
        <f>IF('Happiness Matrix'!AA33=0,0,IF('Happiness Matrix'!AA33&lt;6,Simulation!$K$52,IF('Happiness Matrix'!AA33&lt;11,Simulation!$K$70,IF('Happiness Matrix'!AA33&lt;21,Simulation!$K$88,Simulation!$K$106))))</f>
        <v>-11.38</v>
      </c>
      <c r="AB33" s="20">
        <f>IF('Happiness Matrix'!AB33=0,0,IF('Happiness Matrix'!AB33&lt;6,Simulation!$K$52,IF('Happiness Matrix'!AB33&lt;11,Simulation!$K$70,IF('Happiness Matrix'!AB33&lt;21,Simulation!$K$88,Simulation!$K$106))))</f>
        <v>0</v>
      </c>
      <c r="AC33" s="20">
        <f>IF('Happiness Matrix'!AC33=0,0,IF('Happiness Matrix'!AC33&lt;6,Simulation!$K$52,IF('Happiness Matrix'!AC33&lt;11,Simulation!$K$70,IF('Happiness Matrix'!AC33&lt;21,Simulation!$K$88,Simulation!$K$106))))</f>
        <v>-0.16</v>
      </c>
      <c r="AD33" s="20">
        <f>IF('Happiness Matrix'!AD33=0,0,IF('Happiness Matrix'!AD33&lt;6,Simulation!$K$52,IF('Happiness Matrix'!AD33&lt;11,Simulation!$K$70,IF('Happiness Matrix'!AD33&lt;21,Simulation!$K$88,Simulation!$K$106))))</f>
        <v>0</v>
      </c>
      <c r="AE33" s="20">
        <f>IF('Happiness Matrix'!AE33=0,0,IF('Happiness Matrix'!AE33&lt;6,Simulation!$K$52,IF('Happiness Matrix'!AE33&lt;11,Simulation!$K$70,IF('Happiness Matrix'!AE33&lt;21,Simulation!$K$88,Simulation!$K$106))))</f>
        <v>7.65</v>
      </c>
      <c r="AF33" s="20">
        <f>IF('Happiness Matrix'!AF33=0,0,IF('Happiness Matrix'!AF33&lt;6,Simulation!$K$52,IF('Happiness Matrix'!AF33&lt;11,Simulation!$K$70,IF('Happiness Matrix'!AF33&lt;21,Simulation!$K$88,Simulation!$K$106))))</f>
        <v>0</v>
      </c>
      <c r="AG33" s="20">
        <f>IF('Happiness Matrix'!AG33=0,0,IF('Happiness Matrix'!AG33&lt;6,Simulation!$K$52,IF('Happiness Matrix'!AG33&lt;11,Simulation!$K$70,IF('Happiness Matrix'!AG33&lt;21,Simulation!$K$88,Simulation!$K$106))))</f>
        <v>0</v>
      </c>
      <c r="AH33" s="20">
        <f>IF('Happiness Matrix'!AH33=0,0,IF('Happiness Matrix'!AH33&lt;6,Simulation!$K$52,IF('Happiness Matrix'!AH33&lt;11,Simulation!$K$70,IF('Happiness Matrix'!AH33&lt;21,Simulation!$K$88,Simulation!$K$106))))</f>
        <v>0</v>
      </c>
      <c r="AI33" s="20">
        <f>IF('Happiness Matrix'!AI33=0,0,IF('Happiness Matrix'!AI33&lt;6,Simulation!$K$52,IF('Happiness Matrix'!AI33&lt;11,Simulation!$K$70,IF('Happiness Matrix'!AI33&lt;21,Simulation!$K$88,Simulation!$K$106))))</f>
        <v>0</v>
      </c>
      <c r="AJ33" s="20">
        <f>IF('Happiness Matrix'!AJ33=0,0,IF('Happiness Matrix'!AJ33&lt;6,Simulation!$K$52,IF('Happiness Matrix'!AJ33&lt;11,Simulation!$K$70,IF('Happiness Matrix'!AJ33&lt;21,Simulation!$K$88,Simulation!$K$106))))</f>
        <v>0</v>
      </c>
      <c r="AK33" s="20">
        <f>IF('Happiness Matrix'!AK33=0,0,IF('Happiness Matrix'!AK33&lt;6,Simulation!$K$52,IF('Happiness Matrix'!AK33&lt;11,Simulation!$K$70,IF('Happiness Matrix'!AK33&lt;21,Simulation!$K$88,Simulation!$K$106))))</f>
        <v>0</v>
      </c>
      <c r="AL33" s="20">
        <f>IF('Happiness Matrix'!AL33=0,0,IF('Happiness Matrix'!AL33&lt;6,Simulation!$K$52,IF('Happiness Matrix'!AL33&lt;11,Simulation!$K$70,IF('Happiness Matrix'!AL33&lt;21,Simulation!$K$88,Simulation!$K$106))))</f>
        <v>-11.38</v>
      </c>
      <c r="AM33" s="20">
        <f>IF('Happiness Matrix'!AM33=0,0,IF('Happiness Matrix'!AM33&lt;6,Simulation!$K$52,IF('Happiness Matrix'!AM33&lt;11,Simulation!$K$70,IF('Happiness Matrix'!AM33&lt;21,Simulation!$K$88,Simulation!$K$106))))</f>
        <v>0</v>
      </c>
      <c r="AN33" s="20">
        <f>IF('Happiness Matrix'!AN33=0,0,IF('Happiness Matrix'!AN33&lt;6,Simulation!$K$52,IF('Happiness Matrix'!AN33&lt;11,Simulation!$K$70,IF('Happiness Matrix'!AN33&lt;21,Simulation!$K$88,Simulation!$K$106))))</f>
        <v>-0.16</v>
      </c>
      <c r="AO33" s="20">
        <f>IF('Happiness Matrix'!AO33=0,0,IF('Happiness Matrix'!AO33&lt;6,Simulation!$K$52,IF('Happiness Matrix'!AO33&lt;11,Simulation!$K$70,IF('Happiness Matrix'!AO33&lt;21,Simulation!$K$88,Simulation!$K$106))))</f>
        <v>-0.16</v>
      </c>
      <c r="AP33" s="20">
        <f>IF('Happiness Matrix'!AP33=0,0,IF('Happiness Matrix'!AP33&lt;6,Simulation!$K$52,IF('Happiness Matrix'!AP33&lt;11,Simulation!$K$70,IF('Happiness Matrix'!AP33&lt;21,Simulation!$K$88,Simulation!$K$106))))</f>
        <v>7.65</v>
      </c>
      <c r="AQ33" s="20">
        <f>IF('Happiness Matrix'!AQ33=0,0,IF('Happiness Matrix'!AQ33&lt;6,Simulation!$K$52,IF('Happiness Matrix'!AQ33&lt;11,Simulation!$K$70,IF('Happiness Matrix'!AQ33&lt;21,Simulation!$K$88,Simulation!$K$106))))</f>
        <v>-0.16</v>
      </c>
      <c r="AR33" s="20">
        <f>IF('Happiness Matrix'!AR33=0,0,IF('Happiness Matrix'!AR33&lt;6,Simulation!$K$52,IF('Happiness Matrix'!AR33&lt;11,Simulation!$K$70,IF('Happiness Matrix'!AR33&lt;21,Simulation!$K$88,Simulation!$K$106))))</f>
        <v>7.65</v>
      </c>
      <c r="AS33" s="20">
        <f>IF('Happiness Matrix'!AS33=0,0,IF('Happiness Matrix'!AS33&lt;6,Simulation!$K$52,IF('Happiness Matrix'!AS33&lt;11,Simulation!$K$70,IF('Happiness Matrix'!AS33&lt;21,Simulation!$K$88,Simulation!$K$106))))</f>
        <v>-0.16</v>
      </c>
      <c r="AT33" s="20">
        <f>IF('Happiness Matrix'!AT33=0,0,IF('Happiness Matrix'!AT33&lt;6,Simulation!$K$52,IF('Happiness Matrix'!AT33&lt;11,Simulation!$K$70,IF('Happiness Matrix'!AT33&lt;21,Simulation!$K$88,Simulation!$K$106))))</f>
        <v>-11.38</v>
      </c>
      <c r="AU33" s="20">
        <f>IF('Happiness Matrix'!AU33=0,0,IF('Happiness Matrix'!AU33&lt;6,Simulation!$K$52,IF('Happiness Matrix'!AU33&lt;11,Simulation!$K$70,IF('Happiness Matrix'!AU33&lt;21,Simulation!$K$88,Simulation!$K$106))))</f>
        <v>0</v>
      </c>
      <c r="AV33" s="20">
        <f>IF('Happiness Matrix'!AV33=0,0,IF('Happiness Matrix'!AV33&lt;6,Simulation!$K$52,IF('Happiness Matrix'!AV33&lt;11,Simulation!$K$70,IF('Happiness Matrix'!AV33&lt;21,Simulation!$K$88,Simulation!$K$106))))</f>
        <v>0</v>
      </c>
      <c r="AW33" s="20">
        <f>IF('Happiness Matrix'!AW33=0,0,IF('Happiness Matrix'!AW33&lt;6,Simulation!$K$52,IF('Happiness Matrix'!AW33&lt;11,Simulation!$K$70,IF('Happiness Matrix'!AW33&lt;21,Simulation!$K$88,Simulation!$K$106))))</f>
        <v>0</v>
      </c>
      <c r="AX33" s="20">
        <f>IF('Happiness Matrix'!AX33=0,0,IF('Happiness Matrix'!AX33&lt;6,Simulation!$K$52,IF('Happiness Matrix'!AX33&lt;11,Simulation!$K$70,IF('Happiness Matrix'!AX33&lt;21,Simulation!$K$88,Simulation!$K$106))))</f>
        <v>7.65</v>
      </c>
      <c r="AY33" s="20">
        <f>IF('Happiness Matrix'!AY33=0,0,IF('Happiness Matrix'!AY33&lt;6,Simulation!$K$52,IF('Happiness Matrix'!AY33&lt;11,Simulation!$K$70,IF('Happiness Matrix'!AY33&lt;21,Simulation!$K$88,Simulation!$K$106))))</f>
        <v>-0.16</v>
      </c>
      <c r="AZ33" s="20">
        <f>IF('Happiness Matrix'!AZ33=0,0,IF('Happiness Matrix'!AZ33&lt;6,Simulation!$K$52,IF('Happiness Matrix'!AZ33&lt;11,Simulation!$K$70,IF('Happiness Matrix'!AZ33&lt;21,Simulation!$K$88,Simulation!$K$106))))</f>
        <v>-0.16</v>
      </c>
      <c r="BA33" s="20">
        <f>IF('Happiness Matrix'!BA33=0,0,IF('Happiness Matrix'!BA33&lt;6,Simulation!$K$52,IF('Happiness Matrix'!BA33&lt;11,Simulation!$K$70,IF('Happiness Matrix'!BA33&lt;21,Simulation!$K$88,Simulation!$K$106))))</f>
        <v>0</v>
      </c>
      <c r="BB33" s="20">
        <f>IF('Happiness Matrix'!BB33=0,0,IF('Happiness Matrix'!BB33&lt;6,Simulation!$K$52,IF('Happiness Matrix'!BB33&lt;11,Simulation!$K$70,IF('Happiness Matrix'!BB33&lt;21,Simulation!$K$88,Simulation!$K$106))))</f>
        <v>-11.38</v>
      </c>
      <c r="BC33" s="20">
        <f>IF('Happiness Matrix'!BC33=0,0,IF('Happiness Matrix'!BC33&lt;6,Simulation!$K$52,IF('Happiness Matrix'!BC33&lt;11,Simulation!$K$70,IF('Happiness Matrix'!BC33&lt;21,Simulation!$K$88,Simulation!$K$106))))</f>
        <v>-11.38</v>
      </c>
      <c r="BD33" s="20">
        <f>IF('Happiness Matrix'!BD33=0,0,IF('Happiness Matrix'!BD33&lt;6,Simulation!$K$52,IF('Happiness Matrix'!BD33&lt;11,Simulation!$K$70,IF('Happiness Matrix'!BD33&lt;21,Simulation!$K$88,Simulation!$K$106))))</f>
        <v>0</v>
      </c>
      <c r="BE33" s="20">
        <f>IF('Happiness Matrix'!BE33=0,0,IF('Happiness Matrix'!BE33&lt;6,Simulation!$K$52,IF('Happiness Matrix'!BE33&lt;11,Simulation!$K$70,IF('Happiness Matrix'!BE33&lt;21,Simulation!$K$88,Simulation!$K$106))))</f>
        <v>0</v>
      </c>
    </row>
    <row r="34" spans="1:57">
      <c r="A34" s="20">
        <f t="shared" si="2"/>
        <v>33</v>
      </c>
      <c r="B34" s="20">
        <f>IF('Happiness Matrix'!B34=0,0,IF('Happiness Matrix'!B34&lt;6,Simulation!$K$52,IF('Happiness Matrix'!B34&lt;11,Simulation!$K$70,IF('Happiness Matrix'!B34&lt;21,Simulation!$K$88,Simulation!$K$106))))</f>
        <v>0</v>
      </c>
      <c r="C34" s="20">
        <f>IF('Happiness Matrix'!C34=0,0,IF('Happiness Matrix'!C34&lt;6,Simulation!$K$52,IF('Happiness Matrix'!C34&lt;11,Simulation!$K$70,IF('Happiness Matrix'!C34&lt;21,Simulation!$K$88,Simulation!$K$106))))</f>
        <v>0</v>
      </c>
      <c r="D34" s="20">
        <f>IF('Happiness Matrix'!D34=0,0,IF('Happiness Matrix'!D34&lt;6,Simulation!$K$52,IF('Happiness Matrix'!D34&lt;11,Simulation!$K$70,IF('Happiness Matrix'!D34&lt;21,Simulation!$K$88,Simulation!$K$106))))</f>
        <v>0</v>
      </c>
      <c r="E34" s="20">
        <f>IF('Happiness Matrix'!E34=0,0,IF('Happiness Matrix'!E34&lt;6,Simulation!$K$52,IF('Happiness Matrix'!E34&lt;11,Simulation!$K$70,IF('Happiness Matrix'!E34&lt;21,Simulation!$K$88,Simulation!$K$106))))</f>
        <v>0</v>
      </c>
      <c r="F34" s="20">
        <f>IF('Happiness Matrix'!F34=0,0,IF('Happiness Matrix'!F34&lt;6,Simulation!$K$52,IF('Happiness Matrix'!F34&lt;11,Simulation!$K$70,IF('Happiness Matrix'!F34&lt;21,Simulation!$K$88,Simulation!$K$106))))</f>
        <v>7.65</v>
      </c>
      <c r="G34" s="20">
        <f>IF('Happiness Matrix'!G34=0,0,IF('Happiness Matrix'!G34&lt;6,Simulation!$K$52,IF('Happiness Matrix'!G34&lt;11,Simulation!$K$70,IF('Happiness Matrix'!G34&lt;21,Simulation!$K$88,Simulation!$K$106))))</f>
        <v>7.65</v>
      </c>
      <c r="H34" s="20">
        <f>IF('Happiness Matrix'!H34=0,0,IF('Happiness Matrix'!H34&lt;6,Simulation!$K$52,IF('Happiness Matrix'!H34&lt;11,Simulation!$K$70,IF('Happiness Matrix'!H34&lt;21,Simulation!$K$88,Simulation!$K$106))))</f>
        <v>7.65</v>
      </c>
      <c r="I34" s="20">
        <f>IF('Happiness Matrix'!I34=0,0,IF('Happiness Matrix'!I34&lt;6,Simulation!$K$52,IF('Happiness Matrix'!I34&lt;11,Simulation!$K$70,IF('Happiness Matrix'!I34&lt;21,Simulation!$K$88,Simulation!$K$106))))</f>
        <v>0</v>
      </c>
      <c r="J34" s="20">
        <f>IF('Happiness Matrix'!J34=0,0,IF('Happiness Matrix'!J34&lt;6,Simulation!$K$52,IF('Happiness Matrix'!J34&lt;11,Simulation!$K$70,IF('Happiness Matrix'!J34&lt;21,Simulation!$K$88,Simulation!$K$106))))</f>
        <v>7.65</v>
      </c>
      <c r="K34" s="20">
        <f>IF('Happiness Matrix'!K34=0,0,IF('Happiness Matrix'!K34&lt;6,Simulation!$K$52,IF('Happiness Matrix'!K34&lt;11,Simulation!$K$70,IF('Happiness Matrix'!K34&lt;21,Simulation!$K$88,Simulation!$K$106))))</f>
        <v>7.65</v>
      </c>
      <c r="L34" s="20">
        <f>IF('Happiness Matrix'!L34=0,0,IF('Happiness Matrix'!L34&lt;6,Simulation!$K$52,IF('Happiness Matrix'!L34&lt;11,Simulation!$K$70,IF('Happiness Matrix'!L34&lt;21,Simulation!$K$88,Simulation!$K$106))))</f>
        <v>-0.16</v>
      </c>
      <c r="M34" s="20">
        <f>IF('Happiness Matrix'!M34=0,0,IF('Happiness Matrix'!M34&lt;6,Simulation!$K$52,IF('Happiness Matrix'!M34&lt;11,Simulation!$K$70,IF('Happiness Matrix'!M34&lt;21,Simulation!$K$88,Simulation!$K$106))))</f>
        <v>7.65</v>
      </c>
      <c r="N34" s="20">
        <f>IF('Happiness Matrix'!N34=0,0,IF('Happiness Matrix'!N34&lt;6,Simulation!$K$52,IF('Happiness Matrix'!N34&lt;11,Simulation!$K$70,IF('Happiness Matrix'!N34&lt;21,Simulation!$K$88,Simulation!$K$106))))</f>
        <v>7.65</v>
      </c>
      <c r="O34" s="20">
        <f>IF('Happiness Matrix'!O34=0,0,IF('Happiness Matrix'!O34&lt;6,Simulation!$K$52,IF('Happiness Matrix'!O34&lt;11,Simulation!$K$70,IF('Happiness Matrix'!O34&lt;21,Simulation!$K$88,Simulation!$K$106))))</f>
        <v>7.65</v>
      </c>
      <c r="P34" s="20">
        <f>IF('Happiness Matrix'!P34=0,0,IF('Happiness Matrix'!P34&lt;6,Simulation!$K$52,IF('Happiness Matrix'!P34&lt;11,Simulation!$K$70,IF('Happiness Matrix'!P34&lt;21,Simulation!$K$88,Simulation!$K$106))))</f>
        <v>0</v>
      </c>
      <c r="Q34" s="20">
        <f>IF('Happiness Matrix'!Q34=0,0,IF('Happiness Matrix'!Q34&lt;6,Simulation!$K$52,IF('Happiness Matrix'!Q34&lt;11,Simulation!$K$70,IF('Happiness Matrix'!Q34&lt;21,Simulation!$K$88,Simulation!$K$106))))</f>
        <v>7.65</v>
      </c>
      <c r="R34" s="20">
        <f>IF('Happiness Matrix'!R34=0,0,IF('Happiness Matrix'!R34&lt;6,Simulation!$K$52,IF('Happiness Matrix'!R34&lt;11,Simulation!$K$70,IF('Happiness Matrix'!R34&lt;21,Simulation!$K$88,Simulation!$K$106))))</f>
        <v>-11.38</v>
      </c>
      <c r="S34" s="20">
        <f>IF('Happiness Matrix'!S34=0,0,IF('Happiness Matrix'!S34&lt;6,Simulation!$K$52,IF('Happiness Matrix'!S34&lt;11,Simulation!$K$70,IF('Happiness Matrix'!S34&lt;21,Simulation!$K$88,Simulation!$K$106))))</f>
        <v>0</v>
      </c>
      <c r="T34" s="20">
        <f>IF('Happiness Matrix'!T34=0,0,IF('Happiness Matrix'!T34&lt;6,Simulation!$K$52,IF('Happiness Matrix'!T34&lt;11,Simulation!$K$70,IF('Happiness Matrix'!T34&lt;21,Simulation!$K$88,Simulation!$K$106))))</f>
        <v>0</v>
      </c>
      <c r="U34" s="20">
        <f>IF('Happiness Matrix'!U34=0,0,IF('Happiness Matrix'!U34&lt;6,Simulation!$K$52,IF('Happiness Matrix'!U34&lt;11,Simulation!$K$70,IF('Happiness Matrix'!U34&lt;21,Simulation!$K$88,Simulation!$K$106))))</f>
        <v>0</v>
      </c>
      <c r="V34" s="20">
        <f>IF('Happiness Matrix'!V34=0,0,IF('Happiness Matrix'!V34&lt;6,Simulation!$K$52,IF('Happiness Matrix'!V34&lt;11,Simulation!$K$70,IF('Happiness Matrix'!V34&lt;21,Simulation!$K$88,Simulation!$K$106))))</f>
        <v>0</v>
      </c>
      <c r="W34" s="20">
        <f>IF('Happiness Matrix'!W34=0,0,IF('Happiness Matrix'!W34&lt;6,Simulation!$K$52,IF('Happiness Matrix'!W34&lt;11,Simulation!$K$70,IF('Happiness Matrix'!W34&lt;21,Simulation!$K$88,Simulation!$K$106))))</f>
        <v>0</v>
      </c>
      <c r="X34" s="20">
        <f>IF('Happiness Matrix'!X34=0,0,IF('Happiness Matrix'!X34&lt;6,Simulation!$K$52,IF('Happiness Matrix'!X34&lt;11,Simulation!$K$70,IF('Happiness Matrix'!X34&lt;21,Simulation!$K$88,Simulation!$K$106))))</f>
        <v>0</v>
      </c>
      <c r="Y34" s="20">
        <f>IF('Happiness Matrix'!Y34=0,0,IF('Happiness Matrix'!Y34&lt;6,Simulation!$K$52,IF('Happiness Matrix'!Y34&lt;11,Simulation!$K$70,IF('Happiness Matrix'!Y34&lt;21,Simulation!$K$88,Simulation!$K$106))))</f>
        <v>7.65</v>
      </c>
      <c r="Z34" s="20">
        <f>IF('Happiness Matrix'!Z34=0,0,IF('Happiness Matrix'!Z34&lt;6,Simulation!$K$52,IF('Happiness Matrix'!Z34&lt;11,Simulation!$K$70,IF('Happiness Matrix'!Z34&lt;21,Simulation!$K$88,Simulation!$K$106))))</f>
        <v>0</v>
      </c>
      <c r="AA34" s="20">
        <f>IF('Happiness Matrix'!AA34=0,0,IF('Happiness Matrix'!AA34&lt;6,Simulation!$K$52,IF('Happiness Matrix'!AA34&lt;11,Simulation!$K$70,IF('Happiness Matrix'!AA34&lt;21,Simulation!$K$88,Simulation!$K$106))))</f>
        <v>7.65</v>
      </c>
      <c r="AB34" s="20">
        <f>IF('Happiness Matrix'!AB34=0,0,IF('Happiness Matrix'!AB34&lt;6,Simulation!$K$52,IF('Happiness Matrix'!AB34&lt;11,Simulation!$K$70,IF('Happiness Matrix'!AB34&lt;21,Simulation!$K$88,Simulation!$K$106))))</f>
        <v>0</v>
      </c>
      <c r="AC34" s="20">
        <f>IF('Happiness Matrix'!AC34=0,0,IF('Happiness Matrix'!AC34&lt;6,Simulation!$K$52,IF('Happiness Matrix'!AC34&lt;11,Simulation!$K$70,IF('Happiness Matrix'!AC34&lt;21,Simulation!$K$88,Simulation!$K$106))))</f>
        <v>7.65</v>
      </c>
      <c r="AD34" s="20">
        <f>IF('Happiness Matrix'!AD34=0,0,IF('Happiness Matrix'!AD34&lt;6,Simulation!$K$52,IF('Happiness Matrix'!AD34&lt;11,Simulation!$K$70,IF('Happiness Matrix'!AD34&lt;21,Simulation!$K$88,Simulation!$K$106))))</f>
        <v>0</v>
      </c>
      <c r="AE34" s="20">
        <f>IF('Happiness Matrix'!AE34=0,0,IF('Happiness Matrix'!AE34&lt;6,Simulation!$K$52,IF('Happiness Matrix'!AE34&lt;11,Simulation!$K$70,IF('Happiness Matrix'!AE34&lt;21,Simulation!$K$88,Simulation!$K$106))))</f>
        <v>7.65</v>
      </c>
      <c r="AF34" s="20">
        <f>IF('Happiness Matrix'!AF34=0,0,IF('Happiness Matrix'!AF34&lt;6,Simulation!$K$52,IF('Happiness Matrix'!AF34&lt;11,Simulation!$K$70,IF('Happiness Matrix'!AF34&lt;21,Simulation!$K$88,Simulation!$K$106))))</f>
        <v>0</v>
      </c>
      <c r="AG34" s="20">
        <f>IF('Happiness Matrix'!AG34=0,0,IF('Happiness Matrix'!AG34&lt;6,Simulation!$K$52,IF('Happiness Matrix'!AG34&lt;11,Simulation!$K$70,IF('Happiness Matrix'!AG34&lt;21,Simulation!$K$88,Simulation!$K$106))))</f>
        <v>0</v>
      </c>
      <c r="AH34" s="20">
        <f>IF('Happiness Matrix'!AH34=0,0,IF('Happiness Matrix'!AH34&lt;6,Simulation!$K$52,IF('Happiness Matrix'!AH34&lt;11,Simulation!$K$70,IF('Happiness Matrix'!AH34&lt;21,Simulation!$K$88,Simulation!$K$106))))</f>
        <v>0</v>
      </c>
      <c r="AI34" s="20">
        <f>IF('Happiness Matrix'!AI34=0,0,IF('Happiness Matrix'!AI34&lt;6,Simulation!$K$52,IF('Happiness Matrix'!AI34&lt;11,Simulation!$K$70,IF('Happiness Matrix'!AI34&lt;21,Simulation!$K$88,Simulation!$K$106))))</f>
        <v>0</v>
      </c>
      <c r="AJ34" s="20">
        <f>IF('Happiness Matrix'!AJ34=0,0,IF('Happiness Matrix'!AJ34&lt;6,Simulation!$K$52,IF('Happiness Matrix'!AJ34&lt;11,Simulation!$K$70,IF('Happiness Matrix'!AJ34&lt;21,Simulation!$K$88,Simulation!$K$106))))</f>
        <v>0</v>
      </c>
      <c r="AK34" s="20">
        <f>IF('Happiness Matrix'!AK34=0,0,IF('Happiness Matrix'!AK34&lt;6,Simulation!$K$52,IF('Happiness Matrix'!AK34&lt;11,Simulation!$K$70,IF('Happiness Matrix'!AK34&lt;21,Simulation!$K$88,Simulation!$K$106))))</f>
        <v>0</v>
      </c>
      <c r="AL34" s="20">
        <f>IF('Happiness Matrix'!AL34=0,0,IF('Happiness Matrix'!AL34&lt;6,Simulation!$K$52,IF('Happiness Matrix'!AL34&lt;11,Simulation!$K$70,IF('Happiness Matrix'!AL34&lt;21,Simulation!$K$88,Simulation!$K$106))))</f>
        <v>7.65</v>
      </c>
      <c r="AM34" s="20">
        <f>IF('Happiness Matrix'!AM34=0,0,IF('Happiness Matrix'!AM34&lt;6,Simulation!$K$52,IF('Happiness Matrix'!AM34&lt;11,Simulation!$K$70,IF('Happiness Matrix'!AM34&lt;21,Simulation!$K$88,Simulation!$K$106))))</f>
        <v>0</v>
      </c>
      <c r="AN34" s="20">
        <f>IF('Happiness Matrix'!AN34=0,0,IF('Happiness Matrix'!AN34&lt;6,Simulation!$K$52,IF('Happiness Matrix'!AN34&lt;11,Simulation!$K$70,IF('Happiness Matrix'!AN34&lt;21,Simulation!$K$88,Simulation!$K$106))))</f>
        <v>-0.16</v>
      </c>
      <c r="AO34" s="20">
        <f>IF('Happiness Matrix'!AO34=0,0,IF('Happiness Matrix'!AO34&lt;6,Simulation!$K$52,IF('Happiness Matrix'!AO34&lt;11,Simulation!$K$70,IF('Happiness Matrix'!AO34&lt;21,Simulation!$K$88,Simulation!$K$106))))</f>
        <v>7.65</v>
      </c>
      <c r="AP34" s="20">
        <f>IF('Happiness Matrix'!AP34=0,0,IF('Happiness Matrix'!AP34&lt;6,Simulation!$K$52,IF('Happiness Matrix'!AP34&lt;11,Simulation!$K$70,IF('Happiness Matrix'!AP34&lt;21,Simulation!$K$88,Simulation!$K$106))))</f>
        <v>7.65</v>
      </c>
      <c r="AQ34" s="20">
        <f>IF('Happiness Matrix'!AQ34=0,0,IF('Happiness Matrix'!AQ34&lt;6,Simulation!$K$52,IF('Happiness Matrix'!AQ34&lt;11,Simulation!$K$70,IF('Happiness Matrix'!AQ34&lt;21,Simulation!$K$88,Simulation!$K$106))))</f>
        <v>7.65</v>
      </c>
      <c r="AR34" s="20">
        <f>IF('Happiness Matrix'!AR34=0,0,IF('Happiness Matrix'!AR34&lt;6,Simulation!$K$52,IF('Happiness Matrix'!AR34&lt;11,Simulation!$K$70,IF('Happiness Matrix'!AR34&lt;21,Simulation!$K$88,Simulation!$K$106))))</f>
        <v>7.65</v>
      </c>
      <c r="AS34" s="20">
        <f>IF('Happiness Matrix'!AS34=0,0,IF('Happiness Matrix'!AS34&lt;6,Simulation!$K$52,IF('Happiness Matrix'!AS34&lt;11,Simulation!$K$70,IF('Happiness Matrix'!AS34&lt;21,Simulation!$K$88,Simulation!$K$106))))</f>
        <v>7.65</v>
      </c>
      <c r="AT34" s="20">
        <f>IF('Happiness Matrix'!AT34=0,0,IF('Happiness Matrix'!AT34&lt;6,Simulation!$K$52,IF('Happiness Matrix'!AT34&lt;11,Simulation!$K$70,IF('Happiness Matrix'!AT34&lt;21,Simulation!$K$88,Simulation!$K$106))))</f>
        <v>-0.16</v>
      </c>
      <c r="AU34" s="20">
        <f>IF('Happiness Matrix'!AU34=0,0,IF('Happiness Matrix'!AU34&lt;6,Simulation!$K$52,IF('Happiness Matrix'!AU34&lt;11,Simulation!$K$70,IF('Happiness Matrix'!AU34&lt;21,Simulation!$K$88,Simulation!$K$106))))</f>
        <v>0</v>
      </c>
      <c r="AV34" s="20">
        <f>IF('Happiness Matrix'!AV34=0,0,IF('Happiness Matrix'!AV34&lt;6,Simulation!$K$52,IF('Happiness Matrix'!AV34&lt;11,Simulation!$K$70,IF('Happiness Matrix'!AV34&lt;21,Simulation!$K$88,Simulation!$K$106))))</f>
        <v>0</v>
      </c>
      <c r="AW34" s="20">
        <f>IF('Happiness Matrix'!AW34=0,0,IF('Happiness Matrix'!AW34&lt;6,Simulation!$K$52,IF('Happiness Matrix'!AW34&lt;11,Simulation!$K$70,IF('Happiness Matrix'!AW34&lt;21,Simulation!$K$88,Simulation!$K$106))))</f>
        <v>0</v>
      </c>
      <c r="AX34" s="20">
        <f>IF('Happiness Matrix'!AX34=0,0,IF('Happiness Matrix'!AX34&lt;6,Simulation!$K$52,IF('Happiness Matrix'!AX34&lt;11,Simulation!$K$70,IF('Happiness Matrix'!AX34&lt;21,Simulation!$K$88,Simulation!$K$106))))</f>
        <v>7.65</v>
      </c>
      <c r="AY34" s="20">
        <f>IF('Happiness Matrix'!AY34=0,0,IF('Happiness Matrix'!AY34&lt;6,Simulation!$K$52,IF('Happiness Matrix'!AY34&lt;11,Simulation!$K$70,IF('Happiness Matrix'!AY34&lt;21,Simulation!$K$88,Simulation!$K$106))))</f>
        <v>-0.16</v>
      </c>
      <c r="AZ34" s="20">
        <f>IF('Happiness Matrix'!AZ34=0,0,IF('Happiness Matrix'!AZ34&lt;6,Simulation!$K$52,IF('Happiness Matrix'!AZ34&lt;11,Simulation!$K$70,IF('Happiness Matrix'!AZ34&lt;21,Simulation!$K$88,Simulation!$K$106))))</f>
        <v>7.65</v>
      </c>
      <c r="BA34" s="20">
        <f>IF('Happiness Matrix'!BA34=0,0,IF('Happiness Matrix'!BA34&lt;6,Simulation!$K$52,IF('Happiness Matrix'!BA34&lt;11,Simulation!$K$70,IF('Happiness Matrix'!BA34&lt;21,Simulation!$K$88,Simulation!$K$106))))</f>
        <v>0</v>
      </c>
      <c r="BB34" s="20">
        <f>IF('Happiness Matrix'!BB34=0,0,IF('Happiness Matrix'!BB34&lt;6,Simulation!$K$52,IF('Happiness Matrix'!BB34&lt;11,Simulation!$K$70,IF('Happiness Matrix'!BB34&lt;21,Simulation!$K$88,Simulation!$K$106))))</f>
        <v>-0.16</v>
      </c>
      <c r="BC34" s="20">
        <f>IF('Happiness Matrix'!BC34=0,0,IF('Happiness Matrix'!BC34&lt;6,Simulation!$K$52,IF('Happiness Matrix'!BC34&lt;11,Simulation!$K$70,IF('Happiness Matrix'!BC34&lt;21,Simulation!$K$88,Simulation!$K$106))))</f>
        <v>7.65</v>
      </c>
      <c r="BD34" s="20">
        <f>IF('Happiness Matrix'!BD34=0,0,IF('Happiness Matrix'!BD34&lt;6,Simulation!$K$52,IF('Happiness Matrix'!BD34&lt;11,Simulation!$K$70,IF('Happiness Matrix'!BD34&lt;21,Simulation!$K$88,Simulation!$K$106))))</f>
        <v>0</v>
      </c>
      <c r="BE34" s="20">
        <f>IF('Happiness Matrix'!BE34=0,0,IF('Happiness Matrix'!BE34&lt;6,Simulation!$K$52,IF('Happiness Matrix'!BE34&lt;11,Simulation!$K$70,IF('Happiness Matrix'!BE34&lt;21,Simulation!$K$88,Simulation!$K$106))))</f>
        <v>0</v>
      </c>
    </row>
    <row r="35" spans="1:57">
      <c r="A35" s="20">
        <f t="shared" ref="A35:A57" si="3">A34+1</f>
        <v>34</v>
      </c>
      <c r="B35" s="20">
        <f>IF('Happiness Matrix'!B35=0,0,IF('Happiness Matrix'!B35&lt;6,Simulation!$K$52,IF('Happiness Matrix'!B35&lt;11,Simulation!$K$70,IF('Happiness Matrix'!B35&lt;21,Simulation!$K$88,Simulation!$K$106))))</f>
        <v>7.65</v>
      </c>
      <c r="C35" s="20">
        <f>IF('Happiness Matrix'!C35=0,0,IF('Happiness Matrix'!C35&lt;6,Simulation!$K$52,IF('Happiness Matrix'!C35&lt;11,Simulation!$K$70,IF('Happiness Matrix'!C35&lt;21,Simulation!$K$88,Simulation!$K$106))))</f>
        <v>-11.38</v>
      </c>
      <c r="D35" s="20">
        <f>IF('Happiness Matrix'!D35=0,0,IF('Happiness Matrix'!D35&lt;6,Simulation!$K$52,IF('Happiness Matrix'!D35&lt;11,Simulation!$K$70,IF('Happiness Matrix'!D35&lt;21,Simulation!$K$88,Simulation!$K$106))))</f>
        <v>13.81</v>
      </c>
      <c r="E35" s="20">
        <f>IF('Happiness Matrix'!E35=0,0,IF('Happiness Matrix'!E35&lt;6,Simulation!$K$52,IF('Happiness Matrix'!E35&lt;11,Simulation!$K$70,IF('Happiness Matrix'!E35&lt;21,Simulation!$K$88,Simulation!$K$106))))</f>
        <v>-0.16</v>
      </c>
      <c r="F35" s="20">
        <f>IF('Happiness Matrix'!F35=0,0,IF('Happiness Matrix'!F35&lt;6,Simulation!$K$52,IF('Happiness Matrix'!F35&lt;11,Simulation!$K$70,IF('Happiness Matrix'!F35&lt;21,Simulation!$K$88,Simulation!$K$106))))</f>
        <v>0</v>
      </c>
      <c r="G35" s="20">
        <f>IF('Happiness Matrix'!G35=0,0,IF('Happiness Matrix'!G35&lt;6,Simulation!$K$52,IF('Happiness Matrix'!G35&lt;11,Simulation!$K$70,IF('Happiness Matrix'!G35&lt;21,Simulation!$K$88,Simulation!$K$106))))</f>
        <v>0</v>
      </c>
      <c r="H35" s="20">
        <f>IF('Happiness Matrix'!H35=0,0,IF('Happiness Matrix'!H35&lt;6,Simulation!$K$52,IF('Happiness Matrix'!H35&lt;11,Simulation!$K$70,IF('Happiness Matrix'!H35&lt;21,Simulation!$K$88,Simulation!$K$106))))</f>
        <v>0</v>
      </c>
      <c r="I35" s="20">
        <f>IF('Happiness Matrix'!I35=0,0,IF('Happiness Matrix'!I35&lt;6,Simulation!$K$52,IF('Happiness Matrix'!I35&lt;11,Simulation!$K$70,IF('Happiness Matrix'!I35&lt;21,Simulation!$K$88,Simulation!$K$106))))</f>
        <v>7.65</v>
      </c>
      <c r="J35" s="20">
        <f>IF('Happiness Matrix'!J35=0,0,IF('Happiness Matrix'!J35&lt;6,Simulation!$K$52,IF('Happiness Matrix'!J35&lt;11,Simulation!$K$70,IF('Happiness Matrix'!J35&lt;21,Simulation!$K$88,Simulation!$K$106))))</f>
        <v>0</v>
      </c>
      <c r="K35" s="20">
        <f>IF('Happiness Matrix'!K35=0,0,IF('Happiness Matrix'!K35&lt;6,Simulation!$K$52,IF('Happiness Matrix'!K35&lt;11,Simulation!$K$70,IF('Happiness Matrix'!K35&lt;21,Simulation!$K$88,Simulation!$K$106))))</f>
        <v>0</v>
      </c>
      <c r="L35" s="20">
        <f>IF('Happiness Matrix'!L35=0,0,IF('Happiness Matrix'!L35&lt;6,Simulation!$K$52,IF('Happiness Matrix'!L35&lt;11,Simulation!$K$70,IF('Happiness Matrix'!L35&lt;21,Simulation!$K$88,Simulation!$K$106))))</f>
        <v>0</v>
      </c>
      <c r="M35" s="20">
        <f>IF('Happiness Matrix'!M35=0,0,IF('Happiness Matrix'!M35&lt;6,Simulation!$K$52,IF('Happiness Matrix'!M35&lt;11,Simulation!$K$70,IF('Happiness Matrix'!M35&lt;21,Simulation!$K$88,Simulation!$K$106))))</f>
        <v>0</v>
      </c>
      <c r="N35" s="20">
        <f>IF('Happiness Matrix'!N35=0,0,IF('Happiness Matrix'!N35&lt;6,Simulation!$K$52,IF('Happiness Matrix'!N35&lt;11,Simulation!$K$70,IF('Happiness Matrix'!N35&lt;21,Simulation!$K$88,Simulation!$K$106))))</f>
        <v>0</v>
      </c>
      <c r="O35" s="20">
        <f>IF('Happiness Matrix'!O35=0,0,IF('Happiness Matrix'!O35&lt;6,Simulation!$K$52,IF('Happiness Matrix'!O35&lt;11,Simulation!$K$70,IF('Happiness Matrix'!O35&lt;21,Simulation!$K$88,Simulation!$K$106))))</f>
        <v>0</v>
      </c>
      <c r="P35" s="20">
        <f>IF('Happiness Matrix'!P35=0,0,IF('Happiness Matrix'!P35&lt;6,Simulation!$K$52,IF('Happiness Matrix'!P35&lt;11,Simulation!$K$70,IF('Happiness Matrix'!P35&lt;21,Simulation!$K$88,Simulation!$K$106))))</f>
        <v>7.65</v>
      </c>
      <c r="Q35" s="20">
        <f>IF('Happiness Matrix'!Q35=0,0,IF('Happiness Matrix'!Q35&lt;6,Simulation!$K$52,IF('Happiness Matrix'!Q35&lt;11,Simulation!$K$70,IF('Happiness Matrix'!Q35&lt;21,Simulation!$K$88,Simulation!$K$106))))</f>
        <v>0</v>
      </c>
      <c r="R35" s="20">
        <f>IF('Happiness Matrix'!R35=0,0,IF('Happiness Matrix'!R35&lt;6,Simulation!$K$52,IF('Happiness Matrix'!R35&lt;11,Simulation!$K$70,IF('Happiness Matrix'!R35&lt;21,Simulation!$K$88,Simulation!$K$106))))</f>
        <v>0</v>
      </c>
      <c r="S35" s="20">
        <f>IF('Happiness Matrix'!S35=0,0,IF('Happiness Matrix'!S35&lt;6,Simulation!$K$52,IF('Happiness Matrix'!S35&lt;11,Simulation!$K$70,IF('Happiness Matrix'!S35&lt;21,Simulation!$K$88,Simulation!$K$106))))</f>
        <v>7.65</v>
      </c>
      <c r="T35" s="20">
        <f>IF('Happiness Matrix'!T35=0,0,IF('Happiness Matrix'!T35&lt;6,Simulation!$K$52,IF('Happiness Matrix'!T35&lt;11,Simulation!$K$70,IF('Happiness Matrix'!T35&lt;21,Simulation!$K$88,Simulation!$K$106))))</f>
        <v>-11.38</v>
      </c>
      <c r="U35" s="20">
        <f>IF('Happiness Matrix'!U35=0,0,IF('Happiness Matrix'!U35&lt;6,Simulation!$K$52,IF('Happiness Matrix'!U35&lt;11,Simulation!$K$70,IF('Happiness Matrix'!U35&lt;21,Simulation!$K$88,Simulation!$K$106))))</f>
        <v>7.65</v>
      </c>
      <c r="V35" s="20">
        <f>IF('Happiness Matrix'!V35=0,0,IF('Happiness Matrix'!V35&lt;6,Simulation!$K$52,IF('Happiness Matrix'!V35&lt;11,Simulation!$K$70,IF('Happiness Matrix'!V35&lt;21,Simulation!$K$88,Simulation!$K$106))))</f>
        <v>7.65</v>
      </c>
      <c r="W35" s="20">
        <f>IF('Happiness Matrix'!W35=0,0,IF('Happiness Matrix'!W35&lt;6,Simulation!$K$52,IF('Happiness Matrix'!W35&lt;11,Simulation!$K$70,IF('Happiness Matrix'!W35&lt;21,Simulation!$K$88,Simulation!$K$106))))</f>
        <v>-0.16</v>
      </c>
      <c r="X35" s="20">
        <f>IF('Happiness Matrix'!X35=0,0,IF('Happiness Matrix'!X35&lt;6,Simulation!$K$52,IF('Happiness Matrix'!X35&lt;11,Simulation!$K$70,IF('Happiness Matrix'!X35&lt;21,Simulation!$K$88,Simulation!$K$106))))</f>
        <v>7.65</v>
      </c>
      <c r="Y35" s="20">
        <f>IF('Happiness Matrix'!Y35=0,0,IF('Happiness Matrix'!Y35&lt;6,Simulation!$K$52,IF('Happiness Matrix'!Y35&lt;11,Simulation!$K$70,IF('Happiness Matrix'!Y35&lt;21,Simulation!$K$88,Simulation!$K$106))))</f>
        <v>0</v>
      </c>
      <c r="Z35" s="20">
        <f>IF('Happiness Matrix'!Z35=0,0,IF('Happiness Matrix'!Z35&lt;6,Simulation!$K$52,IF('Happiness Matrix'!Z35&lt;11,Simulation!$K$70,IF('Happiness Matrix'!Z35&lt;21,Simulation!$K$88,Simulation!$K$106))))</f>
        <v>-0.16</v>
      </c>
      <c r="AA35" s="20">
        <f>IF('Happiness Matrix'!AA35=0,0,IF('Happiness Matrix'!AA35&lt;6,Simulation!$K$52,IF('Happiness Matrix'!AA35&lt;11,Simulation!$K$70,IF('Happiness Matrix'!AA35&lt;21,Simulation!$K$88,Simulation!$K$106))))</f>
        <v>0</v>
      </c>
      <c r="AB35" s="20">
        <f>IF('Happiness Matrix'!AB35=0,0,IF('Happiness Matrix'!AB35&lt;6,Simulation!$K$52,IF('Happiness Matrix'!AB35&lt;11,Simulation!$K$70,IF('Happiness Matrix'!AB35&lt;21,Simulation!$K$88,Simulation!$K$106))))</f>
        <v>0</v>
      </c>
      <c r="AC35" s="20">
        <f>IF('Happiness Matrix'!AC35=0,0,IF('Happiness Matrix'!AC35&lt;6,Simulation!$K$52,IF('Happiness Matrix'!AC35&lt;11,Simulation!$K$70,IF('Happiness Matrix'!AC35&lt;21,Simulation!$K$88,Simulation!$K$106))))</f>
        <v>0</v>
      </c>
      <c r="AD35" s="20">
        <f>IF('Happiness Matrix'!AD35=0,0,IF('Happiness Matrix'!AD35&lt;6,Simulation!$K$52,IF('Happiness Matrix'!AD35&lt;11,Simulation!$K$70,IF('Happiness Matrix'!AD35&lt;21,Simulation!$K$88,Simulation!$K$106))))</f>
        <v>-0.16</v>
      </c>
      <c r="AE35" s="20">
        <f>IF('Happiness Matrix'!AE35=0,0,IF('Happiness Matrix'!AE35&lt;6,Simulation!$K$52,IF('Happiness Matrix'!AE35&lt;11,Simulation!$K$70,IF('Happiness Matrix'!AE35&lt;21,Simulation!$K$88,Simulation!$K$106))))</f>
        <v>0</v>
      </c>
      <c r="AF35" s="20">
        <f>IF('Happiness Matrix'!AF35=0,0,IF('Happiness Matrix'!AF35&lt;6,Simulation!$K$52,IF('Happiness Matrix'!AF35&lt;11,Simulation!$K$70,IF('Happiness Matrix'!AF35&lt;21,Simulation!$K$88,Simulation!$K$106))))</f>
        <v>7.65</v>
      </c>
      <c r="AG35" s="20">
        <f>IF('Happiness Matrix'!AG35=0,0,IF('Happiness Matrix'!AG35&lt;6,Simulation!$K$52,IF('Happiness Matrix'!AG35&lt;11,Simulation!$K$70,IF('Happiness Matrix'!AG35&lt;21,Simulation!$K$88,Simulation!$K$106))))</f>
        <v>7.65</v>
      </c>
      <c r="AH35" s="20">
        <f>IF('Happiness Matrix'!AH35=0,0,IF('Happiness Matrix'!AH35&lt;6,Simulation!$K$52,IF('Happiness Matrix'!AH35&lt;11,Simulation!$K$70,IF('Happiness Matrix'!AH35&lt;21,Simulation!$K$88,Simulation!$K$106))))</f>
        <v>7.65</v>
      </c>
      <c r="AI35" s="20">
        <f>IF('Happiness Matrix'!AI35=0,0,IF('Happiness Matrix'!AI35&lt;6,Simulation!$K$52,IF('Happiness Matrix'!AI35&lt;11,Simulation!$K$70,IF('Happiness Matrix'!AI35&lt;21,Simulation!$K$88,Simulation!$K$106))))</f>
        <v>0</v>
      </c>
      <c r="AJ35" s="20">
        <f>IF('Happiness Matrix'!AJ35=0,0,IF('Happiness Matrix'!AJ35&lt;6,Simulation!$K$52,IF('Happiness Matrix'!AJ35&lt;11,Simulation!$K$70,IF('Happiness Matrix'!AJ35&lt;21,Simulation!$K$88,Simulation!$K$106))))</f>
        <v>-0.16</v>
      </c>
      <c r="AK35" s="20">
        <f>IF('Happiness Matrix'!AK35=0,0,IF('Happiness Matrix'!AK35&lt;6,Simulation!$K$52,IF('Happiness Matrix'!AK35&lt;11,Simulation!$K$70,IF('Happiness Matrix'!AK35&lt;21,Simulation!$K$88,Simulation!$K$106))))</f>
        <v>-0.16</v>
      </c>
      <c r="AL35" s="20">
        <f>IF('Happiness Matrix'!AL35=0,0,IF('Happiness Matrix'!AL35&lt;6,Simulation!$K$52,IF('Happiness Matrix'!AL35&lt;11,Simulation!$K$70,IF('Happiness Matrix'!AL35&lt;21,Simulation!$K$88,Simulation!$K$106))))</f>
        <v>0</v>
      </c>
      <c r="AM35" s="20">
        <f>IF('Happiness Matrix'!AM35=0,0,IF('Happiness Matrix'!AM35&lt;6,Simulation!$K$52,IF('Happiness Matrix'!AM35&lt;11,Simulation!$K$70,IF('Happiness Matrix'!AM35&lt;21,Simulation!$K$88,Simulation!$K$106))))</f>
        <v>-0.16</v>
      </c>
      <c r="AN35" s="20">
        <f>IF('Happiness Matrix'!AN35=0,0,IF('Happiness Matrix'!AN35&lt;6,Simulation!$K$52,IF('Happiness Matrix'!AN35&lt;11,Simulation!$K$70,IF('Happiness Matrix'!AN35&lt;21,Simulation!$K$88,Simulation!$K$106))))</f>
        <v>0</v>
      </c>
      <c r="AO35" s="20">
        <f>IF('Happiness Matrix'!AO35=0,0,IF('Happiness Matrix'!AO35&lt;6,Simulation!$K$52,IF('Happiness Matrix'!AO35&lt;11,Simulation!$K$70,IF('Happiness Matrix'!AO35&lt;21,Simulation!$K$88,Simulation!$K$106))))</f>
        <v>0</v>
      </c>
      <c r="AP35" s="20">
        <f>IF('Happiness Matrix'!AP35=0,0,IF('Happiness Matrix'!AP35&lt;6,Simulation!$K$52,IF('Happiness Matrix'!AP35&lt;11,Simulation!$K$70,IF('Happiness Matrix'!AP35&lt;21,Simulation!$K$88,Simulation!$K$106))))</f>
        <v>0</v>
      </c>
      <c r="AQ35" s="20">
        <f>IF('Happiness Matrix'!AQ35=0,0,IF('Happiness Matrix'!AQ35&lt;6,Simulation!$K$52,IF('Happiness Matrix'!AQ35&lt;11,Simulation!$K$70,IF('Happiness Matrix'!AQ35&lt;21,Simulation!$K$88,Simulation!$K$106))))</f>
        <v>0</v>
      </c>
      <c r="AR35" s="20">
        <f>IF('Happiness Matrix'!AR35=0,0,IF('Happiness Matrix'!AR35&lt;6,Simulation!$K$52,IF('Happiness Matrix'!AR35&lt;11,Simulation!$K$70,IF('Happiness Matrix'!AR35&lt;21,Simulation!$K$88,Simulation!$K$106))))</f>
        <v>0</v>
      </c>
      <c r="AS35" s="20">
        <f>IF('Happiness Matrix'!AS35=0,0,IF('Happiness Matrix'!AS35&lt;6,Simulation!$K$52,IF('Happiness Matrix'!AS35&lt;11,Simulation!$K$70,IF('Happiness Matrix'!AS35&lt;21,Simulation!$K$88,Simulation!$K$106))))</f>
        <v>0</v>
      </c>
      <c r="AT35" s="20">
        <f>IF('Happiness Matrix'!AT35=0,0,IF('Happiness Matrix'!AT35&lt;6,Simulation!$K$52,IF('Happiness Matrix'!AT35&lt;11,Simulation!$K$70,IF('Happiness Matrix'!AT35&lt;21,Simulation!$K$88,Simulation!$K$106))))</f>
        <v>0</v>
      </c>
      <c r="AU35" s="20">
        <f>IF('Happiness Matrix'!AU35=0,0,IF('Happiness Matrix'!AU35&lt;6,Simulation!$K$52,IF('Happiness Matrix'!AU35&lt;11,Simulation!$K$70,IF('Happiness Matrix'!AU35&lt;21,Simulation!$K$88,Simulation!$K$106))))</f>
        <v>-0.16</v>
      </c>
      <c r="AV35" s="20">
        <f>IF('Happiness Matrix'!AV35=0,0,IF('Happiness Matrix'!AV35&lt;6,Simulation!$K$52,IF('Happiness Matrix'!AV35&lt;11,Simulation!$K$70,IF('Happiness Matrix'!AV35&lt;21,Simulation!$K$88,Simulation!$K$106))))</f>
        <v>-0.16</v>
      </c>
      <c r="AW35" s="20">
        <f>IF('Happiness Matrix'!AW35=0,0,IF('Happiness Matrix'!AW35&lt;6,Simulation!$K$52,IF('Happiness Matrix'!AW35&lt;11,Simulation!$K$70,IF('Happiness Matrix'!AW35&lt;21,Simulation!$K$88,Simulation!$K$106))))</f>
        <v>7.65</v>
      </c>
      <c r="AX35" s="20">
        <f>IF('Happiness Matrix'!AX35=0,0,IF('Happiness Matrix'!AX35&lt;6,Simulation!$K$52,IF('Happiness Matrix'!AX35&lt;11,Simulation!$K$70,IF('Happiness Matrix'!AX35&lt;21,Simulation!$K$88,Simulation!$K$106))))</f>
        <v>0</v>
      </c>
      <c r="AY35" s="20">
        <f>IF('Happiness Matrix'!AY35=0,0,IF('Happiness Matrix'!AY35&lt;6,Simulation!$K$52,IF('Happiness Matrix'!AY35&lt;11,Simulation!$K$70,IF('Happiness Matrix'!AY35&lt;21,Simulation!$K$88,Simulation!$K$106))))</f>
        <v>0</v>
      </c>
      <c r="AZ35" s="20">
        <f>IF('Happiness Matrix'!AZ35=0,0,IF('Happiness Matrix'!AZ35&lt;6,Simulation!$K$52,IF('Happiness Matrix'!AZ35&lt;11,Simulation!$K$70,IF('Happiness Matrix'!AZ35&lt;21,Simulation!$K$88,Simulation!$K$106))))</f>
        <v>0</v>
      </c>
      <c r="BA35" s="20">
        <f>IF('Happiness Matrix'!BA35=0,0,IF('Happiness Matrix'!BA35&lt;6,Simulation!$K$52,IF('Happiness Matrix'!BA35&lt;11,Simulation!$K$70,IF('Happiness Matrix'!BA35&lt;21,Simulation!$K$88,Simulation!$K$106))))</f>
        <v>-0.16</v>
      </c>
      <c r="BB35" s="20">
        <f>IF('Happiness Matrix'!BB35=0,0,IF('Happiness Matrix'!BB35&lt;6,Simulation!$K$52,IF('Happiness Matrix'!BB35&lt;11,Simulation!$K$70,IF('Happiness Matrix'!BB35&lt;21,Simulation!$K$88,Simulation!$K$106))))</f>
        <v>0</v>
      </c>
      <c r="BC35" s="20">
        <f>IF('Happiness Matrix'!BC35=0,0,IF('Happiness Matrix'!BC35&lt;6,Simulation!$K$52,IF('Happiness Matrix'!BC35&lt;11,Simulation!$K$70,IF('Happiness Matrix'!BC35&lt;21,Simulation!$K$88,Simulation!$K$106))))</f>
        <v>0</v>
      </c>
      <c r="BD35" s="20">
        <f>IF('Happiness Matrix'!BD35=0,0,IF('Happiness Matrix'!BD35&lt;6,Simulation!$K$52,IF('Happiness Matrix'!BD35&lt;11,Simulation!$K$70,IF('Happiness Matrix'!BD35&lt;21,Simulation!$K$88,Simulation!$K$106))))</f>
        <v>0</v>
      </c>
      <c r="BE35" s="20">
        <f>IF('Happiness Matrix'!BE35=0,0,IF('Happiness Matrix'!BE35&lt;6,Simulation!$K$52,IF('Happiness Matrix'!BE35&lt;11,Simulation!$K$70,IF('Happiness Matrix'!BE35&lt;21,Simulation!$K$88,Simulation!$K$106))))</f>
        <v>0</v>
      </c>
    </row>
    <row r="36" spans="1:57">
      <c r="A36" s="20">
        <f t="shared" si="3"/>
        <v>35</v>
      </c>
      <c r="B36" s="20">
        <f>IF('Happiness Matrix'!B36=0,0,IF('Happiness Matrix'!B36&lt;6,Simulation!$K$52,IF('Happiness Matrix'!B36&lt;11,Simulation!$K$70,IF('Happiness Matrix'!B36&lt;21,Simulation!$K$88,Simulation!$K$106))))</f>
        <v>0</v>
      </c>
      <c r="C36" s="20">
        <f>IF('Happiness Matrix'!C36=0,0,IF('Happiness Matrix'!C36&lt;6,Simulation!$K$52,IF('Happiness Matrix'!C36&lt;11,Simulation!$K$70,IF('Happiness Matrix'!C36&lt;21,Simulation!$K$88,Simulation!$K$106))))</f>
        <v>0</v>
      </c>
      <c r="D36" s="20">
        <f>IF('Happiness Matrix'!D36=0,0,IF('Happiness Matrix'!D36&lt;6,Simulation!$K$52,IF('Happiness Matrix'!D36&lt;11,Simulation!$K$70,IF('Happiness Matrix'!D36&lt;21,Simulation!$K$88,Simulation!$K$106))))</f>
        <v>0</v>
      </c>
      <c r="E36" s="20">
        <f>IF('Happiness Matrix'!E36=0,0,IF('Happiness Matrix'!E36&lt;6,Simulation!$K$52,IF('Happiness Matrix'!E36&lt;11,Simulation!$K$70,IF('Happiness Matrix'!E36&lt;21,Simulation!$K$88,Simulation!$K$106))))</f>
        <v>0</v>
      </c>
      <c r="F36" s="20">
        <f>IF('Happiness Matrix'!F36=0,0,IF('Happiness Matrix'!F36&lt;6,Simulation!$K$52,IF('Happiness Matrix'!F36&lt;11,Simulation!$K$70,IF('Happiness Matrix'!F36&lt;21,Simulation!$K$88,Simulation!$K$106))))</f>
        <v>7.65</v>
      </c>
      <c r="G36" s="20">
        <f>IF('Happiness Matrix'!G36=0,0,IF('Happiness Matrix'!G36&lt;6,Simulation!$K$52,IF('Happiness Matrix'!G36&lt;11,Simulation!$K$70,IF('Happiness Matrix'!G36&lt;21,Simulation!$K$88,Simulation!$K$106))))</f>
        <v>7.65</v>
      </c>
      <c r="H36" s="20">
        <f>IF('Happiness Matrix'!H36=0,0,IF('Happiness Matrix'!H36&lt;6,Simulation!$K$52,IF('Happiness Matrix'!H36&lt;11,Simulation!$K$70,IF('Happiness Matrix'!H36&lt;21,Simulation!$K$88,Simulation!$K$106))))</f>
        <v>-0.16</v>
      </c>
      <c r="I36" s="20">
        <f>IF('Happiness Matrix'!I36=0,0,IF('Happiness Matrix'!I36&lt;6,Simulation!$K$52,IF('Happiness Matrix'!I36&lt;11,Simulation!$K$70,IF('Happiness Matrix'!I36&lt;21,Simulation!$K$88,Simulation!$K$106))))</f>
        <v>0</v>
      </c>
      <c r="J36" s="20">
        <f>IF('Happiness Matrix'!J36=0,0,IF('Happiness Matrix'!J36&lt;6,Simulation!$K$52,IF('Happiness Matrix'!J36&lt;11,Simulation!$K$70,IF('Happiness Matrix'!J36&lt;21,Simulation!$K$88,Simulation!$K$106))))</f>
        <v>13.81</v>
      </c>
      <c r="K36" s="20">
        <f>IF('Happiness Matrix'!K36=0,0,IF('Happiness Matrix'!K36&lt;6,Simulation!$K$52,IF('Happiness Matrix'!K36&lt;11,Simulation!$K$70,IF('Happiness Matrix'!K36&lt;21,Simulation!$K$88,Simulation!$K$106))))</f>
        <v>13.81</v>
      </c>
      <c r="L36" s="20">
        <f>IF('Happiness Matrix'!L36=0,0,IF('Happiness Matrix'!L36&lt;6,Simulation!$K$52,IF('Happiness Matrix'!L36&lt;11,Simulation!$K$70,IF('Happiness Matrix'!L36&lt;21,Simulation!$K$88,Simulation!$K$106))))</f>
        <v>7.65</v>
      </c>
      <c r="M36" s="20">
        <f>IF('Happiness Matrix'!M36=0,0,IF('Happiness Matrix'!M36&lt;6,Simulation!$K$52,IF('Happiness Matrix'!M36&lt;11,Simulation!$K$70,IF('Happiness Matrix'!M36&lt;21,Simulation!$K$88,Simulation!$K$106))))</f>
        <v>7.65</v>
      </c>
      <c r="N36" s="20">
        <f>IF('Happiness Matrix'!N36=0,0,IF('Happiness Matrix'!N36&lt;6,Simulation!$K$52,IF('Happiness Matrix'!N36&lt;11,Simulation!$K$70,IF('Happiness Matrix'!N36&lt;21,Simulation!$K$88,Simulation!$K$106))))</f>
        <v>7.65</v>
      </c>
      <c r="O36" s="20">
        <f>IF('Happiness Matrix'!O36=0,0,IF('Happiness Matrix'!O36&lt;6,Simulation!$K$52,IF('Happiness Matrix'!O36&lt;11,Simulation!$K$70,IF('Happiness Matrix'!O36&lt;21,Simulation!$K$88,Simulation!$K$106))))</f>
        <v>7.65</v>
      </c>
      <c r="P36" s="20">
        <f>IF('Happiness Matrix'!P36=0,0,IF('Happiness Matrix'!P36&lt;6,Simulation!$K$52,IF('Happiness Matrix'!P36&lt;11,Simulation!$K$70,IF('Happiness Matrix'!P36&lt;21,Simulation!$K$88,Simulation!$K$106))))</f>
        <v>0</v>
      </c>
      <c r="Q36" s="20">
        <f>IF('Happiness Matrix'!Q36=0,0,IF('Happiness Matrix'!Q36&lt;6,Simulation!$K$52,IF('Happiness Matrix'!Q36&lt;11,Simulation!$K$70,IF('Happiness Matrix'!Q36&lt;21,Simulation!$K$88,Simulation!$K$106))))</f>
        <v>-0.16</v>
      </c>
      <c r="R36" s="20">
        <f>IF('Happiness Matrix'!R36=0,0,IF('Happiness Matrix'!R36&lt;6,Simulation!$K$52,IF('Happiness Matrix'!R36&lt;11,Simulation!$K$70,IF('Happiness Matrix'!R36&lt;21,Simulation!$K$88,Simulation!$K$106))))</f>
        <v>7.65</v>
      </c>
      <c r="S36" s="20">
        <f>IF('Happiness Matrix'!S36=0,0,IF('Happiness Matrix'!S36&lt;6,Simulation!$K$52,IF('Happiness Matrix'!S36&lt;11,Simulation!$K$70,IF('Happiness Matrix'!S36&lt;21,Simulation!$K$88,Simulation!$K$106))))</f>
        <v>0</v>
      </c>
      <c r="T36" s="20">
        <f>IF('Happiness Matrix'!T36=0,0,IF('Happiness Matrix'!T36&lt;6,Simulation!$K$52,IF('Happiness Matrix'!T36&lt;11,Simulation!$K$70,IF('Happiness Matrix'!T36&lt;21,Simulation!$K$88,Simulation!$K$106))))</f>
        <v>0</v>
      </c>
      <c r="U36" s="20">
        <f>IF('Happiness Matrix'!U36=0,0,IF('Happiness Matrix'!U36&lt;6,Simulation!$K$52,IF('Happiness Matrix'!U36&lt;11,Simulation!$K$70,IF('Happiness Matrix'!U36&lt;21,Simulation!$K$88,Simulation!$K$106))))</f>
        <v>0</v>
      </c>
      <c r="V36" s="20">
        <f>IF('Happiness Matrix'!V36=0,0,IF('Happiness Matrix'!V36&lt;6,Simulation!$K$52,IF('Happiness Matrix'!V36&lt;11,Simulation!$K$70,IF('Happiness Matrix'!V36&lt;21,Simulation!$K$88,Simulation!$K$106))))</f>
        <v>0</v>
      </c>
      <c r="W36" s="20">
        <f>IF('Happiness Matrix'!W36=0,0,IF('Happiness Matrix'!W36&lt;6,Simulation!$K$52,IF('Happiness Matrix'!W36&lt;11,Simulation!$K$70,IF('Happiness Matrix'!W36&lt;21,Simulation!$K$88,Simulation!$K$106))))</f>
        <v>0</v>
      </c>
      <c r="X36" s="20">
        <f>IF('Happiness Matrix'!X36=0,0,IF('Happiness Matrix'!X36&lt;6,Simulation!$K$52,IF('Happiness Matrix'!X36&lt;11,Simulation!$K$70,IF('Happiness Matrix'!X36&lt;21,Simulation!$K$88,Simulation!$K$106))))</f>
        <v>0</v>
      </c>
      <c r="Y36" s="20">
        <f>IF('Happiness Matrix'!Y36=0,0,IF('Happiness Matrix'!Y36&lt;6,Simulation!$K$52,IF('Happiness Matrix'!Y36&lt;11,Simulation!$K$70,IF('Happiness Matrix'!Y36&lt;21,Simulation!$K$88,Simulation!$K$106))))</f>
        <v>13.81</v>
      </c>
      <c r="Z36" s="20">
        <f>IF('Happiness Matrix'!Z36=0,0,IF('Happiness Matrix'!Z36&lt;6,Simulation!$K$52,IF('Happiness Matrix'!Z36&lt;11,Simulation!$K$70,IF('Happiness Matrix'!Z36&lt;21,Simulation!$K$88,Simulation!$K$106))))</f>
        <v>0</v>
      </c>
      <c r="AA36" s="20">
        <f>IF('Happiness Matrix'!AA36=0,0,IF('Happiness Matrix'!AA36&lt;6,Simulation!$K$52,IF('Happiness Matrix'!AA36&lt;11,Simulation!$K$70,IF('Happiness Matrix'!AA36&lt;21,Simulation!$K$88,Simulation!$K$106))))</f>
        <v>-0.16</v>
      </c>
      <c r="AB36" s="20">
        <f>IF('Happiness Matrix'!AB36=0,0,IF('Happiness Matrix'!AB36&lt;6,Simulation!$K$52,IF('Happiness Matrix'!AB36&lt;11,Simulation!$K$70,IF('Happiness Matrix'!AB36&lt;21,Simulation!$K$88,Simulation!$K$106))))</f>
        <v>0</v>
      </c>
      <c r="AC36" s="20">
        <f>IF('Happiness Matrix'!AC36=0,0,IF('Happiness Matrix'!AC36&lt;6,Simulation!$K$52,IF('Happiness Matrix'!AC36&lt;11,Simulation!$K$70,IF('Happiness Matrix'!AC36&lt;21,Simulation!$K$88,Simulation!$K$106))))</f>
        <v>7.65</v>
      </c>
      <c r="AD36" s="20">
        <f>IF('Happiness Matrix'!AD36=0,0,IF('Happiness Matrix'!AD36&lt;6,Simulation!$K$52,IF('Happiness Matrix'!AD36&lt;11,Simulation!$K$70,IF('Happiness Matrix'!AD36&lt;21,Simulation!$K$88,Simulation!$K$106))))</f>
        <v>0</v>
      </c>
      <c r="AE36" s="20">
        <f>IF('Happiness Matrix'!AE36=0,0,IF('Happiness Matrix'!AE36&lt;6,Simulation!$K$52,IF('Happiness Matrix'!AE36&lt;11,Simulation!$K$70,IF('Happiness Matrix'!AE36&lt;21,Simulation!$K$88,Simulation!$K$106))))</f>
        <v>7.65</v>
      </c>
      <c r="AF36" s="20">
        <f>IF('Happiness Matrix'!AF36=0,0,IF('Happiness Matrix'!AF36&lt;6,Simulation!$K$52,IF('Happiness Matrix'!AF36&lt;11,Simulation!$K$70,IF('Happiness Matrix'!AF36&lt;21,Simulation!$K$88,Simulation!$K$106))))</f>
        <v>0</v>
      </c>
      <c r="AG36" s="20">
        <f>IF('Happiness Matrix'!AG36=0,0,IF('Happiness Matrix'!AG36&lt;6,Simulation!$K$52,IF('Happiness Matrix'!AG36&lt;11,Simulation!$K$70,IF('Happiness Matrix'!AG36&lt;21,Simulation!$K$88,Simulation!$K$106))))</f>
        <v>0</v>
      </c>
      <c r="AH36" s="20">
        <f>IF('Happiness Matrix'!AH36=0,0,IF('Happiness Matrix'!AH36&lt;6,Simulation!$K$52,IF('Happiness Matrix'!AH36&lt;11,Simulation!$K$70,IF('Happiness Matrix'!AH36&lt;21,Simulation!$K$88,Simulation!$K$106))))</f>
        <v>0</v>
      </c>
      <c r="AI36" s="20">
        <f>IF('Happiness Matrix'!AI36=0,0,IF('Happiness Matrix'!AI36&lt;6,Simulation!$K$52,IF('Happiness Matrix'!AI36&lt;11,Simulation!$K$70,IF('Happiness Matrix'!AI36&lt;21,Simulation!$K$88,Simulation!$K$106))))</f>
        <v>0</v>
      </c>
      <c r="AJ36" s="20">
        <f>IF('Happiness Matrix'!AJ36=0,0,IF('Happiness Matrix'!AJ36&lt;6,Simulation!$K$52,IF('Happiness Matrix'!AJ36&lt;11,Simulation!$K$70,IF('Happiness Matrix'!AJ36&lt;21,Simulation!$K$88,Simulation!$K$106))))</f>
        <v>0</v>
      </c>
      <c r="AK36" s="20">
        <f>IF('Happiness Matrix'!AK36=0,0,IF('Happiness Matrix'!AK36&lt;6,Simulation!$K$52,IF('Happiness Matrix'!AK36&lt;11,Simulation!$K$70,IF('Happiness Matrix'!AK36&lt;21,Simulation!$K$88,Simulation!$K$106))))</f>
        <v>0</v>
      </c>
      <c r="AL36" s="20">
        <f>IF('Happiness Matrix'!AL36=0,0,IF('Happiness Matrix'!AL36&lt;6,Simulation!$K$52,IF('Happiness Matrix'!AL36&lt;11,Simulation!$K$70,IF('Happiness Matrix'!AL36&lt;21,Simulation!$K$88,Simulation!$K$106))))</f>
        <v>-0.16</v>
      </c>
      <c r="AM36" s="20">
        <f>IF('Happiness Matrix'!AM36=0,0,IF('Happiness Matrix'!AM36&lt;6,Simulation!$K$52,IF('Happiness Matrix'!AM36&lt;11,Simulation!$K$70,IF('Happiness Matrix'!AM36&lt;21,Simulation!$K$88,Simulation!$K$106))))</f>
        <v>0</v>
      </c>
      <c r="AN36" s="20">
        <f>IF('Happiness Matrix'!AN36=0,0,IF('Happiness Matrix'!AN36&lt;6,Simulation!$K$52,IF('Happiness Matrix'!AN36&lt;11,Simulation!$K$70,IF('Happiness Matrix'!AN36&lt;21,Simulation!$K$88,Simulation!$K$106))))</f>
        <v>7.65</v>
      </c>
      <c r="AO36" s="20">
        <f>IF('Happiness Matrix'!AO36=0,0,IF('Happiness Matrix'!AO36&lt;6,Simulation!$K$52,IF('Happiness Matrix'!AO36&lt;11,Simulation!$K$70,IF('Happiness Matrix'!AO36&lt;21,Simulation!$K$88,Simulation!$K$106))))</f>
        <v>7.65</v>
      </c>
      <c r="AP36" s="20">
        <f>IF('Happiness Matrix'!AP36=0,0,IF('Happiness Matrix'!AP36&lt;6,Simulation!$K$52,IF('Happiness Matrix'!AP36&lt;11,Simulation!$K$70,IF('Happiness Matrix'!AP36&lt;21,Simulation!$K$88,Simulation!$K$106))))</f>
        <v>7.65</v>
      </c>
      <c r="AQ36" s="20">
        <f>IF('Happiness Matrix'!AQ36=0,0,IF('Happiness Matrix'!AQ36&lt;6,Simulation!$K$52,IF('Happiness Matrix'!AQ36&lt;11,Simulation!$K$70,IF('Happiness Matrix'!AQ36&lt;21,Simulation!$K$88,Simulation!$K$106))))</f>
        <v>-0.16</v>
      </c>
      <c r="AR36" s="20">
        <f>IF('Happiness Matrix'!AR36=0,0,IF('Happiness Matrix'!AR36&lt;6,Simulation!$K$52,IF('Happiness Matrix'!AR36&lt;11,Simulation!$K$70,IF('Happiness Matrix'!AR36&lt;21,Simulation!$K$88,Simulation!$K$106))))</f>
        <v>7.65</v>
      </c>
      <c r="AS36" s="20">
        <f>IF('Happiness Matrix'!AS36=0,0,IF('Happiness Matrix'!AS36&lt;6,Simulation!$K$52,IF('Happiness Matrix'!AS36&lt;11,Simulation!$K$70,IF('Happiness Matrix'!AS36&lt;21,Simulation!$K$88,Simulation!$K$106))))</f>
        <v>7.65</v>
      </c>
      <c r="AT36" s="20">
        <f>IF('Happiness Matrix'!AT36=0,0,IF('Happiness Matrix'!AT36&lt;6,Simulation!$K$52,IF('Happiness Matrix'!AT36&lt;11,Simulation!$K$70,IF('Happiness Matrix'!AT36&lt;21,Simulation!$K$88,Simulation!$K$106))))</f>
        <v>7.65</v>
      </c>
      <c r="AU36" s="20">
        <f>IF('Happiness Matrix'!AU36=0,0,IF('Happiness Matrix'!AU36&lt;6,Simulation!$K$52,IF('Happiness Matrix'!AU36&lt;11,Simulation!$K$70,IF('Happiness Matrix'!AU36&lt;21,Simulation!$K$88,Simulation!$K$106))))</f>
        <v>0</v>
      </c>
      <c r="AV36" s="20">
        <f>IF('Happiness Matrix'!AV36=0,0,IF('Happiness Matrix'!AV36&lt;6,Simulation!$K$52,IF('Happiness Matrix'!AV36&lt;11,Simulation!$K$70,IF('Happiness Matrix'!AV36&lt;21,Simulation!$K$88,Simulation!$K$106))))</f>
        <v>0</v>
      </c>
      <c r="AW36" s="20">
        <f>IF('Happiness Matrix'!AW36=0,0,IF('Happiness Matrix'!AW36&lt;6,Simulation!$K$52,IF('Happiness Matrix'!AW36&lt;11,Simulation!$K$70,IF('Happiness Matrix'!AW36&lt;21,Simulation!$K$88,Simulation!$K$106))))</f>
        <v>0</v>
      </c>
      <c r="AX36" s="20">
        <f>IF('Happiness Matrix'!AX36=0,0,IF('Happiness Matrix'!AX36&lt;6,Simulation!$K$52,IF('Happiness Matrix'!AX36&lt;11,Simulation!$K$70,IF('Happiness Matrix'!AX36&lt;21,Simulation!$K$88,Simulation!$K$106))))</f>
        <v>7.65</v>
      </c>
      <c r="AY36" s="20">
        <f>IF('Happiness Matrix'!AY36=0,0,IF('Happiness Matrix'!AY36&lt;6,Simulation!$K$52,IF('Happiness Matrix'!AY36&lt;11,Simulation!$K$70,IF('Happiness Matrix'!AY36&lt;21,Simulation!$K$88,Simulation!$K$106))))</f>
        <v>13.81</v>
      </c>
      <c r="AZ36" s="20">
        <f>IF('Happiness Matrix'!AZ36=0,0,IF('Happiness Matrix'!AZ36&lt;6,Simulation!$K$52,IF('Happiness Matrix'!AZ36&lt;11,Simulation!$K$70,IF('Happiness Matrix'!AZ36&lt;21,Simulation!$K$88,Simulation!$K$106))))</f>
        <v>7.65</v>
      </c>
      <c r="BA36" s="20">
        <f>IF('Happiness Matrix'!BA36=0,0,IF('Happiness Matrix'!BA36&lt;6,Simulation!$K$52,IF('Happiness Matrix'!BA36&lt;11,Simulation!$K$70,IF('Happiness Matrix'!BA36&lt;21,Simulation!$K$88,Simulation!$K$106))))</f>
        <v>0</v>
      </c>
      <c r="BB36" s="20">
        <f>IF('Happiness Matrix'!BB36=0,0,IF('Happiness Matrix'!BB36&lt;6,Simulation!$K$52,IF('Happiness Matrix'!BB36&lt;11,Simulation!$K$70,IF('Happiness Matrix'!BB36&lt;21,Simulation!$K$88,Simulation!$K$106))))</f>
        <v>7.65</v>
      </c>
      <c r="BC36" s="20">
        <f>IF('Happiness Matrix'!BC36=0,0,IF('Happiness Matrix'!BC36&lt;6,Simulation!$K$52,IF('Happiness Matrix'!BC36&lt;11,Simulation!$K$70,IF('Happiness Matrix'!BC36&lt;21,Simulation!$K$88,Simulation!$K$106))))</f>
        <v>7.65</v>
      </c>
      <c r="BD36" s="20">
        <f>IF('Happiness Matrix'!BD36=0,0,IF('Happiness Matrix'!BD36&lt;6,Simulation!$K$52,IF('Happiness Matrix'!BD36&lt;11,Simulation!$K$70,IF('Happiness Matrix'!BD36&lt;21,Simulation!$K$88,Simulation!$K$106))))</f>
        <v>0</v>
      </c>
      <c r="BE36" s="20">
        <f>IF('Happiness Matrix'!BE36=0,0,IF('Happiness Matrix'!BE36&lt;6,Simulation!$K$52,IF('Happiness Matrix'!BE36&lt;11,Simulation!$K$70,IF('Happiness Matrix'!BE36&lt;21,Simulation!$K$88,Simulation!$K$106))))</f>
        <v>0</v>
      </c>
    </row>
    <row r="37" spans="1:57">
      <c r="A37" s="20">
        <f t="shared" si="3"/>
        <v>36</v>
      </c>
      <c r="B37" s="20">
        <f>IF('Happiness Matrix'!B37=0,0,IF('Happiness Matrix'!B37&lt;6,Simulation!$K$52,IF('Happiness Matrix'!B37&lt;11,Simulation!$K$70,IF('Happiness Matrix'!B37&lt;21,Simulation!$K$88,Simulation!$K$106))))</f>
        <v>0</v>
      </c>
      <c r="C37" s="20">
        <f>IF('Happiness Matrix'!C37=0,0,IF('Happiness Matrix'!C37&lt;6,Simulation!$K$52,IF('Happiness Matrix'!C37&lt;11,Simulation!$K$70,IF('Happiness Matrix'!C37&lt;21,Simulation!$K$88,Simulation!$K$106))))</f>
        <v>0</v>
      </c>
      <c r="D37" s="20">
        <f>IF('Happiness Matrix'!D37=0,0,IF('Happiness Matrix'!D37&lt;6,Simulation!$K$52,IF('Happiness Matrix'!D37&lt;11,Simulation!$K$70,IF('Happiness Matrix'!D37&lt;21,Simulation!$K$88,Simulation!$K$106))))</f>
        <v>0</v>
      </c>
      <c r="E37" s="20">
        <f>IF('Happiness Matrix'!E37=0,0,IF('Happiness Matrix'!E37&lt;6,Simulation!$K$52,IF('Happiness Matrix'!E37&lt;11,Simulation!$K$70,IF('Happiness Matrix'!E37&lt;21,Simulation!$K$88,Simulation!$K$106))))</f>
        <v>0</v>
      </c>
      <c r="F37" s="20">
        <f>IF('Happiness Matrix'!F37=0,0,IF('Happiness Matrix'!F37&lt;6,Simulation!$K$52,IF('Happiness Matrix'!F37&lt;11,Simulation!$K$70,IF('Happiness Matrix'!F37&lt;21,Simulation!$K$88,Simulation!$K$106))))</f>
        <v>7.65</v>
      </c>
      <c r="G37" s="20">
        <f>IF('Happiness Matrix'!G37=0,0,IF('Happiness Matrix'!G37&lt;6,Simulation!$K$52,IF('Happiness Matrix'!G37&lt;11,Simulation!$K$70,IF('Happiness Matrix'!G37&lt;21,Simulation!$K$88,Simulation!$K$106))))</f>
        <v>13.81</v>
      </c>
      <c r="H37" s="20">
        <f>IF('Happiness Matrix'!H37=0,0,IF('Happiness Matrix'!H37&lt;6,Simulation!$K$52,IF('Happiness Matrix'!H37&lt;11,Simulation!$K$70,IF('Happiness Matrix'!H37&lt;21,Simulation!$K$88,Simulation!$K$106))))</f>
        <v>7.65</v>
      </c>
      <c r="I37" s="20">
        <f>IF('Happiness Matrix'!I37=0,0,IF('Happiness Matrix'!I37&lt;6,Simulation!$K$52,IF('Happiness Matrix'!I37&lt;11,Simulation!$K$70,IF('Happiness Matrix'!I37&lt;21,Simulation!$K$88,Simulation!$K$106))))</f>
        <v>0</v>
      </c>
      <c r="J37" s="20">
        <f>IF('Happiness Matrix'!J37=0,0,IF('Happiness Matrix'!J37&lt;6,Simulation!$K$52,IF('Happiness Matrix'!J37&lt;11,Simulation!$K$70,IF('Happiness Matrix'!J37&lt;21,Simulation!$K$88,Simulation!$K$106))))</f>
        <v>7.65</v>
      </c>
      <c r="K37" s="20">
        <f>IF('Happiness Matrix'!K37=0,0,IF('Happiness Matrix'!K37&lt;6,Simulation!$K$52,IF('Happiness Matrix'!K37&lt;11,Simulation!$K$70,IF('Happiness Matrix'!K37&lt;21,Simulation!$K$88,Simulation!$K$106))))</f>
        <v>7.65</v>
      </c>
      <c r="L37" s="20">
        <f>IF('Happiness Matrix'!L37=0,0,IF('Happiness Matrix'!L37&lt;6,Simulation!$K$52,IF('Happiness Matrix'!L37&lt;11,Simulation!$K$70,IF('Happiness Matrix'!L37&lt;21,Simulation!$K$88,Simulation!$K$106))))</f>
        <v>7.65</v>
      </c>
      <c r="M37" s="20">
        <f>IF('Happiness Matrix'!M37=0,0,IF('Happiness Matrix'!M37&lt;6,Simulation!$K$52,IF('Happiness Matrix'!M37&lt;11,Simulation!$K$70,IF('Happiness Matrix'!M37&lt;21,Simulation!$K$88,Simulation!$K$106))))</f>
        <v>7.65</v>
      </c>
      <c r="N37" s="20">
        <f>IF('Happiness Matrix'!N37=0,0,IF('Happiness Matrix'!N37&lt;6,Simulation!$K$52,IF('Happiness Matrix'!N37&lt;11,Simulation!$K$70,IF('Happiness Matrix'!N37&lt;21,Simulation!$K$88,Simulation!$K$106))))</f>
        <v>7.65</v>
      </c>
      <c r="O37" s="20">
        <f>IF('Happiness Matrix'!O37=0,0,IF('Happiness Matrix'!O37&lt;6,Simulation!$K$52,IF('Happiness Matrix'!O37&lt;11,Simulation!$K$70,IF('Happiness Matrix'!O37&lt;21,Simulation!$K$88,Simulation!$K$106))))</f>
        <v>7.65</v>
      </c>
      <c r="P37" s="20">
        <f>IF('Happiness Matrix'!P37=0,0,IF('Happiness Matrix'!P37&lt;6,Simulation!$K$52,IF('Happiness Matrix'!P37&lt;11,Simulation!$K$70,IF('Happiness Matrix'!P37&lt;21,Simulation!$K$88,Simulation!$K$106))))</f>
        <v>0</v>
      </c>
      <c r="Q37" s="20">
        <f>IF('Happiness Matrix'!Q37=0,0,IF('Happiness Matrix'!Q37&lt;6,Simulation!$K$52,IF('Happiness Matrix'!Q37&lt;11,Simulation!$K$70,IF('Happiness Matrix'!Q37&lt;21,Simulation!$K$88,Simulation!$K$106))))</f>
        <v>7.65</v>
      </c>
      <c r="R37" s="20">
        <f>IF('Happiness Matrix'!R37=0,0,IF('Happiness Matrix'!R37&lt;6,Simulation!$K$52,IF('Happiness Matrix'!R37&lt;11,Simulation!$K$70,IF('Happiness Matrix'!R37&lt;21,Simulation!$K$88,Simulation!$K$106))))</f>
        <v>7.65</v>
      </c>
      <c r="S37" s="20">
        <f>IF('Happiness Matrix'!S37=0,0,IF('Happiness Matrix'!S37&lt;6,Simulation!$K$52,IF('Happiness Matrix'!S37&lt;11,Simulation!$K$70,IF('Happiness Matrix'!S37&lt;21,Simulation!$K$88,Simulation!$K$106))))</f>
        <v>0</v>
      </c>
      <c r="T37" s="20">
        <f>IF('Happiness Matrix'!T37=0,0,IF('Happiness Matrix'!T37&lt;6,Simulation!$K$52,IF('Happiness Matrix'!T37&lt;11,Simulation!$K$70,IF('Happiness Matrix'!T37&lt;21,Simulation!$K$88,Simulation!$K$106))))</f>
        <v>0</v>
      </c>
      <c r="U37" s="20">
        <f>IF('Happiness Matrix'!U37=0,0,IF('Happiness Matrix'!U37&lt;6,Simulation!$K$52,IF('Happiness Matrix'!U37&lt;11,Simulation!$K$70,IF('Happiness Matrix'!U37&lt;21,Simulation!$K$88,Simulation!$K$106))))</f>
        <v>0</v>
      </c>
      <c r="V37" s="20">
        <f>IF('Happiness Matrix'!V37=0,0,IF('Happiness Matrix'!V37&lt;6,Simulation!$K$52,IF('Happiness Matrix'!V37&lt;11,Simulation!$K$70,IF('Happiness Matrix'!V37&lt;21,Simulation!$K$88,Simulation!$K$106))))</f>
        <v>0</v>
      </c>
      <c r="W37" s="20">
        <f>IF('Happiness Matrix'!W37=0,0,IF('Happiness Matrix'!W37&lt;6,Simulation!$K$52,IF('Happiness Matrix'!W37&lt;11,Simulation!$K$70,IF('Happiness Matrix'!W37&lt;21,Simulation!$K$88,Simulation!$K$106))))</f>
        <v>0</v>
      </c>
      <c r="X37" s="20">
        <f>IF('Happiness Matrix'!X37=0,0,IF('Happiness Matrix'!X37&lt;6,Simulation!$K$52,IF('Happiness Matrix'!X37&lt;11,Simulation!$K$70,IF('Happiness Matrix'!X37&lt;21,Simulation!$K$88,Simulation!$K$106))))</f>
        <v>0</v>
      </c>
      <c r="Y37" s="20">
        <f>IF('Happiness Matrix'!Y37=0,0,IF('Happiness Matrix'!Y37&lt;6,Simulation!$K$52,IF('Happiness Matrix'!Y37&lt;11,Simulation!$K$70,IF('Happiness Matrix'!Y37&lt;21,Simulation!$K$88,Simulation!$K$106))))</f>
        <v>7.65</v>
      </c>
      <c r="Z37" s="20">
        <f>IF('Happiness Matrix'!Z37=0,0,IF('Happiness Matrix'!Z37&lt;6,Simulation!$K$52,IF('Happiness Matrix'!Z37&lt;11,Simulation!$K$70,IF('Happiness Matrix'!Z37&lt;21,Simulation!$K$88,Simulation!$K$106))))</f>
        <v>0</v>
      </c>
      <c r="AA37" s="20">
        <f>IF('Happiness Matrix'!AA37=0,0,IF('Happiness Matrix'!AA37&lt;6,Simulation!$K$52,IF('Happiness Matrix'!AA37&lt;11,Simulation!$K$70,IF('Happiness Matrix'!AA37&lt;21,Simulation!$K$88,Simulation!$K$106))))</f>
        <v>7.65</v>
      </c>
      <c r="AB37" s="20">
        <f>IF('Happiness Matrix'!AB37=0,0,IF('Happiness Matrix'!AB37&lt;6,Simulation!$K$52,IF('Happiness Matrix'!AB37&lt;11,Simulation!$K$70,IF('Happiness Matrix'!AB37&lt;21,Simulation!$K$88,Simulation!$K$106))))</f>
        <v>0</v>
      </c>
      <c r="AC37" s="20">
        <f>IF('Happiness Matrix'!AC37=0,0,IF('Happiness Matrix'!AC37&lt;6,Simulation!$K$52,IF('Happiness Matrix'!AC37&lt;11,Simulation!$K$70,IF('Happiness Matrix'!AC37&lt;21,Simulation!$K$88,Simulation!$K$106))))</f>
        <v>7.65</v>
      </c>
      <c r="AD37" s="20">
        <f>IF('Happiness Matrix'!AD37=0,0,IF('Happiness Matrix'!AD37&lt;6,Simulation!$K$52,IF('Happiness Matrix'!AD37&lt;11,Simulation!$K$70,IF('Happiness Matrix'!AD37&lt;21,Simulation!$K$88,Simulation!$K$106))))</f>
        <v>0</v>
      </c>
      <c r="AE37" s="20">
        <f>IF('Happiness Matrix'!AE37=0,0,IF('Happiness Matrix'!AE37&lt;6,Simulation!$K$52,IF('Happiness Matrix'!AE37&lt;11,Simulation!$K$70,IF('Happiness Matrix'!AE37&lt;21,Simulation!$K$88,Simulation!$K$106))))</f>
        <v>-0.16</v>
      </c>
      <c r="AF37" s="20">
        <f>IF('Happiness Matrix'!AF37=0,0,IF('Happiness Matrix'!AF37&lt;6,Simulation!$K$52,IF('Happiness Matrix'!AF37&lt;11,Simulation!$K$70,IF('Happiness Matrix'!AF37&lt;21,Simulation!$K$88,Simulation!$K$106))))</f>
        <v>0</v>
      </c>
      <c r="AG37" s="20">
        <f>IF('Happiness Matrix'!AG37=0,0,IF('Happiness Matrix'!AG37&lt;6,Simulation!$K$52,IF('Happiness Matrix'!AG37&lt;11,Simulation!$K$70,IF('Happiness Matrix'!AG37&lt;21,Simulation!$K$88,Simulation!$K$106))))</f>
        <v>0</v>
      </c>
      <c r="AH37" s="20">
        <f>IF('Happiness Matrix'!AH37=0,0,IF('Happiness Matrix'!AH37&lt;6,Simulation!$K$52,IF('Happiness Matrix'!AH37&lt;11,Simulation!$K$70,IF('Happiness Matrix'!AH37&lt;21,Simulation!$K$88,Simulation!$K$106))))</f>
        <v>0</v>
      </c>
      <c r="AI37" s="20">
        <f>IF('Happiness Matrix'!AI37=0,0,IF('Happiness Matrix'!AI37&lt;6,Simulation!$K$52,IF('Happiness Matrix'!AI37&lt;11,Simulation!$K$70,IF('Happiness Matrix'!AI37&lt;21,Simulation!$K$88,Simulation!$K$106))))</f>
        <v>0</v>
      </c>
      <c r="AJ37" s="20">
        <f>IF('Happiness Matrix'!AJ37=0,0,IF('Happiness Matrix'!AJ37&lt;6,Simulation!$K$52,IF('Happiness Matrix'!AJ37&lt;11,Simulation!$K$70,IF('Happiness Matrix'!AJ37&lt;21,Simulation!$K$88,Simulation!$K$106))))</f>
        <v>0</v>
      </c>
      <c r="AK37" s="20">
        <f>IF('Happiness Matrix'!AK37=0,0,IF('Happiness Matrix'!AK37&lt;6,Simulation!$K$52,IF('Happiness Matrix'!AK37&lt;11,Simulation!$K$70,IF('Happiness Matrix'!AK37&lt;21,Simulation!$K$88,Simulation!$K$106))))</f>
        <v>0</v>
      </c>
      <c r="AL37" s="20">
        <f>IF('Happiness Matrix'!AL37=0,0,IF('Happiness Matrix'!AL37&lt;6,Simulation!$K$52,IF('Happiness Matrix'!AL37&lt;11,Simulation!$K$70,IF('Happiness Matrix'!AL37&lt;21,Simulation!$K$88,Simulation!$K$106))))</f>
        <v>7.65</v>
      </c>
      <c r="AM37" s="20">
        <f>IF('Happiness Matrix'!AM37=0,0,IF('Happiness Matrix'!AM37&lt;6,Simulation!$K$52,IF('Happiness Matrix'!AM37&lt;11,Simulation!$K$70,IF('Happiness Matrix'!AM37&lt;21,Simulation!$K$88,Simulation!$K$106))))</f>
        <v>0</v>
      </c>
      <c r="AN37" s="20">
        <f>IF('Happiness Matrix'!AN37=0,0,IF('Happiness Matrix'!AN37&lt;6,Simulation!$K$52,IF('Happiness Matrix'!AN37&lt;11,Simulation!$K$70,IF('Happiness Matrix'!AN37&lt;21,Simulation!$K$88,Simulation!$K$106))))</f>
        <v>7.65</v>
      </c>
      <c r="AO37" s="20">
        <f>IF('Happiness Matrix'!AO37=0,0,IF('Happiness Matrix'!AO37&lt;6,Simulation!$K$52,IF('Happiness Matrix'!AO37&lt;11,Simulation!$K$70,IF('Happiness Matrix'!AO37&lt;21,Simulation!$K$88,Simulation!$K$106))))</f>
        <v>7.65</v>
      </c>
      <c r="AP37" s="20">
        <f>IF('Happiness Matrix'!AP37=0,0,IF('Happiness Matrix'!AP37&lt;6,Simulation!$K$52,IF('Happiness Matrix'!AP37&lt;11,Simulation!$K$70,IF('Happiness Matrix'!AP37&lt;21,Simulation!$K$88,Simulation!$K$106))))</f>
        <v>7.65</v>
      </c>
      <c r="AQ37" s="20">
        <f>IF('Happiness Matrix'!AQ37=0,0,IF('Happiness Matrix'!AQ37&lt;6,Simulation!$K$52,IF('Happiness Matrix'!AQ37&lt;11,Simulation!$K$70,IF('Happiness Matrix'!AQ37&lt;21,Simulation!$K$88,Simulation!$K$106))))</f>
        <v>7.65</v>
      </c>
      <c r="AR37" s="20">
        <f>IF('Happiness Matrix'!AR37=0,0,IF('Happiness Matrix'!AR37&lt;6,Simulation!$K$52,IF('Happiness Matrix'!AR37&lt;11,Simulation!$K$70,IF('Happiness Matrix'!AR37&lt;21,Simulation!$K$88,Simulation!$K$106))))</f>
        <v>7.65</v>
      </c>
      <c r="AS37" s="20">
        <f>IF('Happiness Matrix'!AS37=0,0,IF('Happiness Matrix'!AS37&lt;6,Simulation!$K$52,IF('Happiness Matrix'!AS37&lt;11,Simulation!$K$70,IF('Happiness Matrix'!AS37&lt;21,Simulation!$K$88,Simulation!$K$106))))</f>
        <v>7.65</v>
      </c>
      <c r="AT37" s="20">
        <f>IF('Happiness Matrix'!AT37=0,0,IF('Happiness Matrix'!AT37&lt;6,Simulation!$K$52,IF('Happiness Matrix'!AT37&lt;11,Simulation!$K$70,IF('Happiness Matrix'!AT37&lt;21,Simulation!$K$88,Simulation!$K$106))))</f>
        <v>-11.38</v>
      </c>
      <c r="AU37" s="20">
        <f>IF('Happiness Matrix'!AU37=0,0,IF('Happiness Matrix'!AU37&lt;6,Simulation!$K$52,IF('Happiness Matrix'!AU37&lt;11,Simulation!$K$70,IF('Happiness Matrix'!AU37&lt;21,Simulation!$K$88,Simulation!$K$106))))</f>
        <v>0</v>
      </c>
      <c r="AV37" s="20">
        <f>IF('Happiness Matrix'!AV37=0,0,IF('Happiness Matrix'!AV37&lt;6,Simulation!$K$52,IF('Happiness Matrix'!AV37&lt;11,Simulation!$K$70,IF('Happiness Matrix'!AV37&lt;21,Simulation!$K$88,Simulation!$K$106))))</f>
        <v>0</v>
      </c>
      <c r="AW37" s="20">
        <f>IF('Happiness Matrix'!AW37=0,0,IF('Happiness Matrix'!AW37&lt;6,Simulation!$K$52,IF('Happiness Matrix'!AW37&lt;11,Simulation!$K$70,IF('Happiness Matrix'!AW37&lt;21,Simulation!$K$88,Simulation!$K$106))))</f>
        <v>0</v>
      </c>
      <c r="AX37" s="20">
        <f>IF('Happiness Matrix'!AX37=0,0,IF('Happiness Matrix'!AX37&lt;6,Simulation!$K$52,IF('Happiness Matrix'!AX37&lt;11,Simulation!$K$70,IF('Happiness Matrix'!AX37&lt;21,Simulation!$K$88,Simulation!$K$106))))</f>
        <v>7.65</v>
      </c>
      <c r="AY37" s="20">
        <f>IF('Happiness Matrix'!AY37=0,0,IF('Happiness Matrix'!AY37&lt;6,Simulation!$K$52,IF('Happiness Matrix'!AY37&lt;11,Simulation!$K$70,IF('Happiness Matrix'!AY37&lt;21,Simulation!$K$88,Simulation!$K$106))))</f>
        <v>7.65</v>
      </c>
      <c r="AZ37" s="20">
        <f>IF('Happiness Matrix'!AZ37=0,0,IF('Happiness Matrix'!AZ37&lt;6,Simulation!$K$52,IF('Happiness Matrix'!AZ37&lt;11,Simulation!$K$70,IF('Happiness Matrix'!AZ37&lt;21,Simulation!$K$88,Simulation!$K$106))))</f>
        <v>-0.16</v>
      </c>
      <c r="BA37" s="20">
        <f>IF('Happiness Matrix'!BA37=0,0,IF('Happiness Matrix'!BA37&lt;6,Simulation!$K$52,IF('Happiness Matrix'!BA37&lt;11,Simulation!$K$70,IF('Happiness Matrix'!BA37&lt;21,Simulation!$K$88,Simulation!$K$106))))</f>
        <v>0</v>
      </c>
      <c r="BB37" s="20">
        <f>IF('Happiness Matrix'!BB37=0,0,IF('Happiness Matrix'!BB37&lt;6,Simulation!$K$52,IF('Happiness Matrix'!BB37&lt;11,Simulation!$K$70,IF('Happiness Matrix'!BB37&lt;21,Simulation!$K$88,Simulation!$K$106))))</f>
        <v>7.65</v>
      </c>
      <c r="BC37" s="20">
        <f>IF('Happiness Matrix'!BC37=0,0,IF('Happiness Matrix'!BC37&lt;6,Simulation!$K$52,IF('Happiness Matrix'!BC37&lt;11,Simulation!$K$70,IF('Happiness Matrix'!BC37&lt;21,Simulation!$K$88,Simulation!$K$106))))</f>
        <v>7.65</v>
      </c>
      <c r="BD37" s="20">
        <f>IF('Happiness Matrix'!BD37=0,0,IF('Happiness Matrix'!BD37&lt;6,Simulation!$K$52,IF('Happiness Matrix'!BD37&lt;11,Simulation!$K$70,IF('Happiness Matrix'!BD37&lt;21,Simulation!$K$88,Simulation!$K$106))))</f>
        <v>0</v>
      </c>
      <c r="BE37" s="20">
        <f>IF('Happiness Matrix'!BE37=0,0,IF('Happiness Matrix'!BE37&lt;6,Simulation!$K$52,IF('Happiness Matrix'!BE37&lt;11,Simulation!$K$70,IF('Happiness Matrix'!BE37&lt;21,Simulation!$K$88,Simulation!$K$106))))</f>
        <v>0</v>
      </c>
    </row>
    <row r="38" spans="1:57">
      <c r="A38" s="20">
        <f t="shared" si="3"/>
        <v>37</v>
      </c>
      <c r="B38" s="20">
        <f>IF('Happiness Matrix'!B38=0,0,IF('Happiness Matrix'!B38&lt;6,Simulation!$K$52,IF('Happiness Matrix'!B38&lt;11,Simulation!$K$70,IF('Happiness Matrix'!B38&lt;21,Simulation!$K$88,Simulation!$K$106))))</f>
        <v>7.65</v>
      </c>
      <c r="C38" s="20">
        <f>IF('Happiness Matrix'!C38=0,0,IF('Happiness Matrix'!C38&lt;6,Simulation!$K$52,IF('Happiness Matrix'!C38&lt;11,Simulation!$K$70,IF('Happiness Matrix'!C38&lt;21,Simulation!$K$88,Simulation!$K$106))))</f>
        <v>7.65</v>
      </c>
      <c r="D38" s="20">
        <f>IF('Happiness Matrix'!D38=0,0,IF('Happiness Matrix'!D38&lt;6,Simulation!$K$52,IF('Happiness Matrix'!D38&lt;11,Simulation!$K$70,IF('Happiness Matrix'!D38&lt;21,Simulation!$K$88,Simulation!$K$106))))</f>
        <v>13.81</v>
      </c>
      <c r="E38" s="20">
        <f>IF('Happiness Matrix'!E38=0,0,IF('Happiness Matrix'!E38&lt;6,Simulation!$K$52,IF('Happiness Matrix'!E38&lt;11,Simulation!$K$70,IF('Happiness Matrix'!E38&lt;21,Simulation!$K$88,Simulation!$K$106))))</f>
        <v>7.65</v>
      </c>
      <c r="F38" s="20">
        <f>IF('Happiness Matrix'!F38=0,0,IF('Happiness Matrix'!F38&lt;6,Simulation!$K$52,IF('Happiness Matrix'!F38&lt;11,Simulation!$K$70,IF('Happiness Matrix'!F38&lt;21,Simulation!$K$88,Simulation!$K$106))))</f>
        <v>0</v>
      </c>
      <c r="G38" s="20">
        <f>IF('Happiness Matrix'!G38=0,0,IF('Happiness Matrix'!G38&lt;6,Simulation!$K$52,IF('Happiness Matrix'!G38&lt;11,Simulation!$K$70,IF('Happiness Matrix'!G38&lt;21,Simulation!$K$88,Simulation!$K$106))))</f>
        <v>0</v>
      </c>
      <c r="H38" s="20">
        <f>IF('Happiness Matrix'!H38=0,0,IF('Happiness Matrix'!H38&lt;6,Simulation!$K$52,IF('Happiness Matrix'!H38&lt;11,Simulation!$K$70,IF('Happiness Matrix'!H38&lt;21,Simulation!$K$88,Simulation!$K$106))))</f>
        <v>0</v>
      </c>
      <c r="I38" s="20">
        <f>IF('Happiness Matrix'!I38=0,0,IF('Happiness Matrix'!I38&lt;6,Simulation!$K$52,IF('Happiness Matrix'!I38&lt;11,Simulation!$K$70,IF('Happiness Matrix'!I38&lt;21,Simulation!$K$88,Simulation!$K$106))))</f>
        <v>7.65</v>
      </c>
      <c r="J38" s="20">
        <f>IF('Happiness Matrix'!J38=0,0,IF('Happiness Matrix'!J38&lt;6,Simulation!$K$52,IF('Happiness Matrix'!J38&lt;11,Simulation!$K$70,IF('Happiness Matrix'!J38&lt;21,Simulation!$K$88,Simulation!$K$106))))</f>
        <v>0</v>
      </c>
      <c r="K38" s="20">
        <f>IF('Happiness Matrix'!K38=0,0,IF('Happiness Matrix'!K38&lt;6,Simulation!$K$52,IF('Happiness Matrix'!K38&lt;11,Simulation!$K$70,IF('Happiness Matrix'!K38&lt;21,Simulation!$K$88,Simulation!$K$106))))</f>
        <v>0</v>
      </c>
      <c r="L38" s="20">
        <f>IF('Happiness Matrix'!L38=0,0,IF('Happiness Matrix'!L38&lt;6,Simulation!$K$52,IF('Happiness Matrix'!L38&lt;11,Simulation!$K$70,IF('Happiness Matrix'!L38&lt;21,Simulation!$K$88,Simulation!$K$106))))</f>
        <v>0</v>
      </c>
      <c r="M38" s="20">
        <f>IF('Happiness Matrix'!M38=0,0,IF('Happiness Matrix'!M38&lt;6,Simulation!$K$52,IF('Happiness Matrix'!M38&lt;11,Simulation!$K$70,IF('Happiness Matrix'!M38&lt;21,Simulation!$K$88,Simulation!$K$106))))</f>
        <v>0</v>
      </c>
      <c r="N38" s="20">
        <f>IF('Happiness Matrix'!N38=0,0,IF('Happiness Matrix'!N38&lt;6,Simulation!$K$52,IF('Happiness Matrix'!N38&lt;11,Simulation!$K$70,IF('Happiness Matrix'!N38&lt;21,Simulation!$K$88,Simulation!$K$106))))</f>
        <v>0</v>
      </c>
      <c r="O38" s="20">
        <f>IF('Happiness Matrix'!O38=0,0,IF('Happiness Matrix'!O38&lt;6,Simulation!$K$52,IF('Happiness Matrix'!O38&lt;11,Simulation!$K$70,IF('Happiness Matrix'!O38&lt;21,Simulation!$K$88,Simulation!$K$106))))</f>
        <v>0</v>
      </c>
      <c r="P38" s="20">
        <f>IF('Happiness Matrix'!P38=0,0,IF('Happiness Matrix'!P38&lt;6,Simulation!$K$52,IF('Happiness Matrix'!P38&lt;11,Simulation!$K$70,IF('Happiness Matrix'!P38&lt;21,Simulation!$K$88,Simulation!$K$106))))</f>
        <v>7.65</v>
      </c>
      <c r="Q38" s="20">
        <f>IF('Happiness Matrix'!Q38=0,0,IF('Happiness Matrix'!Q38&lt;6,Simulation!$K$52,IF('Happiness Matrix'!Q38&lt;11,Simulation!$K$70,IF('Happiness Matrix'!Q38&lt;21,Simulation!$K$88,Simulation!$K$106))))</f>
        <v>0</v>
      </c>
      <c r="R38" s="20">
        <f>IF('Happiness Matrix'!R38=0,0,IF('Happiness Matrix'!R38&lt;6,Simulation!$K$52,IF('Happiness Matrix'!R38&lt;11,Simulation!$K$70,IF('Happiness Matrix'!R38&lt;21,Simulation!$K$88,Simulation!$K$106))))</f>
        <v>0</v>
      </c>
      <c r="S38" s="20">
        <f>IF('Happiness Matrix'!S38=0,0,IF('Happiness Matrix'!S38&lt;6,Simulation!$K$52,IF('Happiness Matrix'!S38&lt;11,Simulation!$K$70,IF('Happiness Matrix'!S38&lt;21,Simulation!$K$88,Simulation!$K$106))))</f>
        <v>7.65</v>
      </c>
      <c r="T38" s="20">
        <f>IF('Happiness Matrix'!T38=0,0,IF('Happiness Matrix'!T38&lt;6,Simulation!$K$52,IF('Happiness Matrix'!T38&lt;11,Simulation!$K$70,IF('Happiness Matrix'!T38&lt;21,Simulation!$K$88,Simulation!$K$106))))</f>
        <v>7.65</v>
      </c>
      <c r="U38" s="20">
        <f>IF('Happiness Matrix'!U38=0,0,IF('Happiness Matrix'!U38&lt;6,Simulation!$K$52,IF('Happiness Matrix'!U38&lt;11,Simulation!$K$70,IF('Happiness Matrix'!U38&lt;21,Simulation!$K$88,Simulation!$K$106))))</f>
        <v>7.65</v>
      </c>
      <c r="V38" s="20">
        <f>IF('Happiness Matrix'!V38=0,0,IF('Happiness Matrix'!V38&lt;6,Simulation!$K$52,IF('Happiness Matrix'!V38&lt;11,Simulation!$K$70,IF('Happiness Matrix'!V38&lt;21,Simulation!$K$88,Simulation!$K$106))))</f>
        <v>7.65</v>
      </c>
      <c r="W38" s="20">
        <f>IF('Happiness Matrix'!W38=0,0,IF('Happiness Matrix'!W38&lt;6,Simulation!$K$52,IF('Happiness Matrix'!W38&lt;11,Simulation!$K$70,IF('Happiness Matrix'!W38&lt;21,Simulation!$K$88,Simulation!$K$106))))</f>
        <v>7.65</v>
      </c>
      <c r="X38" s="20">
        <f>IF('Happiness Matrix'!X38=0,0,IF('Happiness Matrix'!X38&lt;6,Simulation!$K$52,IF('Happiness Matrix'!X38&lt;11,Simulation!$K$70,IF('Happiness Matrix'!X38&lt;21,Simulation!$K$88,Simulation!$K$106))))</f>
        <v>13.81</v>
      </c>
      <c r="Y38" s="20">
        <f>IF('Happiness Matrix'!Y38=0,0,IF('Happiness Matrix'!Y38&lt;6,Simulation!$K$52,IF('Happiness Matrix'!Y38&lt;11,Simulation!$K$70,IF('Happiness Matrix'!Y38&lt;21,Simulation!$K$88,Simulation!$K$106))))</f>
        <v>0</v>
      </c>
      <c r="Z38" s="20">
        <f>IF('Happiness Matrix'!Z38=0,0,IF('Happiness Matrix'!Z38&lt;6,Simulation!$K$52,IF('Happiness Matrix'!Z38&lt;11,Simulation!$K$70,IF('Happiness Matrix'!Z38&lt;21,Simulation!$K$88,Simulation!$K$106))))</f>
        <v>7.65</v>
      </c>
      <c r="AA38" s="20">
        <f>IF('Happiness Matrix'!AA38=0,0,IF('Happiness Matrix'!AA38&lt;6,Simulation!$K$52,IF('Happiness Matrix'!AA38&lt;11,Simulation!$K$70,IF('Happiness Matrix'!AA38&lt;21,Simulation!$K$88,Simulation!$K$106))))</f>
        <v>0</v>
      </c>
      <c r="AB38" s="20">
        <f>IF('Happiness Matrix'!AB38=0,0,IF('Happiness Matrix'!AB38&lt;6,Simulation!$K$52,IF('Happiness Matrix'!AB38&lt;11,Simulation!$K$70,IF('Happiness Matrix'!AB38&lt;21,Simulation!$K$88,Simulation!$K$106))))</f>
        <v>7.65</v>
      </c>
      <c r="AC38" s="20">
        <f>IF('Happiness Matrix'!AC38=0,0,IF('Happiness Matrix'!AC38&lt;6,Simulation!$K$52,IF('Happiness Matrix'!AC38&lt;11,Simulation!$K$70,IF('Happiness Matrix'!AC38&lt;21,Simulation!$K$88,Simulation!$K$106))))</f>
        <v>0</v>
      </c>
      <c r="AD38" s="20">
        <f>IF('Happiness Matrix'!AD38=0,0,IF('Happiness Matrix'!AD38&lt;6,Simulation!$K$52,IF('Happiness Matrix'!AD38&lt;11,Simulation!$K$70,IF('Happiness Matrix'!AD38&lt;21,Simulation!$K$88,Simulation!$K$106))))</f>
        <v>7.65</v>
      </c>
      <c r="AE38" s="20">
        <f>IF('Happiness Matrix'!AE38=0,0,IF('Happiness Matrix'!AE38&lt;6,Simulation!$K$52,IF('Happiness Matrix'!AE38&lt;11,Simulation!$K$70,IF('Happiness Matrix'!AE38&lt;21,Simulation!$K$88,Simulation!$K$106))))</f>
        <v>0</v>
      </c>
      <c r="AF38" s="20">
        <f>IF('Happiness Matrix'!AF38=0,0,IF('Happiness Matrix'!AF38&lt;6,Simulation!$K$52,IF('Happiness Matrix'!AF38&lt;11,Simulation!$K$70,IF('Happiness Matrix'!AF38&lt;21,Simulation!$K$88,Simulation!$K$106))))</f>
        <v>7.65</v>
      </c>
      <c r="AG38" s="20">
        <f>IF('Happiness Matrix'!AG38=0,0,IF('Happiness Matrix'!AG38&lt;6,Simulation!$K$52,IF('Happiness Matrix'!AG38&lt;11,Simulation!$K$70,IF('Happiness Matrix'!AG38&lt;21,Simulation!$K$88,Simulation!$K$106))))</f>
        <v>7.65</v>
      </c>
      <c r="AH38" s="20">
        <f>IF('Happiness Matrix'!AH38=0,0,IF('Happiness Matrix'!AH38&lt;6,Simulation!$K$52,IF('Happiness Matrix'!AH38&lt;11,Simulation!$K$70,IF('Happiness Matrix'!AH38&lt;21,Simulation!$K$88,Simulation!$K$106))))</f>
        <v>7.65</v>
      </c>
      <c r="AI38" s="20">
        <f>IF('Happiness Matrix'!AI38=0,0,IF('Happiness Matrix'!AI38&lt;6,Simulation!$K$52,IF('Happiness Matrix'!AI38&lt;11,Simulation!$K$70,IF('Happiness Matrix'!AI38&lt;21,Simulation!$K$88,Simulation!$K$106))))</f>
        <v>7.65</v>
      </c>
      <c r="AJ38" s="20">
        <f>IF('Happiness Matrix'!AJ38=0,0,IF('Happiness Matrix'!AJ38&lt;6,Simulation!$K$52,IF('Happiness Matrix'!AJ38&lt;11,Simulation!$K$70,IF('Happiness Matrix'!AJ38&lt;21,Simulation!$K$88,Simulation!$K$106))))</f>
        <v>7.65</v>
      </c>
      <c r="AK38" s="20">
        <f>IF('Happiness Matrix'!AK38=0,0,IF('Happiness Matrix'!AK38&lt;6,Simulation!$K$52,IF('Happiness Matrix'!AK38&lt;11,Simulation!$K$70,IF('Happiness Matrix'!AK38&lt;21,Simulation!$K$88,Simulation!$K$106))))</f>
        <v>7.65</v>
      </c>
      <c r="AL38" s="20">
        <f>IF('Happiness Matrix'!AL38=0,0,IF('Happiness Matrix'!AL38&lt;6,Simulation!$K$52,IF('Happiness Matrix'!AL38&lt;11,Simulation!$K$70,IF('Happiness Matrix'!AL38&lt;21,Simulation!$K$88,Simulation!$K$106))))</f>
        <v>0</v>
      </c>
      <c r="AM38" s="20">
        <f>IF('Happiness Matrix'!AM38=0,0,IF('Happiness Matrix'!AM38&lt;6,Simulation!$K$52,IF('Happiness Matrix'!AM38&lt;11,Simulation!$K$70,IF('Happiness Matrix'!AM38&lt;21,Simulation!$K$88,Simulation!$K$106))))</f>
        <v>13.81</v>
      </c>
      <c r="AN38" s="20">
        <f>IF('Happiness Matrix'!AN38=0,0,IF('Happiness Matrix'!AN38&lt;6,Simulation!$K$52,IF('Happiness Matrix'!AN38&lt;11,Simulation!$K$70,IF('Happiness Matrix'!AN38&lt;21,Simulation!$K$88,Simulation!$K$106))))</f>
        <v>0</v>
      </c>
      <c r="AO38" s="20">
        <f>IF('Happiness Matrix'!AO38=0,0,IF('Happiness Matrix'!AO38&lt;6,Simulation!$K$52,IF('Happiness Matrix'!AO38&lt;11,Simulation!$K$70,IF('Happiness Matrix'!AO38&lt;21,Simulation!$K$88,Simulation!$K$106))))</f>
        <v>0</v>
      </c>
      <c r="AP38" s="20">
        <f>IF('Happiness Matrix'!AP38=0,0,IF('Happiness Matrix'!AP38&lt;6,Simulation!$K$52,IF('Happiness Matrix'!AP38&lt;11,Simulation!$K$70,IF('Happiness Matrix'!AP38&lt;21,Simulation!$K$88,Simulation!$K$106))))</f>
        <v>0</v>
      </c>
      <c r="AQ38" s="20">
        <f>IF('Happiness Matrix'!AQ38=0,0,IF('Happiness Matrix'!AQ38&lt;6,Simulation!$K$52,IF('Happiness Matrix'!AQ38&lt;11,Simulation!$K$70,IF('Happiness Matrix'!AQ38&lt;21,Simulation!$K$88,Simulation!$K$106))))</f>
        <v>0</v>
      </c>
      <c r="AR38" s="20">
        <f>IF('Happiness Matrix'!AR38=0,0,IF('Happiness Matrix'!AR38&lt;6,Simulation!$K$52,IF('Happiness Matrix'!AR38&lt;11,Simulation!$K$70,IF('Happiness Matrix'!AR38&lt;21,Simulation!$K$88,Simulation!$K$106))))</f>
        <v>0</v>
      </c>
      <c r="AS38" s="20">
        <f>IF('Happiness Matrix'!AS38=0,0,IF('Happiness Matrix'!AS38&lt;6,Simulation!$K$52,IF('Happiness Matrix'!AS38&lt;11,Simulation!$K$70,IF('Happiness Matrix'!AS38&lt;21,Simulation!$K$88,Simulation!$K$106))))</f>
        <v>0</v>
      </c>
      <c r="AT38" s="20">
        <f>IF('Happiness Matrix'!AT38=0,0,IF('Happiness Matrix'!AT38&lt;6,Simulation!$K$52,IF('Happiness Matrix'!AT38&lt;11,Simulation!$K$70,IF('Happiness Matrix'!AT38&lt;21,Simulation!$K$88,Simulation!$K$106))))</f>
        <v>0</v>
      </c>
      <c r="AU38" s="20">
        <f>IF('Happiness Matrix'!AU38=0,0,IF('Happiness Matrix'!AU38&lt;6,Simulation!$K$52,IF('Happiness Matrix'!AU38&lt;11,Simulation!$K$70,IF('Happiness Matrix'!AU38&lt;21,Simulation!$K$88,Simulation!$K$106))))</f>
        <v>7.65</v>
      </c>
      <c r="AV38" s="20">
        <f>IF('Happiness Matrix'!AV38=0,0,IF('Happiness Matrix'!AV38&lt;6,Simulation!$K$52,IF('Happiness Matrix'!AV38&lt;11,Simulation!$K$70,IF('Happiness Matrix'!AV38&lt;21,Simulation!$K$88,Simulation!$K$106))))</f>
        <v>7.65</v>
      </c>
      <c r="AW38" s="20">
        <f>IF('Happiness Matrix'!AW38=0,0,IF('Happiness Matrix'!AW38&lt;6,Simulation!$K$52,IF('Happiness Matrix'!AW38&lt;11,Simulation!$K$70,IF('Happiness Matrix'!AW38&lt;21,Simulation!$K$88,Simulation!$K$106))))</f>
        <v>7.65</v>
      </c>
      <c r="AX38" s="20">
        <f>IF('Happiness Matrix'!AX38=0,0,IF('Happiness Matrix'!AX38&lt;6,Simulation!$K$52,IF('Happiness Matrix'!AX38&lt;11,Simulation!$K$70,IF('Happiness Matrix'!AX38&lt;21,Simulation!$K$88,Simulation!$K$106))))</f>
        <v>0</v>
      </c>
      <c r="AY38" s="20">
        <f>IF('Happiness Matrix'!AY38=0,0,IF('Happiness Matrix'!AY38&lt;6,Simulation!$K$52,IF('Happiness Matrix'!AY38&lt;11,Simulation!$K$70,IF('Happiness Matrix'!AY38&lt;21,Simulation!$K$88,Simulation!$K$106))))</f>
        <v>0</v>
      </c>
      <c r="AZ38" s="20">
        <f>IF('Happiness Matrix'!AZ38=0,0,IF('Happiness Matrix'!AZ38&lt;6,Simulation!$K$52,IF('Happiness Matrix'!AZ38&lt;11,Simulation!$K$70,IF('Happiness Matrix'!AZ38&lt;21,Simulation!$K$88,Simulation!$K$106))))</f>
        <v>0</v>
      </c>
      <c r="BA38" s="20">
        <f>IF('Happiness Matrix'!BA38=0,0,IF('Happiness Matrix'!BA38&lt;6,Simulation!$K$52,IF('Happiness Matrix'!BA38&lt;11,Simulation!$K$70,IF('Happiness Matrix'!BA38&lt;21,Simulation!$K$88,Simulation!$K$106))))</f>
        <v>7.65</v>
      </c>
      <c r="BB38" s="20">
        <f>IF('Happiness Matrix'!BB38=0,0,IF('Happiness Matrix'!BB38&lt;6,Simulation!$K$52,IF('Happiness Matrix'!BB38&lt;11,Simulation!$K$70,IF('Happiness Matrix'!BB38&lt;21,Simulation!$K$88,Simulation!$K$106))))</f>
        <v>0</v>
      </c>
      <c r="BC38" s="20">
        <f>IF('Happiness Matrix'!BC38=0,0,IF('Happiness Matrix'!BC38&lt;6,Simulation!$K$52,IF('Happiness Matrix'!BC38&lt;11,Simulation!$K$70,IF('Happiness Matrix'!BC38&lt;21,Simulation!$K$88,Simulation!$K$106))))</f>
        <v>0</v>
      </c>
      <c r="BD38" s="20">
        <f>IF('Happiness Matrix'!BD38=0,0,IF('Happiness Matrix'!BD38&lt;6,Simulation!$K$52,IF('Happiness Matrix'!BD38&lt;11,Simulation!$K$70,IF('Happiness Matrix'!BD38&lt;21,Simulation!$K$88,Simulation!$K$106))))</f>
        <v>0</v>
      </c>
      <c r="BE38" s="20">
        <f>IF('Happiness Matrix'!BE38=0,0,IF('Happiness Matrix'!BE38&lt;6,Simulation!$K$52,IF('Happiness Matrix'!BE38&lt;11,Simulation!$K$70,IF('Happiness Matrix'!BE38&lt;21,Simulation!$K$88,Simulation!$K$106))))</f>
        <v>0</v>
      </c>
    </row>
    <row r="39" spans="1:57">
      <c r="A39" s="20">
        <f t="shared" si="3"/>
        <v>38</v>
      </c>
      <c r="B39" s="20">
        <f>IF('Happiness Matrix'!B39=0,0,IF('Happiness Matrix'!B39&lt;6,Simulation!$K$52,IF('Happiness Matrix'!B39&lt;11,Simulation!$K$70,IF('Happiness Matrix'!B39&lt;21,Simulation!$K$88,Simulation!$K$106))))</f>
        <v>0</v>
      </c>
      <c r="C39" s="20">
        <f>IF('Happiness Matrix'!C39=0,0,IF('Happiness Matrix'!C39&lt;6,Simulation!$K$52,IF('Happiness Matrix'!C39&lt;11,Simulation!$K$70,IF('Happiness Matrix'!C39&lt;21,Simulation!$K$88,Simulation!$K$106))))</f>
        <v>0</v>
      </c>
      <c r="D39" s="20">
        <f>IF('Happiness Matrix'!D39=0,0,IF('Happiness Matrix'!D39&lt;6,Simulation!$K$52,IF('Happiness Matrix'!D39&lt;11,Simulation!$K$70,IF('Happiness Matrix'!D39&lt;21,Simulation!$K$88,Simulation!$K$106))))</f>
        <v>0</v>
      </c>
      <c r="E39" s="20">
        <f>IF('Happiness Matrix'!E39=0,0,IF('Happiness Matrix'!E39&lt;6,Simulation!$K$52,IF('Happiness Matrix'!E39&lt;11,Simulation!$K$70,IF('Happiness Matrix'!E39&lt;21,Simulation!$K$88,Simulation!$K$106))))</f>
        <v>0</v>
      </c>
      <c r="F39" s="20">
        <f>IF('Happiness Matrix'!F39=0,0,IF('Happiness Matrix'!F39&lt;6,Simulation!$K$52,IF('Happiness Matrix'!F39&lt;11,Simulation!$K$70,IF('Happiness Matrix'!F39&lt;21,Simulation!$K$88,Simulation!$K$106))))</f>
        <v>7.65</v>
      </c>
      <c r="G39" s="20">
        <f>IF('Happiness Matrix'!G39=0,0,IF('Happiness Matrix'!G39&lt;6,Simulation!$K$52,IF('Happiness Matrix'!G39&lt;11,Simulation!$K$70,IF('Happiness Matrix'!G39&lt;21,Simulation!$K$88,Simulation!$K$106))))</f>
        <v>7.65</v>
      </c>
      <c r="H39" s="20">
        <f>IF('Happiness Matrix'!H39=0,0,IF('Happiness Matrix'!H39&lt;6,Simulation!$K$52,IF('Happiness Matrix'!H39&lt;11,Simulation!$K$70,IF('Happiness Matrix'!H39&lt;21,Simulation!$K$88,Simulation!$K$106))))</f>
        <v>7.65</v>
      </c>
      <c r="I39" s="20">
        <f>IF('Happiness Matrix'!I39=0,0,IF('Happiness Matrix'!I39&lt;6,Simulation!$K$52,IF('Happiness Matrix'!I39&lt;11,Simulation!$K$70,IF('Happiness Matrix'!I39&lt;21,Simulation!$K$88,Simulation!$K$106))))</f>
        <v>0</v>
      </c>
      <c r="J39" s="20">
        <f>IF('Happiness Matrix'!J39=0,0,IF('Happiness Matrix'!J39&lt;6,Simulation!$K$52,IF('Happiness Matrix'!J39&lt;11,Simulation!$K$70,IF('Happiness Matrix'!J39&lt;21,Simulation!$K$88,Simulation!$K$106))))</f>
        <v>7.65</v>
      </c>
      <c r="K39" s="20">
        <f>IF('Happiness Matrix'!K39=0,0,IF('Happiness Matrix'!K39&lt;6,Simulation!$K$52,IF('Happiness Matrix'!K39&lt;11,Simulation!$K$70,IF('Happiness Matrix'!K39&lt;21,Simulation!$K$88,Simulation!$K$106))))</f>
        <v>7.65</v>
      </c>
      <c r="L39" s="20">
        <f>IF('Happiness Matrix'!L39=0,0,IF('Happiness Matrix'!L39&lt;6,Simulation!$K$52,IF('Happiness Matrix'!L39&lt;11,Simulation!$K$70,IF('Happiness Matrix'!L39&lt;21,Simulation!$K$88,Simulation!$K$106))))</f>
        <v>-0.16</v>
      </c>
      <c r="M39" s="20">
        <f>IF('Happiness Matrix'!M39=0,0,IF('Happiness Matrix'!M39&lt;6,Simulation!$K$52,IF('Happiness Matrix'!M39&lt;11,Simulation!$K$70,IF('Happiness Matrix'!M39&lt;21,Simulation!$K$88,Simulation!$K$106))))</f>
        <v>7.65</v>
      </c>
      <c r="N39" s="20">
        <f>IF('Happiness Matrix'!N39=0,0,IF('Happiness Matrix'!N39&lt;6,Simulation!$K$52,IF('Happiness Matrix'!N39&lt;11,Simulation!$K$70,IF('Happiness Matrix'!N39&lt;21,Simulation!$K$88,Simulation!$K$106))))</f>
        <v>7.65</v>
      </c>
      <c r="O39" s="20">
        <f>IF('Happiness Matrix'!O39=0,0,IF('Happiness Matrix'!O39&lt;6,Simulation!$K$52,IF('Happiness Matrix'!O39&lt;11,Simulation!$K$70,IF('Happiness Matrix'!O39&lt;21,Simulation!$K$88,Simulation!$K$106))))</f>
        <v>7.65</v>
      </c>
      <c r="P39" s="20">
        <f>IF('Happiness Matrix'!P39=0,0,IF('Happiness Matrix'!P39&lt;6,Simulation!$K$52,IF('Happiness Matrix'!P39&lt;11,Simulation!$K$70,IF('Happiness Matrix'!P39&lt;21,Simulation!$K$88,Simulation!$K$106))))</f>
        <v>0</v>
      </c>
      <c r="Q39" s="20">
        <f>IF('Happiness Matrix'!Q39=0,0,IF('Happiness Matrix'!Q39&lt;6,Simulation!$K$52,IF('Happiness Matrix'!Q39&lt;11,Simulation!$K$70,IF('Happiness Matrix'!Q39&lt;21,Simulation!$K$88,Simulation!$K$106))))</f>
        <v>7.65</v>
      </c>
      <c r="R39" s="20">
        <f>IF('Happiness Matrix'!R39=0,0,IF('Happiness Matrix'!R39&lt;6,Simulation!$K$52,IF('Happiness Matrix'!R39&lt;11,Simulation!$K$70,IF('Happiness Matrix'!R39&lt;21,Simulation!$K$88,Simulation!$K$106))))</f>
        <v>7.65</v>
      </c>
      <c r="S39" s="20">
        <f>IF('Happiness Matrix'!S39=0,0,IF('Happiness Matrix'!S39&lt;6,Simulation!$K$52,IF('Happiness Matrix'!S39&lt;11,Simulation!$K$70,IF('Happiness Matrix'!S39&lt;21,Simulation!$K$88,Simulation!$K$106))))</f>
        <v>0</v>
      </c>
      <c r="T39" s="20">
        <f>IF('Happiness Matrix'!T39=0,0,IF('Happiness Matrix'!T39&lt;6,Simulation!$K$52,IF('Happiness Matrix'!T39&lt;11,Simulation!$K$70,IF('Happiness Matrix'!T39&lt;21,Simulation!$K$88,Simulation!$K$106))))</f>
        <v>0</v>
      </c>
      <c r="U39" s="20">
        <f>IF('Happiness Matrix'!U39=0,0,IF('Happiness Matrix'!U39&lt;6,Simulation!$K$52,IF('Happiness Matrix'!U39&lt;11,Simulation!$K$70,IF('Happiness Matrix'!U39&lt;21,Simulation!$K$88,Simulation!$K$106))))</f>
        <v>0</v>
      </c>
      <c r="V39" s="20">
        <f>IF('Happiness Matrix'!V39=0,0,IF('Happiness Matrix'!V39&lt;6,Simulation!$K$52,IF('Happiness Matrix'!V39&lt;11,Simulation!$K$70,IF('Happiness Matrix'!V39&lt;21,Simulation!$K$88,Simulation!$K$106))))</f>
        <v>0</v>
      </c>
      <c r="W39" s="20">
        <f>IF('Happiness Matrix'!W39=0,0,IF('Happiness Matrix'!W39&lt;6,Simulation!$K$52,IF('Happiness Matrix'!W39&lt;11,Simulation!$K$70,IF('Happiness Matrix'!W39&lt;21,Simulation!$K$88,Simulation!$K$106))))</f>
        <v>0</v>
      </c>
      <c r="X39" s="20">
        <f>IF('Happiness Matrix'!X39=0,0,IF('Happiness Matrix'!X39&lt;6,Simulation!$K$52,IF('Happiness Matrix'!X39&lt;11,Simulation!$K$70,IF('Happiness Matrix'!X39&lt;21,Simulation!$K$88,Simulation!$K$106))))</f>
        <v>0</v>
      </c>
      <c r="Y39" s="20">
        <f>IF('Happiness Matrix'!Y39=0,0,IF('Happiness Matrix'!Y39&lt;6,Simulation!$K$52,IF('Happiness Matrix'!Y39&lt;11,Simulation!$K$70,IF('Happiness Matrix'!Y39&lt;21,Simulation!$K$88,Simulation!$K$106))))</f>
        <v>7.65</v>
      </c>
      <c r="Z39" s="20">
        <f>IF('Happiness Matrix'!Z39=0,0,IF('Happiness Matrix'!Z39&lt;6,Simulation!$K$52,IF('Happiness Matrix'!Z39&lt;11,Simulation!$K$70,IF('Happiness Matrix'!Z39&lt;21,Simulation!$K$88,Simulation!$K$106))))</f>
        <v>0</v>
      </c>
      <c r="AA39" s="20">
        <f>IF('Happiness Matrix'!AA39=0,0,IF('Happiness Matrix'!AA39&lt;6,Simulation!$K$52,IF('Happiness Matrix'!AA39&lt;11,Simulation!$K$70,IF('Happiness Matrix'!AA39&lt;21,Simulation!$K$88,Simulation!$K$106))))</f>
        <v>7.65</v>
      </c>
      <c r="AB39" s="20">
        <f>IF('Happiness Matrix'!AB39=0,0,IF('Happiness Matrix'!AB39&lt;6,Simulation!$K$52,IF('Happiness Matrix'!AB39&lt;11,Simulation!$K$70,IF('Happiness Matrix'!AB39&lt;21,Simulation!$K$88,Simulation!$K$106))))</f>
        <v>0</v>
      </c>
      <c r="AC39" s="20">
        <f>IF('Happiness Matrix'!AC39=0,0,IF('Happiness Matrix'!AC39&lt;6,Simulation!$K$52,IF('Happiness Matrix'!AC39&lt;11,Simulation!$K$70,IF('Happiness Matrix'!AC39&lt;21,Simulation!$K$88,Simulation!$K$106))))</f>
        <v>7.65</v>
      </c>
      <c r="AD39" s="20">
        <f>IF('Happiness Matrix'!AD39=0,0,IF('Happiness Matrix'!AD39&lt;6,Simulation!$K$52,IF('Happiness Matrix'!AD39&lt;11,Simulation!$K$70,IF('Happiness Matrix'!AD39&lt;21,Simulation!$K$88,Simulation!$K$106))))</f>
        <v>0</v>
      </c>
      <c r="AE39" s="20">
        <f>IF('Happiness Matrix'!AE39=0,0,IF('Happiness Matrix'!AE39&lt;6,Simulation!$K$52,IF('Happiness Matrix'!AE39&lt;11,Simulation!$K$70,IF('Happiness Matrix'!AE39&lt;21,Simulation!$K$88,Simulation!$K$106))))</f>
        <v>13.81</v>
      </c>
      <c r="AF39" s="20">
        <f>IF('Happiness Matrix'!AF39=0,0,IF('Happiness Matrix'!AF39&lt;6,Simulation!$K$52,IF('Happiness Matrix'!AF39&lt;11,Simulation!$K$70,IF('Happiness Matrix'!AF39&lt;21,Simulation!$K$88,Simulation!$K$106))))</f>
        <v>0</v>
      </c>
      <c r="AG39" s="20">
        <f>IF('Happiness Matrix'!AG39=0,0,IF('Happiness Matrix'!AG39&lt;6,Simulation!$K$52,IF('Happiness Matrix'!AG39&lt;11,Simulation!$K$70,IF('Happiness Matrix'!AG39&lt;21,Simulation!$K$88,Simulation!$K$106))))</f>
        <v>0</v>
      </c>
      <c r="AH39" s="20">
        <f>IF('Happiness Matrix'!AH39=0,0,IF('Happiness Matrix'!AH39&lt;6,Simulation!$K$52,IF('Happiness Matrix'!AH39&lt;11,Simulation!$K$70,IF('Happiness Matrix'!AH39&lt;21,Simulation!$K$88,Simulation!$K$106))))</f>
        <v>0</v>
      </c>
      <c r="AI39" s="20">
        <f>IF('Happiness Matrix'!AI39=0,0,IF('Happiness Matrix'!AI39&lt;6,Simulation!$K$52,IF('Happiness Matrix'!AI39&lt;11,Simulation!$K$70,IF('Happiness Matrix'!AI39&lt;21,Simulation!$K$88,Simulation!$K$106))))</f>
        <v>0</v>
      </c>
      <c r="AJ39" s="20">
        <f>IF('Happiness Matrix'!AJ39=0,0,IF('Happiness Matrix'!AJ39&lt;6,Simulation!$K$52,IF('Happiness Matrix'!AJ39&lt;11,Simulation!$K$70,IF('Happiness Matrix'!AJ39&lt;21,Simulation!$K$88,Simulation!$K$106))))</f>
        <v>0</v>
      </c>
      <c r="AK39" s="20">
        <f>IF('Happiness Matrix'!AK39=0,0,IF('Happiness Matrix'!AK39&lt;6,Simulation!$K$52,IF('Happiness Matrix'!AK39&lt;11,Simulation!$K$70,IF('Happiness Matrix'!AK39&lt;21,Simulation!$K$88,Simulation!$K$106))))</f>
        <v>0</v>
      </c>
      <c r="AL39" s="20">
        <f>IF('Happiness Matrix'!AL39=0,0,IF('Happiness Matrix'!AL39&lt;6,Simulation!$K$52,IF('Happiness Matrix'!AL39&lt;11,Simulation!$K$70,IF('Happiness Matrix'!AL39&lt;21,Simulation!$K$88,Simulation!$K$106))))</f>
        <v>7.65</v>
      </c>
      <c r="AM39" s="20">
        <f>IF('Happiness Matrix'!AM39=0,0,IF('Happiness Matrix'!AM39&lt;6,Simulation!$K$52,IF('Happiness Matrix'!AM39&lt;11,Simulation!$K$70,IF('Happiness Matrix'!AM39&lt;21,Simulation!$K$88,Simulation!$K$106))))</f>
        <v>0</v>
      </c>
      <c r="AN39" s="20">
        <f>IF('Happiness Matrix'!AN39=0,0,IF('Happiness Matrix'!AN39&lt;6,Simulation!$K$52,IF('Happiness Matrix'!AN39&lt;11,Simulation!$K$70,IF('Happiness Matrix'!AN39&lt;21,Simulation!$K$88,Simulation!$K$106))))</f>
        <v>7.65</v>
      </c>
      <c r="AO39" s="20">
        <f>IF('Happiness Matrix'!AO39=0,0,IF('Happiness Matrix'!AO39&lt;6,Simulation!$K$52,IF('Happiness Matrix'!AO39&lt;11,Simulation!$K$70,IF('Happiness Matrix'!AO39&lt;21,Simulation!$K$88,Simulation!$K$106))))</f>
        <v>7.65</v>
      </c>
      <c r="AP39" s="20">
        <f>IF('Happiness Matrix'!AP39=0,0,IF('Happiness Matrix'!AP39&lt;6,Simulation!$K$52,IF('Happiness Matrix'!AP39&lt;11,Simulation!$K$70,IF('Happiness Matrix'!AP39&lt;21,Simulation!$K$88,Simulation!$K$106))))</f>
        <v>7.65</v>
      </c>
      <c r="AQ39" s="20">
        <f>IF('Happiness Matrix'!AQ39=0,0,IF('Happiness Matrix'!AQ39&lt;6,Simulation!$K$52,IF('Happiness Matrix'!AQ39&lt;11,Simulation!$K$70,IF('Happiness Matrix'!AQ39&lt;21,Simulation!$K$88,Simulation!$K$106))))</f>
        <v>7.65</v>
      </c>
      <c r="AR39" s="20">
        <f>IF('Happiness Matrix'!AR39=0,0,IF('Happiness Matrix'!AR39&lt;6,Simulation!$K$52,IF('Happiness Matrix'!AR39&lt;11,Simulation!$K$70,IF('Happiness Matrix'!AR39&lt;21,Simulation!$K$88,Simulation!$K$106))))</f>
        <v>7.65</v>
      </c>
      <c r="AS39" s="20">
        <f>IF('Happiness Matrix'!AS39=0,0,IF('Happiness Matrix'!AS39&lt;6,Simulation!$K$52,IF('Happiness Matrix'!AS39&lt;11,Simulation!$K$70,IF('Happiness Matrix'!AS39&lt;21,Simulation!$K$88,Simulation!$K$106))))</f>
        <v>7.65</v>
      </c>
      <c r="AT39" s="20">
        <f>IF('Happiness Matrix'!AT39=0,0,IF('Happiness Matrix'!AT39&lt;6,Simulation!$K$52,IF('Happiness Matrix'!AT39&lt;11,Simulation!$K$70,IF('Happiness Matrix'!AT39&lt;21,Simulation!$K$88,Simulation!$K$106))))</f>
        <v>7.65</v>
      </c>
      <c r="AU39" s="20">
        <f>IF('Happiness Matrix'!AU39=0,0,IF('Happiness Matrix'!AU39&lt;6,Simulation!$K$52,IF('Happiness Matrix'!AU39&lt;11,Simulation!$K$70,IF('Happiness Matrix'!AU39&lt;21,Simulation!$K$88,Simulation!$K$106))))</f>
        <v>0</v>
      </c>
      <c r="AV39" s="20">
        <f>IF('Happiness Matrix'!AV39=0,0,IF('Happiness Matrix'!AV39&lt;6,Simulation!$K$52,IF('Happiness Matrix'!AV39&lt;11,Simulation!$K$70,IF('Happiness Matrix'!AV39&lt;21,Simulation!$K$88,Simulation!$K$106))))</f>
        <v>0</v>
      </c>
      <c r="AW39" s="20">
        <f>IF('Happiness Matrix'!AW39=0,0,IF('Happiness Matrix'!AW39&lt;6,Simulation!$K$52,IF('Happiness Matrix'!AW39&lt;11,Simulation!$K$70,IF('Happiness Matrix'!AW39&lt;21,Simulation!$K$88,Simulation!$K$106))))</f>
        <v>0</v>
      </c>
      <c r="AX39" s="20">
        <f>IF('Happiness Matrix'!AX39=0,0,IF('Happiness Matrix'!AX39&lt;6,Simulation!$K$52,IF('Happiness Matrix'!AX39&lt;11,Simulation!$K$70,IF('Happiness Matrix'!AX39&lt;21,Simulation!$K$88,Simulation!$K$106))))</f>
        <v>7.65</v>
      </c>
      <c r="AY39" s="20">
        <f>IF('Happiness Matrix'!AY39=0,0,IF('Happiness Matrix'!AY39&lt;6,Simulation!$K$52,IF('Happiness Matrix'!AY39&lt;11,Simulation!$K$70,IF('Happiness Matrix'!AY39&lt;21,Simulation!$K$88,Simulation!$K$106))))</f>
        <v>7.65</v>
      </c>
      <c r="AZ39" s="20">
        <f>IF('Happiness Matrix'!AZ39=0,0,IF('Happiness Matrix'!AZ39&lt;6,Simulation!$K$52,IF('Happiness Matrix'!AZ39&lt;11,Simulation!$K$70,IF('Happiness Matrix'!AZ39&lt;21,Simulation!$K$88,Simulation!$K$106))))</f>
        <v>7.65</v>
      </c>
      <c r="BA39" s="20">
        <f>IF('Happiness Matrix'!BA39=0,0,IF('Happiness Matrix'!BA39&lt;6,Simulation!$K$52,IF('Happiness Matrix'!BA39&lt;11,Simulation!$K$70,IF('Happiness Matrix'!BA39&lt;21,Simulation!$K$88,Simulation!$K$106))))</f>
        <v>0</v>
      </c>
      <c r="BB39" s="20">
        <f>IF('Happiness Matrix'!BB39=0,0,IF('Happiness Matrix'!BB39&lt;6,Simulation!$K$52,IF('Happiness Matrix'!BB39&lt;11,Simulation!$K$70,IF('Happiness Matrix'!BB39&lt;21,Simulation!$K$88,Simulation!$K$106))))</f>
        <v>-0.16</v>
      </c>
      <c r="BC39" s="20">
        <f>IF('Happiness Matrix'!BC39=0,0,IF('Happiness Matrix'!BC39&lt;6,Simulation!$K$52,IF('Happiness Matrix'!BC39&lt;11,Simulation!$K$70,IF('Happiness Matrix'!BC39&lt;21,Simulation!$K$88,Simulation!$K$106))))</f>
        <v>13.81</v>
      </c>
      <c r="BD39" s="20">
        <f>IF('Happiness Matrix'!BD39=0,0,IF('Happiness Matrix'!BD39&lt;6,Simulation!$K$52,IF('Happiness Matrix'!BD39&lt;11,Simulation!$K$70,IF('Happiness Matrix'!BD39&lt;21,Simulation!$K$88,Simulation!$K$106))))</f>
        <v>0</v>
      </c>
      <c r="BE39" s="20">
        <f>IF('Happiness Matrix'!BE39=0,0,IF('Happiness Matrix'!BE39&lt;6,Simulation!$K$52,IF('Happiness Matrix'!BE39&lt;11,Simulation!$K$70,IF('Happiness Matrix'!BE39&lt;21,Simulation!$K$88,Simulation!$K$106))))</f>
        <v>0</v>
      </c>
    </row>
    <row r="40" spans="1:57">
      <c r="A40" s="20">
        <f t="shared" si="3"/>
        <v>39</v>
      </c>
      <c r="B40" s="20">
        <f>IF('Happiness Matrix'!B40=0,0,IF('Happiness Matrix'!B40&lt;6,Simulation!$K$52,IF('Happiness Matrix'!B40&lt;11,Simulation!$K$70,IF('Happiness Matrix'!B40&lt;21,Simulation!$K$88,Simulation!$K$106))))</f>
        <v>7.65</v>
      </c>
      <c r="C40" s="20">
        <f>IF('Happiness Matrix'!C40=0,0,IF('Happiness Matrix'!C40&lt;6,Simulation!$K$52,IF('Happiness Matrix'!C40&lt;11,Simulation!$K$70,IF('Happiness Matrix'!C40&lt;21,Simulation!$K$88,Simulation!$K$106))))</f>
        <v>-11.38</v>
      </c>
      <c r="D40" s="20">
        <f>IF('Happiness Matrix'!D40=0,0,IF('Happiness Matrix'!D40&lt;6,Simulation!$K$52,IF('Happiness Matrix'!D40&lt;11,Simulation!$K$70,IF('Happiness Matrix'!D40&lt;21,Simulation!$K$88,Simulation!$K$106))))</f>
        <v>13.81</v>
      </c>
      <c r="E40" s="20">
        <f>IF('Happiness Matrix'!E40=0,0,IF('Happiness Matrix'!E40&lt;6,Simulation!$K$52,IF('Happiness Matrix'!E40&lt;11,Simulation!$K$70,IF('Happiness Matrix'!E40&lt;21,Simulation!$K$88,Simulation!$K$106))))</f>
        <v>7.65</v>
      </c>
      <c r="F40" s="20">
        <f>IF('Happiness Matrix'!F40=0,0,IF('Happiness Matrix'!F40&lt;6,Simulation!$K$52,IF('Happiness Matrix'!F40&lt;11,Simulation!$K$70,IF('Happiness Matrix'!F40&lt;21,Simulation!$K$88,Simulation!$K$106))))</f>
        <v>0</v>
      </c>
      <c r="G40" s="20">
        <f>IF('Happiness Matrix'!G40=0,0,IF('Happiness Matrix'!G40&lt;6,Simulation!$K$52,IF('Happiness Matrix'!G40&lt;11,Simulation!$K$70,IF('Happiness Matrix'!G40&lt;21,Simulation!$K$88,Simulation!$K$106))))</f>
        <v>0</v>
      </c>
      <c r="H40" s="20">
        <f>IF('Happiness Matrix'!H40=0,0,IF('Happiness Matrix'!H40&lt;6,Simulation!$K$52,IF('Happiness Matrix'!H40&lt;11,Simulation!$K$70,IF('Happiness Matrix'!H40&lt;21,Simulation!$K$88,Simulation!$K$106))))</f>
        <v>0</v>
      </c>
      <c r="I40" s="20">
        <f>IF('Happiness Matrix'!I40=0,0,IF('Happiness Matrix'!I40&lt;6,Simulation!$K$52,IF('Happiness Matrix'!I40&lt;11,Simulation!$K$70,IF('Happiness Matrix'!I40&lt;21,Simulation!$K$88,Simulation!$K$106))))</f>
        <v>13.81</v>
      </c>
      <c r="J40" s="20">
        <f>IF('Happiness Matrix'!J40=0,0,IF('Happiness Matrix'!J40&lt;6,Simulation!$K$52,IF('Happiness Matrix'!J40&lt;11,Simulation!$K$70,IF('Happiness Matrix'!J40&lt;21,Simulation!$K$88,Simulation!$K$106))))</f>
        <v>0</v>
      </c>
      <c r="K40" s="20">
        <f>IF('Happiness Matrix'!K40=0,0,IF('Happiness Matrix'!K40&lt;6,Simulation!$K$52,IF('Happiness Matrix'!K40&lt;11,Simulation!$K$70,IF('Happiness Matrix'!K40&lt;21,Simulation!$K$88,Simulation!$K$106))))</f>
        <v>0</v>
      </c>
      <c r="L40" s="20">
        <f>IF('Happiness Matrix'!L40=0,0,IF('Happiness Matrix'!L40&lt;6,Simulation!$K$52,IF('Happiness Matrix'!L40&lt;11,Simulation!$K$70,IF('Happiness Matrix'!L40&lt;21,Simulation!$K$88,Simulation!$K$106))))</f>
        <v>0</v>
      </c>
      <c r="M40" s="20">
        <f>IF('Happiness Matrix'!M40=0,0,IF('Happiness Matrix'!M40&lt;6,Simulation!$K$52,IF('Happiness Matrix'!M40&lt;11,Simulation!$K$70,IF('Happiness Matrix'!M40&lt;21,Simulation!$K$88,Simulation!$K$106))))</f>
        <v>0</v>
      </c>
      <c r="N40" s="20">
        <f>IF('Happiness Matrix'!N40=0,0,IF('Happiness Matrix'!N40&lt;6,Simulation!$K$52,IF('Happiness Matrix'!N40&lt;11,Simulation!$K$70,IF('Happiness Matrix'!N40&lt;21,Simulation!$K$88,Simulation!$K$106))))</f>
        <v>0</v>
      </c>
      <c r="O40" s="20">
        <f>IF('Happiness Matrix'!O40=0,0,IF('Happiness Matrix'!O40&lt;6,Simulation!$K$52,IF('Happiness Matrix'!O40&lt;11,Simulation!$K$70,IF('Happiness Matrix'!O40&lt;21,Simulation!$K$88,Simulation!$K$106))))</f>
        <v>0</v>
      </c>
      <c r="P40" s="20">
        <f>IF('Happiness Matrix'!P40=0,0,IF('Happiness Matrix'!P40&lt;6,Simulation!$K$52,IF('Happiness Matrix'!P40&lt;11,Simulation!$K$70,IF('Happiness Matrix'!P40&lt;21,Simulation!$K$88,Simulation!$K$106))))</f>
        <v>7.65</v>
      </c>
      <c r="Q40" s="20">
        <f>IF('Happiness Matrix'!Q40=0,0,IF('Happiness Matrix'!Q40&lt;6,Simulation!$K$52,IF('Happiness Matrix'!Q40&lt;11,Simulation!$K$70,IF('Happiness Matrix'!Q40&lt;21,Simulation!$K$88,Simulation!$K$106))))</f>
        <v>0</v>
      </c>
      <c r="R40" s="20">
        <f>IF('Happiness Matrix'!R40=0,0,IF('Happiness Matrix'!R40&lt;6,Simulation!$K$52,IF('Happiness Matrix'!R40&lt;11,Simulation!$K$70,IF('Happiness Matrix'!R40&lt;21,Simulation!$K$88,Simulation!$K$106))))</f>
        <v>0</v>
      </c>
      <c r="S40" s="20">
        <f>IF('Happiness Matrix'!S40=0,0,IF('Happiness Matrix'!S40&lt;6,Simulation!$K$52,IF('Happiness Matrix'!S40&lt;11,Simulation!$K$70,IF('Happiness Matrix'!S40&lt;21,Simulation!$K$88,Simulation!$K$106))))</f>
        <v>7.65</v>
      </c>
      <c r="T40" s="20">
        <f>IF('Happiness Matrix'!T40=0,0,IF('Happiness Matrix'!T40&lt;6,Simulation!$K$52,IF('Happiness Matrix'!T40&lt;11,Simulation!$K$70,IF('Happiness Matrix'!T40&lt;21,Simulation!$K$88,Simulation!$K$106))))</f>
        <v>-11.38</v>
      </c>
      <c r="U40" s="20">
        <f>IF('Happiness Matrix'!U40=0,0,IF('Happiness Matrix'!U40&lt;6,Simulation!$K$52,IF('Happiness Matrix'!U40&lt;11,Simulation!$K$70,IF('Happiness Matrix'!U40&lt;21,Simulation!$K$88,Simulation!$K$106))))</f>
        <v>13.81</v>
      </c>
      <c r="V40" s="20">
        <f>IF('Happiness Matrix'!V40=0,0,IF('Happiness Matrix'!V40&lt;6,Simulation!$K$52,IF('Happiness Matrix'!V40&lt;11,Simulation!$K$70,IF('Happiness Matrix'!V40&lt;21,Simulation!$K$88,Simulation!$K$106))))</f>
        <v>7.65</v>
      </c>
      <c r="W40" s="20">
        <f>IF('Happiness Matrix'!W40=0,0,IF('Happiness Matrix'!W40&lt;6,Simulation!$K$52,IF('Happiness Matrix'!W40&lt;11,Simulation!$K$70,IF('Happiness Matrix'!W40&lt;21,Simulation!$K$88,Simulation!$K$106))))</f>
        <v>-0.16</v>
      </c>
      <c r="X40" s="20">
        <f>IF('Happiness Matrix'!X40=0,0,IF('Happiness Matrix'!X40&lt;6,Simulation!$K$52,IF('Happiness Matrix'!X40&lt;11,Simulation!$K$70,IF('Happiness Matrix'!X40&lt;21,Simulation!$K$88,Simulation!$K$106))))</f>
        <v>7.65</v>
      </c>
      <c r="Y40" s="20">
        <f>IF('Happiness Matrix'!Y40=0,0,IF('Happiness Matrix'!Y40&lt;6,Simulation!$K$52,IF('Happiness Matrix'!Y40&lt;11,Simulation!$K$70,IF('Happiness Matrix'!Y40&lt;21,Simulation!$K$88,Simulation!$K$106))))</f>
        <v>0</v>
      </c>
      <c r="Z40" s="20">
        <f>IF('Happiness Matrix'!Z40=0,0,IF('Happiness Matrix'!Z40&lt;6,Simulation!$K$52,IF('Happiness Matrix'!Z40&lt;11,Simulation!$K$70,IF('Happiness Matrix'!Z40&lt;21,Simulation!$K$88,Simulation!$K$106))))</f>
        <v>-0.16</v>
      </c>
      <c r="AA40" s="20">
        <f>IF('Happiness Matrix'!AA40=0,0,IF('Happiness Matrix'!AA40&lt;6,Simulation!$K$52,IF('Happiness Matrix'!AA40&lt;11,Simulation!$K$70,IF('Happiness Matrix'!AA40&lt;21,Simulation!$K$88,Simulation!$K$106))))</f>
        <v>0</v>
      </c>
      <c r="AB40" s="20">
        <f>IF('Happiness Matrix'!AB40=0,0,IF('Happiness Matrix'!AB40&lt;6,Simulation!$K$52,IF('Happiness Matrix'!AB40&lt;11,Simulation!$K$70,IF('Happiness Matrix'!AB40&lt;21,Simulation!$K$88,Simulation!$K$106))))</f>
        <v>-11.38</v>
      </c>
      <c r="AC40" s="20">
        <f>IF('Happiness Matrix'!AC40=0,0,IF('Happiness Matrix'!AC40&lt;6,Simulation!$K$52,IF('Happiness Matrix'!AC40&lt;11,Simulation!$K$70,IF('Happiness Matrix'!AC40&lt;21,Simulation!$K$88,Simulation!$K$106))))</f>
        <v>0</v>
      </c>
      <c r="AD40" s="20">
        <f>IF('Happiness Matrix'!AD40=0,0,IF('Happiness Matrix'!AD40&lt;6,Simulation!$K$52,IF('Happiness Matrix'!AD40&lt;11,Simulation!$K$70,IF('Happiness Matrix'!AD40&lt;21,Simulation!$K$88,Simulation!$K$106))))</f>
        <v>-0.16</v>
      </c>
      <c r="AE40" s="20">
        <f>IF('Happiness Matrix'!AE40=0,0,IF('Happiness Matrix'!AE40&lt;6,Simulation!$K$52,IF('Happiness Matrix'!AE40&lt;11,Simulation!$K$70,IF('Happiness Matrix'!AE40&lt;21,Simulation!$K$88,Simulation!$K$106))))</f>
        <v>0</v>
      </c>
      <c r="AF40" s="20">
        <f>IF('Happiness Matrix'!AF40=0,0,IF('Happiness Matrix'!AF40&lt;6,Simulation!$K$52,IF('Happiness Matrix'!AF40&lt;11,Simulation!$K$70,IF('Happiness Matrix'!AF40&lt;21,Simulation!$K$88,Simulation!$K$106))))</f>
        <v>13.81</v>
      </c>
      <c r="AG40" s="20">
        <f>IF('Happiness Matrix'!AG40=0,0,IF('Happiness Matrix'!AG40&lt;6,Simulation!$K$52,IF('Happiness Matrix'!AG40&lt;11,Simulation!$K$70,IF('Happiness Matrix'!AG40&lt;21,Simulation!$K$88,Simulation!$K$106))))</f>
        <v>7.65</v>
      </c>
      <c r="AH40" s="20">
        <f>IF('Happiness Matrix'!AH40=0,0,IF('Happiness Matrix'!AH40&lt;6,Simulation!$K$52,IF('Happiness Matrix'!AH40&lt;11,Simulation!$K$70,IF('Happiness Matrix'!AH40&lt;21,Simulation!$K$88,Simulation!$K$106))))</f>
        <v>7.65</v>
      </c>
      <c r="AI40" s="20">
        <f>IF('Happiness Matrix'!AI40=0,0,IF('Happiness Matrix'!AI40&lt;6,Simulation!$K$52,IF('Happiness Matrix'!AI40&lt;11,Simulation!$K$70,IF('Happiness Matrix'!AI40&lt;21,Simulation!$K$88,Simulation!$K$106))))</f>
        <v>7.65</v>
      </c>
      <c r="AJ40" s="20">
        <f>IF('Happiness Matrix'!AJ40=0,0,IF('Happiness Matrix'!AJ40&lt;6,Simulation!$K$52,IF('Happiness Matrix'!AJ40&lt;11,Simulation!$K$70,IF('Happiness Matrix'!AJ40&lt;21,Simulation!$K$88,Simulation!$K$106))))</f>
        <v>7.65</v>
      </c>
      <c r="AK40" s="20">
        <f>IF('Happiness Matrix'!AK40=0,0,IF('Happiness Matrix'!AK40&lt;6,Simulation!$K$52,IF('Happiness Matrix'!AK40&lt;11,Simulation!$K$70,IF('Happiness Matrix'!AK40&lt;21,Simulation!$K$88,Simulation!$K$106))))</f>
        <v>7.65</v>
      </c>
      <c r="AL40" s="20">
        <f>IF('Happiness Matrix'!AL40=0,0,IF('Happiness Matrix'!AL40&lt;6,Simulation!$K$52,IF('Happiness Matrix'!AL40&lt;11,Simulation!$K$70,IF('Happiness Matrix'!AL40&lt;21,Simulation!$K$88,Simulation!$K$106))))</f>
        <v>0</v>
      </c>
      <c r="AM40" s="20">
        <f>IF('Happiness Matrix'!AM40=0,0,IF('Happiness Matrix'!AM40&lt;6,Simulation!$K$52,IF('Happiness Matrix'!AM40&lt;11,Simulation!$K$70,IF('Happiness Matrix'!AM40&lt;21,Simulation!$K$88,Simulation!$K$106))))</f>
        <v>7.65</v>
      </c>
      <c r="AN40" s="20">
        <f>IF('Happiness Matrix'!AN40=0,0,IF('Happiness Matrix'!AN40&lt;6,Simulation!$K$52,IF('Happiness Matrix'!AN40&lt;11,Simulation!$K$70,IF('Happiness Matrix'!AN40&lt;21,Simulation!$K$88,Simulation!$K$106))))</f>
        <v>0</v>
      </c>
      <c r="AO40" s="20">
        <f>IF('Happiness Matrix'!AO40=0,0,IF('Happiness Matrix'!AO40&lt;6,Simulation!$K$52,IF('Happiness Matrix'!AO40&lt;11,Simulation!$K$70,IF('Happiness Matrix'!AO40&lt;21,Simulation!$K$88,Simulation!$K$106))))</f>
        <v>0</v>
      </c>
      <c r="AP40" s="20">
        <f>IF('Happiness Matrix'!AP40=0,0,IF('Happiness Matrix'!AP40&lt;6,Simulation!$K$52,IF('Happiness Matrix'!AP40&lt;11,Simulation!$K$70,IF('Happiness Matrix'!AP40&lt;21,Simulation!$K$88,Simulation!$K$106))))</f>
        <v>0</v>
      </c>
      <c r="AQ40" s="20">
        <f>IF('Happiness Matrix'!AQ40=0,0,IF('Happiness Matrix'!AQ40&lt;6,Simulation!$K$52,IF('Happiness Matrix'!AQ40&lt;11,Simulation!$K$70,IF('Happiness Matrix'!AQ40&lt;21,Simulation!$K$88,Simulation!$K$106))))</f>
        <v>0</v>
      </c>
      <c r="AR40" s="20">
        <f>IF('Happiness Matrix'!AR40=0,0,IF('Happiness Matrix'!AR40&lt;6,Simulation!$K$52,IF('Happiness Matrix'!AR40&lt;11,Simulation!$K$70,IF('Happiness Matrix'!AR40&lt;21,Simulation!$K$88,Simulation!$K$106))))</f>
        <v>0</v>
      </c>
      <c r="AS40" s="20">
        <f>IF('Happiness Matrix'!AS40=0,0,IF('Happiness Matrix'!AS40&lt;6,Simulation!$K$52,IF('Happiness Matrix'!AS40&lt;11,Simulation!$K$70,IF('Happiness Matrix'!AS40&lt;21,Simulation!$K$88,Simulation!$K$106))))</f>
        <v>0</v>
      </c>
      <c r="AT40" s="20">
        <f>IF('Happiness Matrix'!AT40=0,0,IF('Happiness Matrix'!AT40&lt;6,Simulation!$K$52,IF('Happiness Matrix'!AT40&lt;11,Simulation!$K$70,IF('Happiness Matrix'!AT40&lt;21,Simulation!$K$88,Simulation!$K$106))))</f>
        <v>0</v>
      </c>
      <c r="AU40" s="20">
        <f>IF('Happiness Matrix'!AU40=0,0,IF('Happiness Matrix'!AU40&lt;6,Simulation!$K$52,IF('Happiness Matrix'!AU40&lt;11,Simulation!$K$70,IF('Happiness Matrix'!AU40&lt;21,Simulation!$K$88,Simulation!$K$106))))</f>
        <v>13.81</v>
      </c>
      <c r="AV40" s="20">
        <f>IF('Happiness Matrix'!AV40=0,0,IF('Happiness Matrix'!AV40&lt;6,Simulation!$K$52,IF('Happiness Matrix'!AV40&lt;11,Simulation!$K$70,IF('Happiness Matrix'!AV40&lt;21,Simulation!$K$88,Simulation!$K$106))))</f>
        <v>-0.16</v>
      </c>
      <c r="AW40" s="20">
        <f>IF('Happiness Matrix'!AW40=0,0,IF('Happiness Matrix'!AW40&lt;6,Simulation!$K$52,IF('Happiness Matrix'!AW40&lt;11,Simulation!$K$70,IF('Happiness Matrix'!AW40&lt;21,Simulation!$K$88,Simulation!$K$106))))</f>
        <v>7.65</v>
      </c>
      <c r="AX40" s="20">
        <f>IF('Happiness Matrix'!AX40=0,0,IF('Happiness Matrix'!AX40&lt;6,Simulation!$K$52,IF('Happiness Matrix'!AX40&lt;11,Simulation!$K$70,IF('Happiness Matrix'!AX40&lt;21,Simulation!$K$88,Simulation!$K$106))))</f>
        <v>0</v>
      </c>
      <c r="AY40" s="20">
        <f>IF('Happiness Matrix'!AY40=0,0,IF('Happiness Matrix'!AY40&lt;6,Simulation!$K$52,IF('Happiness Matrix'!AY40&lt;11,Simulation!$K$70,IF('Happiness Matrix'!AY40&lt;21,Simulation!$K$88,Simulation!$K$106))))</f>
        <v>0</v>
      </c>
      <c r="AZ40" s="20">
        <f>IF('Happiness Matrix'!AZ40=0,0,IF('Happiness Matrix'!AZ40&lt;6,Simulation!$K$52,IF('Happiness Matrix'!AZ40&lt;11,Simulation!$K$70,IF('Happiness Matrix'!AZ40&lt;21,Simulation!$K$88,Simulation!$K$106))))</f>
        <v>0</v>
      </c>
      <c r="BA40" s="20">
        <f>IF('Happiness Matrix'!BA40=0,0,IF('Happiness Matrix'!BA40&lt;6,Simulation!$K$52,IF('Happiness Matrix'!BA40&lt;11,Simulation!$K$70,IF('Happiness Matrix'!BA40&lt;21,Simulation!$K$88,Simulation!$K$106))))</f>
        <v>-0.16</v>
      </c>
      <c r="BB40" s="20">
        <f>IF('Happiness Matrix'!BB40=0,0,IF('Happiness Matrix'!BB40&lt;6,Simulation!$K$52,IF('Happiness Matrix'!BB40&lt;11,Simulation!$K$70,IF('Happiness Matrix'!BB40&lt;21,Simulation!$K$88,Simulation!$K$106))))</f>
        <v>0</v>
      </c>
      <c r="BC40" s="20">
        <f>IF('Happiness Matrix'!BC40=0,0,IF('Happiness Matrix'!BC40&lt;6,Simulation!$K$52,IF('Happiness Matrix'!BC40&lt;11,Simulation!$K$70,IF('Happiness Matrix'!BC40&lt;21,Simulation!$K$88,Simulation!$K$106))))</f>
        <v>0</v>
      </c>
      <c r="BD40" s="20">
        <f>IF('Happiness Matrix'!BD40=0,0,IF('Happiness Matrix'!BD40&lt;6,Simulation!$K$52,IF('Happiness Matrix'!BD40&lt;11,Simulation!$K$70,IF('Happiness Matrix'!BD40&lt;21,Simulation!$K$88,Simulation!$K$106))))</f>
        <v>0</v>
      </c>
      <c r="BE40" s="20">
        <f>IF('Happiness Matrix'!BE40=0,0,IF('Happiness Matrix'!BE40&lt;6,Simulation!$K$52,IF('Happiness Matrix'!BE40&lt;11,Simulation!$K$70,IF('Happiness Matrix'!BE40&lt;21,Simulation!$K$88,Simulation!$K$106))))</f>
        <v>0</v>
      </c>
    </row>
    <row r="41" spans="1:57">
      <c r="A41" s="20">
        <f t="shared" si="3"/>
        <v>40</v>
      </c>
      <c r="B41" s="20">
        <f>IF('Happiness Matrix'!B41=0,0,IF('Happiness Matrix'!B41&lt;6,Simulation!$K$52,IF('Happiness Matrix'!B41&lt;11,Simulation!$K$70,IF('Happiness Matrix'!B41&lt;21,Simulation!$K$88,Simulation!$K$106))))</f>
        <v>-0.16</v>
      </c>
      <c r="C41" s="20">
        <f>IF('Happiness Matrix'!C41=0,0,IF('Happiness Matrix'!C41&lt;6,Simulation!$K$52,IF('Happiness Matrix'!C41&lt;11,Simulation!$K$70,IF('Happiness Matrix'!C41&lt;21,Simulation!$K$88,Simulation!$K$106))))</f>
        <v>7.65</v>
      </c>
      <c r="D41" s="20">
        <f>IF('Happiness Matrix'!D41=0,0,IF('Happiness Matrix'!D41&lt;6,Simulation!$K$52,IF('Happiness Matrix'!D41&lt;11,Simulation!$K$70,IF('Happiness Matrix'!D41&lt;21,Simulation!$K$88,Simulation!$K$106))))</f>
        <v>7.65</v>
      </c>
      <c r="E41" s="20">
        <f>IF('Happiness Matrix'!E41=0,0,IF('Happiness Matrix'!E41&lt;6,Simulation!$K$52,IF('Happiness Matrix'!E41&lt;11,Simulation!$K$70,IF('Happiness Matrix'!E41&lt;21,Simulation!$K$88,Simulation!$K$106))))</f>
        <v>7.65</v>
      </c>
      <c r="F41" s="20">
        <f>IF('Happiness Matrix'!F41=0,0,IF('Happiness Matrix'!F41&lt;6,Simulation!$K$52,IF('Happiness Matrix'!F41&lt;11,Simulation!$K$70,IF('Happiness Matrix'!F41&lt;21,Simulation!$K$88,Simulation!$K$106))))</f>
        <v>0</v>
      </c>
      <c r="G41" s="20">
        <f>IF('Happiness Matrix'!G41=0,0,IF('Happiness Matrix'!G41&lt;6,Simulation!$K$52,IF('Happiness Matrix'!G41&lt;11,Simulation!$K$70,IF('Happiness Matrix'!G41&lt;21,Simulation!$K$88,Simulation!$K$106))))</f>
        <v>0</v>
      </c>
      <c r="H41" s="20">
        <f>IF('Happiness Matrix'!H41=0,0,IF('Happiness Matrix'!H41&lt;6,Simulation!$K$52,IF('Happiness Matrix'!H41&lt;11,Simulation!$K$70,IF('Happiness Matrix'!H41&lt;21,Simulation!$K$88,Simulation!$K$106))))</f>
        <v>0</v>
      </c>
      <c r="I41" s="20">
        <f>IF('Happiness Matrix'!I41=0,0,IF('Happiness Matrix'!I41&lt;6,Simulation!$K$52,IF('Happiness Matrix'!I41&lt;11,Simulation!$K$70,IF('Happiness Matrix'!I41&lt;21,Simulation!$K$88,Simulation!$K$106))))</f>
        <v>-0.16</v>
      </c>
      <c r="J41" s="20">
        <f>IF('Happiness Matrix'!J41=0,0,IF('Happiness Matrix'!J41&lt;6,Simulation!$K$52,IF('Happiness Matrix'!J41&lt;11,Simulation!$K$70,IF('Happiness Matrix'!J41&lt;21,Simulation!$K$88,Simulation!$K$106))))</f>
        <v>0</v>
      </c>
      <c r="K41" s="20">
        <f>IF('Happiness Matrix'!K41=0,0,IF('Happiness Matrix'!K41&lt;6,Simulation!$K$52,IF('Happiness Matrix'!K41&lt;11,Simulation!$K$70,IF('Happiness Matrix'!K41&lt;21,Simulation!$K$88,Simulation!$K$106))))</f>
        <v>0</v>
      </c>
      <c r="L41" s="20">
        <f>IF('Happiness Matrix'!L41=0,0,IF('Happiness Matrix'!L41&lt;6,Simulation!$K$52,IF('Happiness Matrix'!L41&lt;11,Simulation!$K$70,IF('Happiness Matrix'!L41&lt;21,Simulation!$K$88,Simulation!$K$106))))</f>
        <v>0</v>
      </c>
      <c r="M41" s="20">
        <f>IF('Happiness Matrix'!M41=0,0,IF('Happiness Matrix'!M41&lt;6,Simulation!$K$52,IF('Happiness Matrix'!M41&lt;11,Simulation!$K$70,IF('Happiness Matrix'!M41&lt;21,Simulation!$K$88,Simulation!$K$106))))</f>
        <v>0</v>
      </c>
      <c r="N41" s="20">
        <f>IF('Happiness Matrix'!N41=0,0,IF('Happiness Matrix'!N41&lt;6,Simulation!$K$52,IF('Happiness Matrix'!N41&lt;11,Simulation!$K$70,IF('Happiness Matrix'!N41&lt;21,Simulation!$K$88,Simulation!$K$106))))</f>
        <v>0</v>
      </c>
      <c r="O41" s="20">
        <f>IF('Happiness Matrix'!O41=0,0,IF('Happiness Matrix'!O41&lt;6,Simulation!$K$52,IF('Happiness Matrix'!O41&lt;11,Simulation!$K$70,IF('Happiness Matrix'!O41&lt;21,Simulation!$K$88,Simulation!$K$106))))</f>
        <v>0</v>
      </c>
      <c r="P41" s="20">
        <f>IF('Happiness Matrix'!P41=0,0,IF('Happiness Matrix'!P41&lt;6,Simulation!$K$52,IF('Happiness Matrix'!P41&lt;11,Simulation!$K$70,IF('Happiness Matrix'!P41&lt;21,Simulation!$K$88,Simulation!$K$106))))</f>
        <v>7.65</v>
      </c>
      <c r="Q41" s="20">
        <f>IF('Happiness Matrix'!Q41=0,0,IF('Happiness Matrix'!Q41&lt;6,Simulation!$K$52,IF('Happiness Matrix'!Q41&lt;11,Simulation!$K$70,IF('Happiness Matrix'!Q41&lt;21,Simulation!$K$88,Simulation!$K$106))))</f>
        <v>0</v>
      </c>
      <c r="R41" s="20">
        <f>IF('Happiness Matrix'!R41=0,0,IF('Happiness Matrix'!R41&lt;6,Simulation!$K$52,IF('Happiness Matrix'!R41&lt;11,Simulation!$K$70,IF('Happiness Matrix'!R41&lt;21,Simulation!$K$88,Simulation!$K$106))))</f>
        <v>0</v>
      </c>
      <c r="S41" s="20">
        <f>IF('Happiness Matrix'!S41=0,0,IF('Happiness Matrix'!S41&lt;6,Simulation!$K$52,IF('Happiness Matrix'!S41&lt;11,Simulation!$K$70,IF('Happiness Matrix'!S41&lt;21,Simulation!$K$88,Simulation!$K$106))))</f>
        <v>7.65</v>
      </c>
      <c r="T41" s="20">
        <f>IF('Happiness Matrix'!T41=0,0,IF('Happiness Matrix'!T41&lt;6,Simulation!$K$52,IF('Happiness Matrix'!T41&lt;11,Simulation!$K$70,IF('Happiness Matrix'!T41&lt;21,Simulation!$K$88,Simulation!$K$106))))</f>
        <v>13.81</v>
      </c>
      <c r="U41" s="20">
        <f>IF('Happiness Matrix'!U41=0,0,IF('Happiness Matrix'!U41&lt;6,Simulation!$K$52,IF('Happiness Matrix'!U41&lt;11,Simulation!$K$70,IF('Happiness Matrix'!U41&lt;21,Simulation!$K$88,Simulation!$K$106))))</f>
        <v>-0.16</v>
      </c>
      <c r="V41" s="20">
        <f>IF('Happiness Matrix'!V41=0,0,IF('Happiness Matrix'!V41&lt;6,Simulation!$K$52,IF('Happiness Matrix'!V41&lt;11,Simulation!$K$70,IF('Happiness Matrix'!V41&lt;21,Simulation!$K$88,Simulation!$K$106))))</f>
        <v>7.65</v>
      </c>
      <c r="W41" s="20">
        <f>IF('Happiness Matrix'!W41=0,0,IF('Happiness Matrix'!W41&lt;6,Simulation!$K$52,IF('Happiness Matrix'!W41&lt;11,Simulation!$K$70,IF('Happiness Matrix'!W41&lt;21,Simulation!$K$88,Simulation!$K$106))))</f>
        <v>7.65</v>
      </c>
      <c r="X41" s="20">
        <f>IF('Happiness Matrix'!X41=0,0,IF('Happiness Matrix'!X41&lt;6,Simulation!$K$52,IF('Happiness Matrix'!X41&lt;11,Simulation!$K$70,IF('Happiness Matrix'!X41&lt;21,Simulation!$K$88,Simulation!$K$106))))</f>
        <v>-0.16</v>
      </c>
      <c r="Y41" s="20">
        <f>IF('Happiness Matrix'!Y41=0,0,IF('Happiness Matrix'!Y41&lt;6,Simulation!$K$52,IF('Happiness Matrix'!Y41&lt;11,Simulation!$K$70,IF('Happiness Matrix'!Y41&lt;21,Simulation!$K$88,Simulation!$K$106))))</f>
        <v>0</v>
      </c>
      <c r="Z41" s="20">
        <f>IF('Happiness Matrix'!Z41=0,0,IF('Happiness Matrix'!Z41&lt;6,Simulation!$K$52,IF('Happiness Matrix'!Z41&lt;11,Simulation!$K$70,IF('Happiness Matrix'!Z41&lt;21,Simulation!$K$88,Simulation!$K$106))))</f>
        <v>7.65</v>
      </c>
      <c r="AA41" s="20">
        <f>IF('Happiness Matrix'!AA41=0,0,IF('Happiness Matrix'!AA41&lt;6,Simulation!$K$52,IF('Happiness Matrix'!AA41&lt;11,Simulation!$K$70,IF('Happiness Matrix'!AA41&lt;21,Simulation!$K$88,Simulation!$K$106))))</f>
        <v>0</v>
      </c>
      <c r="AB41" s="20">
        <f>IF('Happiness Matrix'!AB41=0,0,IF('Happiness Matrix'!AB41&lt;6,Simulation!$K$52,IF('Happiness Matrix'!AB41&lt;11,Simulation!$K$70,IF('Happiness Matrix'!AB41&lt;21,Simulation!$K$88,Simulation!$K$106))))</f>
        <v>-0.16</v>
      </c>
      <c r="AC41" s="20">
        <f>IF('Happiness Matrix'!AC41=0,0,IF('Happiness Matrix'!AC41&lt;6,Simulation!$K$52,IF('Happiness Matrix'!AC41&lt;11,Simulation!$K$70,IF('Happiness Matrix'!AC41&lt;21,Simulation!$K$88,Simulation!$K$106))))</f>
        <v>0</v>
      </c>
      <c r="AD41" s="20">
        <f>IF('Happiness Matrix'!AD41=0,0,IF('Happiness Matrix'!AD41&lt;6,Simulation!$K$52,IF('Happiness Matrix'!AD41&lt;11,Simulation!$K$70,IF('Happiness Matrix'!AD41&lt;21,Simulation!$K$88,Simulation!$K$106))))</f>
        <v>13.81</v>
      </c>
      <c r="AE41" s="20">
        <f>IF('Happiness Matrix'!AE41=0,0,IF('Happiness Matrix'!AE41&lt;6,Simulation!$K$52,IF('Happiness Matrix'!AE41&lt;11,Simulation!$K$70,IF('Happiness Matrix'!AE41&lt;21,Simulation!$K$88,Simulation!$K$106))))</f>
        <v>0</v>
      </c>
      <c r="AF41" s="20">
        <f>IF('Happiness Matrix'!AF41=0,0,IF('Happiness Matrix'!AF41&lt;6,Simulation!$K$52,IF('Happiness Matrix'!AF41&lt;11,Simulation!$K$70,IF('Happiness Matrix'!AF41&lt;21,Simulation!$K$88,Simulation!$K$106))))</f>
        <v>-0.16</v>
      </c>
      <c r="AG41" s="20">
        <f>IF('Happiness Matrix'!AG41=0,0,IF('Happiness Matrix'!AG41&lt;6,Simulation!$K$52,IF('Happiness Matrix'!AG41&lt;11,Simulation!$K$70,IF('Happiness Matrix'!AG41&lt;21,Simulation!$K$88,Simulation!$K$106))))</f>
        <v>-0.16</v>
      </c>
      <c r="AH41" s="20">
        <f>IF('Happiness Matrix'!AH41=0,0,IF('Happiness Matrix'!AH41&lt;6,Simulation!$K$52,IF('Happiness Matrix'!AH41&lt;11,Simulation!$K$70,IF('Happiness Matrix'!AH41&lt;21,Simulation!$K$88,Simulation!$K$106))))</f>
        <v>7.65</v>
      </c>
      <c r="AI41" s="20">
        <f>IF('Happiness Matrix'!AI41=0,0,IF('Happiness Matrix'!AI41&lt;6,Simulation!$K$52,IF('Happiness Matrix'!AI41&lt;11,Simulation!$K$70,IF('Happiness Matrix'!AI41&lt;21,Simulation!$K$88,Simulation!$K$106))))</f>
        <v>7.65</v>
      </c>
      <c r="AJ41" s="20">
        <f>IF('Happiness Matrix'!AJ41=0,0,IF('Happiness Matrix'!AJ41&lt;6,Simulation!$K$52,IF('Happiness Matrix'!AJ41&lt;11,Simulation!$K$70,IF('Happiness Matrix'!AJ41&lt;21,Simulation!$K$88,Simulation!$K$106))))</f>
        <v>13.81</v>
      </c>
      <c r="AK41" s="20">
        <f>IF('Happiness Matrix'!AK41=0,0,IF('Happiness Matrix'!AK41&lt;6,Simulation!$K$52,IF('Happiness Matrix'!AK41&lt;11,Simulation!$K$70,IF('Happiness Matrix'!AK41&lt;21,Simulation!$K$88,Simulation!$K$106))))</f>
        <v>7.65</v>
      </c>
      <c r="AL41" s="20">
        <f>IF('Happiness Matrix'!AL41=0,0,IF('Happiness Matrix'!AL41&lt;6,Simulation!$K$52,IF('Happiness Matrix'!AL41&lt;11,Simulation!$K$70,IF('Happiness Matrix'!AL41&lt;21,Simulation!$K$88,Simulation!$K$106))))</f>
        <v>0</v>
      </c>
      <c r="AM41" s="20">
        <f>IF('Happiness Matrix'!AM41=0,0,IF('Happiness Matrix'!AM41&lt;6,Simulation!$K$52,IF('Happiness Matrix'!AM41&lt;11,Simulation!$K$70,IF('Happiness Matrix'!AM41&lt;21,Simulation!$K$88,Simulation!$K$106))))</f>
        <v>7.65</v>
      </c>
      <c r="AN41" s="20">
        <f>IF('Happiness Matrix'!AN41=0,0,IF('Happiness Matrix'!AN41&lt;6,Simulation!$K$52,IF('Happiness Matrix'!AN41&lt;11,Simulation!$K$70,IF('Happiness Matrix'!AN41&lt;21,Simulation!$K$88,Simulation!$K$106))))</f>
        <v>0</v>
      </c>
      <c r="AO41" s="20">
        <f>IF('Happiness Matrix'!AO41=0,0,IF('Happiness Matrix'!AO41&lt;6,Simulation!$K$52,IF('Happiness Matrix'!AO41&lt;11,Simulation!$K$70,IF('Happiness Matrix'!AO41&lt;21,Simulation!$K$88,Simulation!$K$106))))</f>
        <v>0</v>
      </c>
      <c r="AP41" s="20">
        <f>IF('Happiness Matrix'!AP41=0,0,IF('Happiness Matrix'!AP41&lt;6,Simulation!$K$52,IF('Happiness Matrix'!AP41&lt;11,Simulation!$K$70,IF('Happiness Matrix'!AP41&lt;21,Simulation!$K$88,Simulation!$K$106))))</f>
        <v>0</v>
      </c>
      <c r="AQ41" s="20">
        <f>IF('Happiness Matrix'!AQ41=0,0,IF('Happiness Matrix'!AQ41&lt;6,Simulation!$K$52,IF('Happiness Matrix'!AQ41&lt;11,Simulation!$K$70,IF('Happiness Matrix'!AQ41&lt;21,Simulation!$K$88,Simulation!$K$106))))</f>
        <v>0</v>
      </c>
      <c r="AR41" s="20">
        <f>IF('Happiness Matrix'!AR41=0,0,IF('Happiness Matrix'!AR41&lt;6,Simulation!$K$52,IF('Happiness Matrix'!AR41&lt;11,Simulation!$K$70,IF('Happiness Matrix'!AR41&lt;21,Simulation!$K$88,Simulation!$K$106))))</f>
        <v>0</v>
      </c>
      <c r="AS41" s="20">
        <f>IF('Happiness Matrix'!AS41=0,0,IF('Happiness Matrix'!AS41&lt;6,Simulation!$K$52,IF('Happiness Matrix'!AS41&lt;11,Simulation!$K$70,IF('Happiness Matrix'!AS41&lt;21,Simulation!$K$88,Simulation!$K$106))))</f>
        <v>0</v>
      </c>
      <c r="AT41" s="20">
        <f>IF('Happiness Matrix'!AT41=0,0,IF('Happiness Matrix'!AT41&lt;6,Simulation!$K$52,IF('Happiness Matrix'!AT41&lt;11,Simulation!$K$70,IF('Happiness Matrix'!AT41&lt;21,Simulation!$K$88,Simulation!$K$106))))</f>
        <v>0</v>
      </c>
      <c r="AU41" s="20">
        <f>IF('Happiness Matrix'!AU41=0,0,IF('Happiness Matrix'!AU41&lt;6,Simulation!$K$52,IF('Happiness Matrix'!AU41&lt;11,Simulation!$K$70,IF('Happiness Matrix'!AU41&lt;21,Simulation!$K$88,Simulation!$K$106))))</f>
        <v>-0.16</v>
      </c>
      <c r="AV41" s="20">
        <f>IF('Happiness Matrix'!AV41=0,0,IF('Happiness Matrix'!AV41&lt;6,Simulation!$K$52,IF('Happiness Matrix'!AV41&lt;11,Simulation!$K$70,IF('Happiness Matrix'!AV41&lt;21,Simulation!$K$88,Simulation!$K$106))))</f>
        <v>7.65</v>
      </c>
      <c r="AW41" s="20">
        <f>IF('Happiness Matrix'!AW41=0,0,IF('Happiness Matrix'!AW41&lt;6,Simulation!$K$52,IF('Happiness Matrix'!AW41&lt;11,Simulation!$K$70,IF('Happiness Matrix'!AW41&lt;21,Simulation!$K$88,Simulation!$K$106))))</f>
        <v>7.65</v>
      </c>
      <c r="AX41" s="20">
        <f>IF('Happiness Matrix'!AX41=0,0,IF('Happiness Matrix'!AX41&lt;6,Simulation!$K$52,IF('Happiness Matrix'!AX41&lt;11,Simulation!$K$70,IF('Happiness Matrix'!AX41&lt;21,Simulation!$K$88,Simulation!$K$106))))</f>
        <v>0</v>
      </c>
      <c r="AY41" s="20">
        <f>IF('Happiness Matrix'!AY41=0,0,IF('Happiness Matrix'!AY41&lt;6,Simulation!$K$52,IF('Happiness Matrix'!AY41&lt;11,Simulation!$K$70,IF('Happiness Matrix'!AY41&lt;21,Simulation!$K$88,Simulation!$K$106))))</f>
        <v>0</v>
      </c>
      <c r="AZ41" s="20">
        <f>IF('Happiness Matrix'!AZ41=0,0,IF('Happiness Matrix'!AZ41&lt;6,Simulation!$K$52,IF('Happiness Matrix'!AZ41&lt;11,Simulation!$K$70,IF('Happiness Matrix'!AZ41&lt;21,Simulation!$K$88,Simulation!$K$106))))</f>
        <v>0</v>
      </c>
      <c r="BA41" s="20">
        <f>IF('Happiness Matrix'!BA41=0,0,IF('Happiness Matrix'!BA41&lt;6,Simulation!$K$52,IF('Happiness Matrix'!BA41&lt;11,Simulation!$K$70,IF('Happiness Matrix'!BA41&lt;21,Simulation!$K$88,Simulation!$K$106))))</f>
        <v>-0.16</v>
      </c>
      <c r="BB41" s="20">
        <f>IF('Happiness Matrix'!BB41=0,0,IF('Happiness Matrix'!BB41&lt;6,Simulation!$K$52,IF('Happiness Matrix'!BB41&lt;11,Simulation!$K$70,IF('Happiness Matrix'!BB41&lt;21,Simulation!$K$88,Simulation!$K$106))))</f>
        <v>0</v>
      </c>
      <c r="BC41" s="20">
        <f>IF('Happiness Matrix'!BC41=0,0,IF('Happiness Matrix'!BC41&lt;6,Simulation!$K$52,IF('Happiness Matrix'!BC41&lt;11,Simulation!$K$70,IF('Happiness Matrix'!BC41&lt;21,Simulation!$K$88,Simulation!$K$106))))</f>
        <v>0</v>
      </c>
      <c r="BD41" s="20">
        <f>IF('Happiness Matrix'!BD41=0,0,IF('Happiness Matrix'!BD41&lt;6,Simulation!$K$52,IF('Happiness Matrix'!BD41&lt;11,Simulation!$K$70,IF('Happiness Matrix'!BD41&lt;21,Simulation!$K$88,Simulation!$K$106))))</f>
        <v>0</v>
      </c>
      <c r="BE41" s="20">
        <f>IF('Happiness Matrix'!BE41=0,0,IF('Happiness Matrix'!BE41&lt;6,Simulation!$K$52,IF('Happiness Matrix'!BE41&lt;11,Simulation!$K$70,IF('Happiness Matrix'!BE41&lt;21,Simulation!$K$88,Simulation!$K$106))))</f>
        <v>0</v>
      </c>
    </row>
    <row r="42" spans="1:57">
      <c r="A42" s="20">
        <f t="shared" si="3"/>
        <v>41</v>
      </c>
      <c r="B42" s="20">
        <f>IF('Happiness Matrix'!B42=0,0,IF('Happiness Matrix'!B42&lt;6,Simulation!$K$52,IF('Happiness Matrix'!B42&lt;11,Simulation!$K$70,IF('Happiness Matrix'!B42&lt;21,Simulation!$K$88,Simulation!$K$106))))</f>
        <v>7.65</v>
      </c>
      <c r="C42" s="20">
        <f>IF('Happiness Matrix'!C42=0,0,IF('Happiness Matrix'!C42&lt;6,Simulation!$K$52,IF('Happiness Matrix'!C42&lt;11,Simulation!$K$70,IF('Happiness Matrix'!C42&lt;21,Simulation!$K$88,Simulation!$K$106))))</f>
        <v>-0.16</v>
      </c>
      <c r="D42" s="20">
        <f>IF('Happiness Matrix'!D42=0,0,IF('Happiness Matrix'!D42&lt;6,Simulation!$K$52,IF('Happiness Matrix'!D42&lt;11,Simulation!$K$70,IF('Happiness Matrix'!D42&lt;21,Simulation!$K$88,Simulation!$K$106))))</f>
        <v>7.65</v>
      </c>
      <c r="E42" s="20">
        <f>IF('Happiness Matrix'!E42=0,0,IF('Happiness Matrix'!E42&lt;6,Simulation!$K$52,IF('Happiness Matrix'!E42&lt;11,Simulation!$K$70,IF('Happiness Matrix'!E42&lt;21,Simulation!$K$88,Simulation!$K$106))))</f>
        <v>7.65</v>
      </c>
      <c r="F42" s="20">
        <f>IF('Happiness Matrix'!F42=0,0,IF('Happiness Matrix'!F42&lt;6,Simulation!$K$52,IF('Happiness Matrix'!F42&lt;11,Simulation!$K$70,IF('Happiness Matrix'!F42&lt;21,Simulation!$K$88,Simulation!$K$106))))</f>
        <v>0</v>
      </c>
      <c r="G42" s="20">
        <f>IF('Happiness Matrix'!G42=0,0,IF('Happiness Matrix'!G42&lt;6,Simulation!$K$52,IF('Happiness Matrix'!G42&lt;11,Simulation!$K$70,IF('Happiness Matrix'!G42&lt;21,Simulation!$K$88,Simulation!$K$106))))</f>
        <v>0</v>
      </c>
      <c r="H42" s="20">
        <f>IF('Happiness Matrix'!H42=0,0,IF('Happiness Matrix'!H42&lt;6,Simulation!$K$52,IF('Happiness Matrix'!H42&lt;11,Simulation!$K$70,IF('Happiness Matrix'!H42&lt;21,Simulation!$K$88,Simulation!$K$106))))</f>
        <v>0</v>
      </c>
      <c r="I42" s="20">
        <f>IF('Happiness Matrix'!I42=0,0,IF('Happiness Matrix'!I42&lt;6,Simulation!$K$52,IF('Happiness Matrix'!I42&lt;11,Simulation!$K$70,IF('Happiness Matrix'!I42&lt;21,Simulation!$K$88,Simulation!$K$106))))</f>
        <v>7.65</v>
      </c>
      <c r="J42" s="20">
        <f>IF('Happiness Matrix'!J42=0,0,IF('Happiness Matrix'!J42&lt;6,Simulation!$K$52,IF('Happiness Matrix'!J42&lt;11,Simulation!$K$70,IF('Happiness Matrix'!J42&lt;21,Simulation!$K$88,Simulation!$K$106))))</f>
        <v>0</v>
      </c>
      <c r="K42" s="20">
        <f>IF('Happiness Matrix'!K42=0,0,IF('Happiness Matrix'!K42&lt;6,Simulation!$K$52,IF('Happiness Matrix'!K42&lt;11,Simulation!$K$70,IF('Happiness Matrix'!K42&lt;21,Simulation!$K$88,Simulation!$K$106))))</f>
        <v>0</v>
      </c>
      <c r="L42" s="20">
        <f>IF('Happiness Matrix'!L42=0,0,IF('Happiness Matrix'!L42&lt;6,Simulation!$K$52,IF('Happiness Matrix'!L42&lt;11,Simulation!$K$70,IF('Happiness Matrix'!L42&lt;21,Simulation!$K$88,Simulation!$K$106))))</f>
        <v>0</v>
      </c>
      <c r="M42" s="20">
        <f>IF('Happiness Matrix'!M42=0,0,IF('Happiness Matrix'!M42&lt;6,Simulation!$K$52,IF('Happiness Matrix'!M42&lt;11,Simulation!$K$70,IF('Happiness Matrix'!M42&lt;21,Simulation!$K$88,Simulation!$K$106))))</f>
        <v>0</v>
      </c>
      <c r="N42" s="20">
        <f>IF('Happiness Matrix'!N42=0,0,IF('Happiness Matrix'!N42&lt;6,Simulation!$K$52,IF('Happiness Matrix'!N42&lt;11,Simulation!$K$70,IF('Happiness Matrix'!N42&lt;21,Simulation!$K$88,Simulation!$K$106))))</f>
        <v>0</v>
      </c>
      <c r="O42" s="20">
        <f>IF('Happiness Matrix'!O42=0,0,IF('Happiness Matrix'!O42&lt;6,Simulation!$K$52,IF('Happiness Matrix'!O42&lt;11,Simulation!$K$70,IF('Happiness Matrix'!O42&lt;21,Simulation!$K$88,Simulation!$K$106))))</f>
        <v>0</v>
      </c>
      <c r="P42" s="20">
        <f>IF('Happiness Matrix'!P42=0,0,IF('Happiness Matrix'!P42&lt;6,Simulation!$K$52,IF('Happiness Matrix'!P42&lt;11,Simulation!$K$70,IF('Happiness Matrix'!P42&lt;21,Simulation!$K$88,Simulation!$K$106))))</f>
        <v>-11.38</v>
      </c>
      <c r="Q42" s="20">
        <f>IF('Happiness Matrix'!Q42=0,0,IF('Happiness Matrix'!Q42&lt;6,Simulation!$K$52,IF('Happiness Matrix'!Q42&lt;11,Simulation!$K$70,IF('Happiness Matrix'!Q42&lt;21,Simulation!$K$88,Simulation!$K$106))))</f>
        <v>0</v>
      </c>
      <c r="R42" s="20">
        <f>IF('Happiness Matrix'!R42=0,0,IF('Happiness Matrix'!R42&lt;6,Simulation!$K$52,IF('Happiness Matrix'!R42&lt;11,Simulation!$K$70,IF('Happiness Matrix'!R42&lt;21,Simulation!$K$88,Simulation!$K$106))))</f>
        <v>0</v>
      </c>
      <c r="S42" s="20">
        <f>IF('Happiness Matrix'!S42=0,0,IF('Happiness Matrix'!S42&lt;6,Simulation!$K$52,IF('Happiness Matrix'!S42&lt;11,Simulation!$K$70,IF('Happiness Matrix'!S42&lt;21,Simulation!$K$88,Simulation!$K$106))))</f>
        <v>7.65</v>
      </c>
      <c r="T42" s="20">
        <f>IF('Happiness Matrix'!T42=0,0,IF('Happiness Matrix'!T42&lt;6,Simulation!$K$52,IF('Happiness Matrix'!T42&lt;11,Simulation!$K$70,IF('Happiness Matrix'!T42&lt;21,Simulation!$K$88,Simulation!$K$106))))</f>
        <v>-11.38</v>
      </c>
      <c r="U42" s="20">
        <f>IF('Happiness Matrix'!U42=0,0,IF('Happiness Matrix'!U42&lt;6,Simulation!$K$52,IF('Happiness Matrix'!U42&lt;11,Simulation!$K$70,IF('Happiness Matrix'!U42&lt;21,Simulation!$K$88,Simulation!$K$106))))</f>
        <v>-0.16</v>
      </c>
      <c r="V42" s="20">
        <f>IF('Happiness Matrix'!V42=0,0,IF('Happiness Matrix'!V42&lt;6,Simulation!$K$52,IF('Happiness Matrix'!V42&lt;11,Simulation!$K$70,IF('Happiness Matrix'!V42&lt;21,Simulation!$K$88,Simulation!$K$106))))</f>
        <v>7.65</v>
      </c>
      <c r="W42" s="20">
        <f>IF('Happiness Matrix'!W42=0,0,IF('Happiness Matrix'!W42&lt;6,Simulation!$K$52,IF('Happiness Matrix'!W42&lt;11,Simulation!$K$70,IF('Happiness Matrix'!W42&lt;21,Simulation!$K$88,Simulation!$K$106))))</f>
        <v>-11.38</v>
      </c>
      <c r="X42" s="20">
        <f>IF('Happiness Matrix'!X42=0,0,IF('Happiness Matrix'!X42&lt;6,Simulation!$K$52,IF('Happiness Matrix'!X42&lt;11,Simulation!$K$70,IF('Happiness Matrix'!X42&lt;21,Simulation!$K$88,Simulation!$K$106))))</f>
        <v>-0.16</v>
      </c>
      <c r="Y42" s="20">
        <f>IF('Happiness Matrix'!Y42=0,0,IF('Happiness Matrix'!Y42&lt;6,Simulation!$K$52,IF('Happiness Matrix'!Y42&lt;11,Simulation!$K$70,IF('Happiness Matrix'!Y42&lt;21,Simulation!$K$88,Simulation!$K$106))))</f>
        <v>0</v>
      </c>
      <c r="Z42" s="20">
        <f>IF('Happiness Matrix'!Z42=0,0,IF('Happiness Matrix'!Z42&lt;6,Simulation!$K$52,IF('Happiness Matrix'!Z42&lt;11,Simulation!$K$70,IF('Happiness Matrix'!Z42&lt;21,Simulation!$K$88,Simulation!$K$106))))</f>
        <v>7.65</v>
      </c>
      <c r="AA42" s="20">
        <f>IF('Happiness Matrix'!AA42=0,0,IF('Happiness Matrix'!AA42&lt;6,Simulation!$K$52,IF('Happiness Matrix'!AA42&lt;11,Simulation!$K$70,IF('Happiness Matrix'!AA42&lt;21,Simulation!$K$88,Simulation!$K$106))))</f>
        <v>0</v>
      </c>
      <c r="AB42" s="20">
        <f>IF('Happiness Matrix'!AB42=0,0,IF('Happiness Matrix'!AB42&lt;6,Simulation!$K$52,IF('Happiness Matrix'!AB42&lt;11,Simulation!$K$70,IF('Happiness Matrix'!AB42&lt;21,Simulation!$K$88,Simulation!$K$106))))</f>
        <v>0</v>
      </c>
      <c r="AC42" s="20">
        <f>IF('Happiness Matrix'!AC42=0,0,IF('Happiness Matrix'!AC42&lt;6,Simulation!$K$52,IF('Happiness Matrix'!AC42&lt;11,Simulation!$K$70,IF('Happiness Matrix'!AC42&lt;21,Simulation!$K$88,Simulation!$K$106))))</f>
        <v>0</v>
      </c>
      <c r="AD42" s="20">
        <f>IF('Happiness Matrix'!AD42=0,0,IF('Happiness Matrix'!AD42&lt;6,Simulation!$K$52,IF('Happiness Matrix'!AD42&lt;11,Simulation!$K$70,IF('Happiness Matrix'!AD42&lt;21,Simulation!$K$88,Simulation!$K$106))))</f>
        <v>7.65</v>
      </c>
      <c r="AE42" s="20">
        <f>IF('Happiness Matrix'!AE42=0,0,IF('Happiness Matrix'!AE42&lt;6,Simulation!$K$52,IF('Happiness Matrix'!AE42&lt;11,Simulation!$K$70,IF('Happiness Matrix'!AE42&lt;21,Simulation!$K$88,Simulation!$K$106))))</f>
        <v>0</v>
      </c>
      <c r="AF42" s="20">
        <f>IF('Happiness Matrix'!AF42=0,0,IF('Happiness Matrix'!AF42&lt;6,Simulation!$K$52,IF('Happiness Matrix'!AF42&lt;11,Simulation!$K$70,IF('Happiness Matrix'!AF42&lt;21,Simulation!$K$88,Simulation!$K$106))))</f>
        <v>-0.16</v>
      </c>
      <c r="AG42" s="20">
        <f>IF('Happiness Matrix'!AG42=0,0,IF('Happiness Matrix'!AG42&lt;6,Simulation!$K$52,IF('Happiness Matrix'!AG42&lt;11,Simulation!$K$70,IF('Happiness Matrix'!AG42&lt;21,Simulation!$K$88,Simulation!$K$106))))</f>
        <v>7.65</v>
      </c>
      <c r="AH42" s="20">
        <f>IF('Happiness Matrix'!AH42=0,0,IF('Happiness Matrix'!AH42&lt;6,Simulation!$K$52,IF('Happiness Matrix'!AH42&lt;11,Simulation!$K$70,IF('Happiness Matrix'!AH42&lt;21,Simulation!$K$88,Simulation!$K$106))))</f>
        <v>7.65</v>
      </c>
      <c r="AI42" s="20">
        <f>IF('Happiness Matrix'!AI42=0,0,IF('Happiness Matrix'!AI42&lt;6,Simulation!$K$52,IF('Happiness Matrix'!AI42&lt;11,Simulation!$K$70,IF('Happiness Matrix'!AI42&lt;21,Simulation!$K$88,Simulation!$K$106))))</f>
        <v>-11.38</v>
      </c>
      <c r="AJ42" s="20">
        <f>IF('Happiness Matrix'!AJ42=0,0,IF('Happiness Matrix'!AJ42&lt;6,Simulation!$K$52,IF('Happiness Matrix'!AJ42&lt;11,Simulation!$K$70,IF('Happiness Matrix'!AJ42&lt;21,Simulation!$K$88,Simulation!$K$106))))</f>
        <v>-11.38</v>
      </c>
      <c r="AK42" s="20">
        <f>IF('Happiness Matrix'!AK42=0,0,IF('Happiness Matrix'!AK42&lt;6,Simulation!$K$52,IF('Happiness Matrix'!AK42&lt;11,Simulation!$K$70,IF('Happiness Matrix'!AK42&lt;21,Simulation!$K$88,Simulation!$K$106))))</f>
        <v>-0.16</v>
      </c>
      <c r="AL42" s="20">
        <f>IF('Happiness Matrix'!AL42=0,0,IF('Happiness Matrix'!AL42&lt;6,Simulation!$K$52,IF('Happiness Matrix'!AL42&lt;11,Simulation!$K$70,IF('Happiness Matrix'!AL42&lt;21,Simulation!$K$88,Simulation!$K$106))))</f>
        <v>0</v>
      </c>
      <c r="AM42" s="20">
        <f>IF('Happiness Matrix'!AM42=0,0,IF('Happiness Matrix'!AM42&lt;6,Simulation!$K$52,IF('Happiness Matrix'!AM42&lt;11,Simulation!$K$70,IF('Happiness Matrix'!AM42&lt;21,Simulation!$K$88,Simulation!$K$106))))</f>
        <v>-11.38</v>
      </c>
      <c r="AN42" s="20">
        <f>IF('Happiness Matrix'!AN42=0,0,IF('Happiness Matrix'!AN42&lt;6,Simulation!$K$52,IF('Happiness Matrix'!AN42&lt;11,Simulation!$K$70,IF('Happiness Matrix'!AN42&lt;21,Simulation!$K$88,Simulation!$K$106))))</f>
        <v>0</v>
      </c>
      <c r="AO42" s="20">
        <f>IF('Happiness Matrix'!AO42=0,0,IF('Happiness Matrix'!AO42&lt;6,Simulation!$K$52,IF('Happiness Matrix'!AO42&lt;11,Simulation!$K$70,IF('Happiness Matrix'!AO42&lt;21,Simulation!$K$88,Simulation!$K$106))))</f>
        <v>0</v>
      </c>
      <c r="AP42" s="20">
        <f>IF('Happiness Matrix'!AP42=0,0,IF('Happiness Matrix'!AP42&lt;6,Simulation!$K$52,IF('Happiness Matrix'!AP42&lt;11,Simulation!$K$70,IF('Happiness Matrix'!AP42&lt;21,Simulation!$K$88,Simulation!$K$106))))</f>
        <v>0</v>
      </c>
      <c r="AQ42" s="20">
        <f>IF('Happiness Matrix'!AQ42=0,0,IF('Happiness Matrix'!AQ42&lt;6,Simulation!$K$52,IF('Happiness Matrix'!AQ42&lt;11,Simulation!$K$70,IF('Happiness Matrix'!AQ42&lt;21,Simulation!$K$88,Simulation!$K$106))))</f>
        <v>0</v>
      </c>
      <c r="AR42" s="20">
        <f>IF('Happiness Matrix'!AR42=0,0,IF('Happiness Matrix'!AR42&lt;6,Simulation!$K$52,IF('Happiness Matrix'!AR42&lt;11,Simulation!$K$70,IF('Happiness Matrix'!AR42&lt;21,Simulation!$K$88,Simulation!$K$106))))</f>
        <v>0</v>
      </c>
      <c r="AS42" s="20">
        <f>IF('Happiness Matrix'!AS42=0,0,IF('Happiness Matrix'!AS42&lt;6,Simulation!$K$52,IF('Happiness Matrix'!AS42&lt;11,Simulation!$K$70,IF('Happiness Matrix'!AS42&lt;21,Simulation!$K$88,Simulation!$K$106))))</f>
        <v>0</v>
      </c>
      <c r="AT42" s="20">
        <f>IF('Happiness Matrix'!AT42=0,0,IF('Happiness Matrix'!AT42&lt;6,Simulation!$K$52,IF('Happiness Matrix'!AT42&lt;11,Simulation!$K$70,IF('Happiness Matrix'!AT42&lt;21,Simulation!$K$88,Simulation!$K$106))))</f>
        <v>0</v>
      </c>
      <c r="AU42" s="20">
        <f>IF('Happiness Matrix'!AU42=0,0,IF('Happiness Matrix'!AU42&lt;6,Simulation!$K$52,IF('Happiness Matrix'!AU42&lt;11,Simulation!$K$70,IF('Happiness Matrix'!AU42&lt;21,Simulation!$K$88,Simulation!$K$106))))</f>
        <v>-0.16</v>
      </c>
      <c r="AV42" s="20">
        <f>IF('Happiness Matrix'!AV42=0,0,IF('Happiness Matrix'!AV42&lt;6,Simulation!$K$52,IF('Happiness Matrix'!AV42&lt;11,Simulation!$K$70,IF('Happiness Matrix'!AV42&lt;21,Simulation!$K$88,Simulation!$K$106))))</f>
        <v>-0.16</v>
      </c>
      <c r="AW42" s="20">
        <f>IF('Happiness Matrix'!AW42=0,0,IF('Happiness Matrix'!AW42&lt;6,Simulation!$K$52,IF('Happiness Matrix'!AW42&lt;11,Simulation!$K$70,IF('Happiness Matrix'!AW42&lt;21,Simulation!$K$88,Simulation!$K$106))))</f>
        <v>7.65</v>
      </c>
      <c r="AX42" s="20">
        <f>IF('Happiness Matrix'!AX42=0,0,IF('Happiness Matrix'!AX42&lt;6,Simulation!$K$52,IF('Happiness Matrix'!AX42&lt;11,Simulation!$K$70,IF('Happiness Matrix'!AX42&lt;21,Simulation!$K$88,Simulation!$K$106))))</f>
        <v>0</v>
      </c>
      <c r="AY42" s="20">
        <f>IF('Happiness Matrix'!AY42=0,0,IF('Happiness Matrix'!AY42&lt;6,Simulation!$K$52,IF('Happiness Matrix'!AY42&lt;11,Simulation!$K$70,IF('Happiness Matrix'!AY42&lt;21,Simulation!$K$88,Simulation!$K$106))))</f>
        <v>0</v>
      </c>
      <c r="AZ42" s="20">
        <f>IF('Happiness Matrix'!AZ42=0,0,IF('Happiness Matrix'!AZ42&lt;6,Simulation!$K$52,IF('Happiness Matrix'!AZ42&lt;11,Simulation!$K$70,IF('Happiness Matrix'!AZ42&lt;21,Simulation!$K$88,Simulation!$K$106))))</f>
        <v>0</v>
      </c>
      <c r="BA42" s="20">
        <f>IF('Happiness Matrix'!BA42=0,0,IF('Happiness Matrix'!BA42&lt;6,Simulation!$K$52,IF('Happiness Matrix'!BA42&lt;11,Simulation!$K$70,IF('Happiness Matrix'!BA42&lt;21,Simulation!$K$88,Simulation!$K$106))))</f>
        <v>7.65</v>
      </c>
      <c r="BB42" s="20">
        <f>IF('Happiness Matrix'!BB42=0,0,IF('Happiness Matrix'!BB42&lt;6,Simulation!$K$52,IF('Happiness Matrix'!BB42&lt;11,Simulation!$K$70,IF('Happiness Matrix'!BB42&lt;21,Simulation!$K$88,Simulation!$K$106))))</f>
        <v>0</v>
      </c>
      <c r="BC42" s="20">
        <f>IF('Happiness Matrix'!BC42=0,0,IF('Happiness Matrix'!BC42&lt;6,Simulation!$K$52,IF('Happiness Matrix'!BC42&lt;11,Simulation!$K$70,IF('Happiness Matrix'!BC42&lt;21,Simulation!$K$88,Simulation!$K$106))))</f>
        <v>0</v>
      </c>
      <c r="BD42" s="20">
        <f>IF('Happiness Matrix'!BD42=0,0,IF('Happiness Matrix'!BD42&lt;6,Simulation!$K$52,IF('Happiness Matrix'!BD42&lt;11,Simulation!$K$70,IF('Happiness Matrix'!BD42&lt;21,Simulation!$K$88,Simulation!$K$106))))</f>
        <v>0</v>
      </c>
      <c r="BE42" s="20">
        <f>IF('Happiness Matrix'!BE42=0,0,IF('Happiness Matrix'!BE42&lt;6,Simulation!$K$52,IF('Happiness Matrix'!BE42&lt;11,Simulation!$K$70,IF('Happiness Matrix'!BE42&lt;21,Simulation!$K$88,Simulation!$K$106))))</f>
        <v>0</v>
      </c>
    </row>
    <row r="43" spans="1:57">
      <c r="A43" s="20">
        <f t="shared" si="3"/>
        <v>42</v>
      </c>
      <c r="B43" s="20">
        <f>IF('Happiness Matrix'!B43=0,0,IF('Happiness Matrix'!B43&lt;6,Simulation!$K$52,IF('Happiness Matrix'!B43&lt;11,Simulation!$K$70,IF('Happiness Matrix'!B43&lt;21,Simulation!$K$88,Simulation!$K$106))))</f>
        <v>13.81</v>
      </c>
      <c r="C43" s="20">
        <f>IF('Happiness Matrix'!C43=0,0,IF('Happiness Matrix'!C43&lt;6,Simulation!$K$52,IF('Happiness Matrix'!C43&lt;11,Simulation!$K$70,IF('Happiness Matrix'!C43&lt;21,Simulation!$K$88,Simulation!$K$106))))</f>
        <v>7.65</v>
      </c>
      <c r="D43" s="20">
        <f>IF('Happiness Matrix'!D43=0,0,IF('Happiness Matrix'!D43&lt;6,Simulation!$K$52,IF('Happiness Matrix'!D43&lt;11,Simulation!$K$70,IF('Happiness Matrix'!D43&lt;21,Simulation!$K$88,Simulation!$K$106))))</f>
        <v>7.65</v>
      </c>
      <c r="E43" s="20">
        <f>IF('Happiness Matrix'!E43=0,0,IF('Happiness Matrix'!E43&lt;6,Simulation!$K$52,IF('Happiness Matrix'!E43&lt;11,Simulation!$K$70,IF('Happiness Matrix'!E43&lt;21,Simulation!$K$88,Simulation!$K$106))))</f>
        <v>7.65</v>
      </c>
      <c r="F43" s="20">
        <f>IF('Happiness Matrix'!F43=0,0,IF('Happiness Matrix'!F43&lt;6,Simulation!$K$52,IF('Happiness Matrix'!F43&lt;11,Simulation!$K$70,IF('Happiness Matrix'!F43&lt;21,Simulation!$K$88,Simulation!$K$106))))</f>
        <v>0</v>
      </c>
      <c r="G43" s="20">
        <f>IF('Happiness Matrix'!G43=0,0,IF('Happiness Matrix'!G43&lt;6,Simulation!$K$52,IF('Happiness Matrix'!G43&lt;11,Simulation!$K$70,IF('Happiness Matrix'!G43&lt;21,Simulation!$K$88,Simulation!$K$106))))</f>
        <v>0</v>
      </c>
      <c r="H43" s="20">
        <f>IF('Happiness Matrix'!H43=0,0,IF('Happiness Matrix'!H43&lt;6,Simulation!$K$52,IF('Happiness Matrix'!H43&lt;11,Simulation!$K$70,IF('Happiness Matrix'!H43&lt;21,Simulation!$K$88,Simulation!$K$106))))</f>
        <v>0</v>
      </c>
      <c r="I43" s="20">
        <f>IF('Happiness Matrix'!I43=0,0,IF('Happiness Matrix'!I43&lt;6,Simulation!$K$52,IF('Happiness Matrix'!I43&lt;11,Simulation!$K$70,IF('Happiness Matrix'!I43&lt;21,Simulation!$K$88,Simulation!$K$106))))</f>
        <v>7.65</v>
      </c>
      <c r="J43" s="20">
        <f>IF('Happiness Matrix'!J43=0,0,IF('Happiness Matrix'!J43&lt;6,Simulation!$K$52,IF('Happiness Matrix'!J43&lt;11,Simulation!$K$70,IF('Happiness Matrix'!J43&lt;21,Simulation!$K$88,Simulation!$K$106))))</f>
        <v>0</v>
      </c>
      <c r="K43" s="20">
        <f>IF('Happiness Matrix'!K43=0,0,IF('Happiness Matrix'!K43&lt;6,Simulation!$K$52,IF('Happiness Matrix'!K43&lt;11,Simulation!$K$70,IF('Happiness Matrix'!K43&lt;21,Simulation!$K$88,Simulation!$K$106))))</f>
        <v>0</v>
      </c>
      <c r="L43" s="20">
        <f>IF('Happiness Matrix'!L43=0,0,IF('Happiness Matrix'!L43&lt;6,Simulation!$K$52,IF('Happiness Matrix'!L43&lt;11,Simulation!$K$70,IF('Happiness Matrix'!L43&lt;21,Simulation!$K$88,Simulation!$K$106))))</f>
        <v>0</v>
      </c>
      <c r="M43" s="20">
        <f>IF('Happiness Matrix'!M43=0,0,IF('Happiness Matrix'!M43&lt;6,Simulation!$K$52,IF('Happiness Matrix'!M43&lt;11,Simulation!$K$70,IF('Happiness Matrix'!M43&lt;21,Simulation!$K$88,Simulation!$K$106))))</f>
        <v>0</v>
      </c>
      <c r="N43" s="20">
        <f>IF('Happiness Matrix'!N43=0,0,IF('Happiness Matrix'!N43&lt;6,Simulation!$K$52,IF('Happiness Matrix'!N43&lt;11,Simulation!$K$70,IF('Happiness Matrix'!N43&lt;21,Simulation!$K$88,Simulation!$K$106))))</f>
        <v>0</v>
      </c>
      <c r="O43" s="20">
        <f>IF('Happiness Matrix'!O43=0,0,IF('Happiness Matrix'!O43&lt;6,Simulation!$K$52,IF('Happiness Matrix'!O43&lt;11,Simulation!$K$70,IF('Happiness Matrix'!O43&lt;21,Simulation!$K$88,Simulation!$K$106))))</f>
        <v>0</v>
      </c>
      <c r="P43" s="20">
        <f>IF('Happiness Matrix'!P43=0,0,IF('Happiness Matrix'!P43&lt;6,Simulation!$K$52,IF('Happiness Matrix'!P43&lt;11,Simulation!$K$70,IF('Happiness Matrix'!P43&lt;21,Simulation!$K$88,Simulation!$K$106))))</f>
        <v>7.65</v>
      </c>
      <c r="Q43" s="20">
        <f>IF('Happiness Matrix'!Q43=0,0,IF('Happiness Matrix'!Q43&lt;6,Simulation!$K$52,IF('Happiness Matrix'!Q43&lt;11,Simulation!$K$70,IF('Happiness Matrix'!Q43&lt;21,Simulation!$K$88,Simulation!$K$106))))</f>
        <v>0</v>
      </c>
      <c r="R43" s="20">
        <f>IF('Happiness Matrix'!R43=0,0,IF('Happiness Matrix'!R43&lt;6,Simulation!$K$52,IF('Happiness Matrix'!R43&lt;11,Simulation!$K$70,IF('Happiness Matrix'!R43&lt;21,Simulation!$K$88,Simulation!$K$106))))</f>
        <v>0</v>
      </c>
      <c r="S43" s="20">
        <f>IF('Happiness Matrix'!S43=0,0,IF('Happiness Matrix'!S43&lt;6,Simulation!$K$52,IF('Happiness Matrix'!S43&lt;11,Simulation!$K$70,IF('Happiness Matrix'!S43&lt;21,Simulation!$K$88,Simulation!$K$106))))</f>
        <v>7.65</v>
      </c>
      <c r="T43" s="20">
        <f>IF('Happiness Matrix'!T43=0,0,IF('Happiness Matrix'!T43&lt;6,Simulation!$K$52,IF('Happiness Matrix'!T43&lt;11,Simulation!$K$70,IF('Happiness Matrix'!T43&lt;21,Simulation!$K$88,Simulation!$K$106))))</f>
        <v>-11.38</v>
      </c>
      <c r="U43" s="20">
        <f>IF('Happiness Matrix'!U43=0,0,IF('Happiness Matrix'!U43&lt;6,Simulation!$K$52,IF('Happiness Matrix'!U43&lt;11,Simulation!$K$70,IF('Happiness Matrix'!U43&lt;21,Simulation!$K$88,Simulation!$K$106))))</f>
        <v>-11.38</v>
      </c>
      <c r="V43" s="20">
        <f>IF('Happiness Matrix'!V43=0,0,IF('Happiness Matrix'!V43&lt;6,Simulation!$K$52,IF('Happiness Matrix'!V43&lt;11,Simulation!$K$70,IF('Happiness Matrix'!V43&lt;21,Simulation!$K$88,Simulation!$K$106))))</f>
        <v>7.65</v>
      </c>
      <c r="W43" s="20">
        <f>IF('Happiness Matrix'!W43=0,0,IF('Happiness Matrix'!W43&lt;6,Simulation!$K$52,IF('Happiness Matrix'!W43&lt;11,Simulation!$K$70,IF('Happiness Matrix'!W43&lt;21,Simulation!$K$88,Simulation!$K$106))))</f>
        <v>-11.38</v>
      </c>
      <c r="X43" s="20">
        <f>IF('Happiness Matrix'!X43=0,0,IF('Happiness Matrix'!X43&lt;6,Simulation!$K$52,IF('Happiness Matrix'!X43&lt;11,Simulation!$K$70,IF('Happiness Matrix'!X43&lt;21,Simulation!$K$88,Simulation!$K$106))))</f>
        <v>7.65</v>
      </c>
      <c r="Y43" s="20">
        <f>IF('Happiness Matrix'!Y43=0,0,IF('Happiness Matrix'!Y43&lt;6,Simulation!$K$52,IF('Happiness Matrix'!Y43&lt;11,Simulation!$K$70,IF('Happiness Matrix'!Y43&lt;21,Simulation!$K$88,Simulation!$K$106))))</f>
        <v>0</v>
      </c>
      <c r="Z43" s="20">
        <f>IF('Happiness Matrix'!Z43=0,0,IF('Happiness Matrix'!Z43&lt;6,Simulation!$K$52,IF('Happiness Matrix'!Z43&lt;11,Simulation!$K$70,IF('Happiness Matrix'!Z43&lt;21,Simulation!$K$88,Simulation!$K$106))))</f>
        <v>7.65</v>
      </c>
      <c r="AA43" s="20">
        <f>IF('Happiness Matrix'!AA43=0,0,IF('Happiness Matrix'!AA43&lt;6,Simulation!$K$52,IF('Happiness Matrix'!AA43&lt;11,Simulation!$K$70,IF('Happiness Matrix'!AA43&lt;21,Simulation!$K$88,Simulation!$K$106))))</f>
        <v>0</v>
      </c>
      <c r="AB43" s="20">
        <f>IF('Happiness Matrix'!AB43=0,0,IF('Happiness Matrix'!AB43&lt;6,Simulation!$K$52,IF('Happiness Matrix'!AB43&lt;11,Simulation!$K$70,IF('Happiness Matrix'!AB43&lt;21,Simulation!$K$88,Simulation!$K$106))))</f>
        <v>-0.16</v>
      </c>
      <c r="AC43" s="20">
        <f>IF('Happiness Matrix'!AC43=0,0,IF('Happiness Matrix'!AC43&lt;6,Simulation!$K$52,IF('Happiness Matrix'!AC43&lt;11,Simulation!$K$70,IF('Happiness Matrix'!AC43&lt;21,Simulation!$K$88,Simulation!$K$106))))</f>
        <v>0</v>
      </c>
      <c r="AD43" s="20">
        <f>IF('Happiness Matrix'!AD43=0,0,IF('Happiness Matrix'!AD43&lt;6,Simulation!$K$52,IF('Happiness Matrix'!AD43&lt;11,Simulation!$K$70,IF('Happiness Matrix'!AD43&lt;21,Simulation!$K$88,Simulation!$K$106))))</f>
        <v>7.65</v>
      </c>
      <c r="AE43" s="20">
        <f>IF('Happiness Matrix'!AE43=0,0,IF('Happiness Matrix'!AE43&lt;6,Simulation!$K$52,IF('Happiness Matrix'!AE43&lt;11,Simulation!$K$70,IF('Happiness Matrix'!AE43&lt;21,Simulation!$K$88,Simulation!$K$106))))</f>
        <v>0</v>
      </c>
      <c r="AF43" s="20">
        <f>IF('Happiness Matrix'!AF43=0,0,IF('Happiness Matrix'!AF43&lt;6,Simulation!$K$52,IF('Happiness Matrix'!AF43&lt;11,Simulation!$K$70,IF('Happiness Matrix'!AF43&lt;21,Simulation!$K$88,Simulation!$K$106))))</f>
        <v>7.65</v>
      </c>
      <c r="AG43" s="20">
        <f>IF('Happiness Matrix'!AG43=0,0,IF('Happiness Matrix'!AG43&lt;6,Simulation!$K$52,IF('Happiness Matrix'!AG43&lt;11,Simulation!$K$70,IF('Happiness Matrix'!AG43&lt;21,Simulation!$K$88,Simulation!$K$106))))</f>
        <v>13.81</v>
      </c>
      <c r="AH43" s="20">
        <f>IF('Happiness Matrix'!AH43=0,0,IF('Happiness Matrix'!AH43&lt;6,Simulation!$K$52,IF('Happiness Matrix'!AH43&lt;11,Simulation!$K$70,IF('Happiness Matrix'!AH43&lt;21,Simulation!$K$88,Simulation!$K$106))))</f>
        <v>-0.16</v>
      </c>
      <c r="AI43" s="20">
        <f>IF('Happiness Matrix'!AI43=0,0,IF('Happiness Matrix'!AI43&lt;6,Simulation!$K$52,IF('Happiness Matrix'!AI43&lt;11,Simulation!$K$70,IF('Happiness Matrix'!AI43&lt;21,Simulation!$K$88,Simulation!$K$106))))</f>
        <v>7.65</v>
      </c>
      <c r="AJ43" s="20">
        <f>IF('Happiness Matrix'!AJ43=0,0,IF('Happiness Matrix'!AJ43&lt;6,Simulation!$K$52,IF('Happiness Matrix'!AJ43&lt;11,Simulation!$K$70,IF('Happiness Matrix'!AJ43&lt;21,Simulation!$K$88,Simulation!$K$106))))</f>
        <v>-0.16</v>
      </c>
      <c r="AK43" s="20">
        <f>IF('Happiness Matrix'!AK43=0,0,IF('Happiness Matrix'!AK43&lt;6,Simulation!$K$52,IF('Happiness Matrix'!AK43&lt;11,Simulation!$K$70,IF('Happiness Matrix'!AK43&lt;21,Simulation!$K$88,Simulation!$K$106))))</f>
        <v>-11.38</v>
      </c>
      <c r="AL43" s="20">
        <f>IF('Happiness Matrix'!AL43=0,0,IF('Happiness Matrix'!AL43&lt;6,Simulation!$K$52,IF('Happiness Matrix'!AL43&lt;11,Simulation!$K$70,IF('Happiness Matrix'!AL43&lt;21,Simulation!$K$88,Simulation!$K$106))))</f>
        <v>0</v>
      </c>
      <c r="AM43" s="20">
        <f>IF('Happiness Matrix'!AM43=0,0,IF('Happiness Matrix'!AM43&lt;6,Simulation!$K$52,IF('Happiness Matrix'!AM43&lt;11,Simulation!$K$70,IF('Happiness Matrix'!AM43&lt;21,Simulation!$K$88,Simulation!$K$106))))</f>
        <v>7.65</v>
      </c>
      <c r="AN43" s="20">
        <f>IF('Happiness Matrix'!AN43=0,0,IF('Happiness Matrix'!AN43&lt;6,Simulation!$K$52,IF('Happiness Matrix'!AN43&lt;11,Simulation!$K$70,IF('Happiness Matrix'!AN43&lt;21,Simulation!$K$88,Simulation!$K$106))))</f>
        <v>0</v>
      </c>
      <c r="AO43" s="20">
        <f>IF('Happiness Matrix'!AO43=0,0,IF('Happiness Matrix'!AO43&lt;6,Simulation!$K$52,IF('Happiness Matrix'!AO43&lt;11,Simulation!$K$70,IF('Happiness Matrix'!AO43&lt;21,Simulation!$K$88,Simulation!$K$106))))</f>
        <v>0</v>
      </c>
      <c r="AP43" s="20">
        <f>IF('Happiness Matrix'!AP43=0,0,IF('Happiness Matrix'!AP43&lt;6,Simulation!$K$52,IF('Happiness Matrix'!AP43&lt;11,Simulation!$K$70,IF('Happiness Matrix'!AP43&lt;21,Simulation!$K$88,Simulation!$K$106))))</f>
        <v>0</v>
      </c>
      <c r="AQ43" s="20">
        <f>IF('Happiness Matrix'!AQ43=0,0,IF('Happiness Matrix'!AQ43&lt;6,Simulation!$K$52,IF('Happiness Matrix'!AQ43&lt;11,Simulation!$K$70,IF('Happiness Matrix'!AQ43&lt;21,Simulation!$K$88,Simulation!$K$106))))</f>
        <v>0</v>
      </c>
      <c r="AR43" s="20">
        <f>IF('Happiness Matrix'!AR43=0,0,IF('Happiness Matrix'!AR43&lt;6,Simulation!$K$52,IF('Happiness Matrix'!AR43&lt;11,Simulation!$K$70,IF('Happiness Matrix'!AR43&lt;21,Simulation!$K$88,Simulation!$K$106))))</f>
        <v>0</v>
      </c>
      <c r="AS43" s="20">
        <f>IF('Happiness Matrix'!AS43=0,0,IF('Happiness Matrix'!AS43&lt;6,Simulation!$K$52,IF('Happiness Matrix'!AS43&lt;11,Simulation!$K$70,IF('Happiness Matrix'!AS43&lt;21,Simulation!$K$88,Simulation!$K$106))))</f>
        <v>0</v>
      </c>
      <c r="AT43" s="20">
        <f>IF('Happiness Matrix'!AT43=0,0,IF('Happiness Matrix'!AT43&lt;6,Simulation!$K$52,IF('Happiness Matrix'!AT43&lt;11,Simulation!$K$70,IF('Happiness Matrix'!AT43&lt;21,Simulation!$K$88,Simulation!$K$106))))</f>
        <v>0</v>
      </c>
      <c r="AU43" s="20">
        <f>IF('Happiness Matrix'!AU43=0,0,IF('Happiness Matrix'!AU43&lt;6,Simulation!$K$52,IF('Happiness Matrix'!AU43&lt;11,Simulation!$K$70,IF('Happiness Matrix'!AU43&lt;21,Simulation!$K$88,Simulation!$K$106))))</f>
        <v>-11.38</v>
      </c>
      <c r="AV43" s="20">
        <f>IF('Happiness Matrix'!AV43=0,0,IF('Happiness Matrix'!AV43&lt;6,Simulation!$K$52,IF('Happiness Matrix'!AV43&lt;11,Simulation!$K$70,IF('Happiness Matrix'!AV43&lt;21,Simulation!$K$88,Simulation!$K$106))))</f>
        <v>7.65</v>
      </c>
      <c r="AW43" s="20">
        <f>IF('Happiness Matrix'!AW43=0,0,IF('Happiness Matrix'!AW43&lt;6,Simulation!$K$52,IF('Happiness Matrix'!AW43&lt;11,Simulation!$K$70,IF('Happiness Matrix'!AW43&lt;21,Simulation!$K$88,Simulation!$K$106))))</f>
        <v>7.65</v>
      </c>
      <c r="AX43" s="20">
        <f>IF('Happiness Matrix'!AX43=0,0,IF('Happiness Matrix'!AX43&lt;6,Simulation!$K$52,IF('Happiness Matrix'!AX43&lt;11,Simulation!$K$70,IF('Happiness Matrix'!AX43&lt;21,Simulation!$K$88,Simulation!$K$106))))</f>
        <v>0</v>
      </c>
      <c r="AY43" s="20">
        <f>IF('Happiness Matrix'!AY43=0,0,IF('Happiness Matrix'!AY43&lt;6,Simulation!$K$52,IF('Happiness Matrix'!AY43&lt;11,Simulation!$K$70,IF('Happiness Matrix'!AY43&lt;21,Simulation!$K$88,Simulation!$K$106))))</f>
        <v>0</v>
      </c>
      <c r="AZ43" s="20">
        <f>IF('Happiness Matrix'!AZ43=0,0,IF('Happiness Matrix'!AZ43&lt;6,Simulation!$K$52,IF('Happiness Matrix'!AZ43&lt;11,Simulation!$K$70,IF('Happiness Matrix'!AZ43&lt;21,Simulation!$K$88,Simulation!$K$106))))</f>
        <v>0</v>
      </c>
      <c r="BA43" s="20">
        <f>IF('Happiness Matrix'!BA43=0,0,IF('Happiness Matrix'!BA43&lt;6,Simulation!$K$52,IF('Happiness Matrix'!BA43&lt;11,Simulation!$K$70,IF('Happiness Matrix'!BA43&lt;21,Simulation!$K$88,Simulation!$K$106))))</f>
        <v>13.81</v>
      </c>
      <c r="BB43" s="20">
        <f>IF('Happiness Matrix'!BB43=0,0,IF('Happiness Matrix'!BB43&lt;6,Simulation!$K$52,IF('Happiness Matrix'!BB43&lt;11,Simulation!$K$70,IF('Happiness Matrix'!BB43&lt;21,Simulation!$K$88,Simulation!$K$106))))</f>
        <v>0</v>
      </c>
      <c r="BC43" s="20">
        <f>IF('Happiness Matrix'!BC43=0,0,IF('Happiness Matrix'!BC43&lt;6,Simulation!$K$52,IF('Happiness Matrix'!BC43&lt;11,Simulation!$K$70,IF('Happiness Matrix'!BC43&lt;21,Simulation!$K$88,Simulation!$K$106))))</f>
        <v>0</v>
      </c>
      <c r="BD43" s="20">
        <f>IF('Happiness Matrix'!BD43=0,0,IF('Happiness Matrix'!BD43&lt;6,Simulation!$K$52,IF('Happiness Matrix'!BD43&lt;11,Simulation!$K$70,IF('Happiness Matrix'!BD43&lt;21,Simulation!$K$88,Simulation!$K$106))))</f>
        <v>0</v>
      </c>
      <c r="BE43" s="20">
        <f>IF('Happiness Matrix'!BE43=0,0,IF('Happiness Matrix'!BE43&lt;6,Simulation!$K$52,IF('Happiness Matrix'!BE43&lt;11,Simulation!$K$70,IF('Happiness Matrix'!BE43&lt;21,Simulation!$K$88,Simulation!$K$106))))</f>
        <v>0</v>
      </c>
    </row>
    <row r="44" spans="1:57">
      <c r="A44" s="20">
        <f t="shared" si="3"/>
        <v>43</v>
      </c>
      <c r="B44" s="20">
        <f>IF('Happiness Matrix'!B44=0,0,IF('Happiness Matrix'!B44&lt;6,Simulation!$K$52,IF('Happiness Matrix'!B44&lt;11,Simulation!$K$70,IF('Happiness Matrix'!B44&lt;21,Simulation!$K$88,Simulation!$K$106))))</f>
        <v>-0.16</v>
      </c>
      <c r="C44" s="20">
        <f>IF('Happiness Matrix'!C44=0,0,IF('Happiness Matrix'!C44&lt;6,Simulation!$K$52,IF('Happiness Matrix'!C44&lt;11,Simulation!$K$70,IF('Happiness Matrix'!C44&lt;21,Simulation!$K$88,Simulation!$K$106))))</f>
        <v>-11.38</v>
      </c>
      <c r="D44" s="20">
        <f>IF('Happiness Matrix'!D44=0,0,IF('Happiness Matrix'!D44&lt;6,Simulation!$K$52,IF('Happiness Matrix'!D44&lt;11,Simulation!$K$70,IF('Happiness Matrix'!D44&lt;21,Simulation!$K$88,Simulation!$K$106))))</f>
        <v>7.65</v>
      </c>
      <c r="E44" s="20">
        <f>IF('Happiness Matrix'!E44=0,0,IF('Happiness Matrix'!E44&lt;6,Simulation!$K$52,IF('Happiness Matrix'!E44&lt;11,Simulation!$K$70,IF('Happiness Matrix'!E44&lt;21,Simulation!$K$88,Simulation!$K$106))))</f>
        <v>7.65</v>
      </c>
      <c r="F44" s="20">
        <f>IF('Happiness Matrix'!F44=0,0,IF('Happiness Matrix'!F44&lt;6,Simulation!$K$52,IF('Happiness Matrix'!F44&lt;11,Simulation!$K$70,IF('Happiness Matrix'!F44&lt;21,Simulation!$K$88,Simulation!$K$106))))</f>
        <v>0</v>
      </c>
      <c r="G44" s="20">
        <f>IF('Happiness Matrix'!G44=0,0,IF('Happiness Matrix'!G44&lt;6,Simulation!$K$52,IF('Happiness Matrix'!G44&lt;11,Simulation!$K$70,IF('Happiness Matrix'!G44&lt;21,Simulation!$K$88,Simulation!$K$106))))</f>
        <v>0</v>
      </c>
      <c r="H44" s="20">
        <f>IF('Happiness Matrix'!H44=0,0,IF('Happiness Matrix'!H44&lt;6,Simulation!$K$52,IF('Happiness Matrix'!H44&lt;11,Simulation!$K$70,IF('Happiness Matrix'!H44&lt;21,Simulation!$K$88,Simulation!$K$106))))</f>
        <v>0</v>
      </c>
      <c r="I44" s="20">
        <f>IF('Happiness Matrix'!I44=0,0,IF('Happiness Matrix'!I44&lt;6,Simulation!$K$52,IF('Happiness Matrix'!I44&lt;11,Simulation!$K$70,IF('Happiness Matrix'!I44&lt;21,Simulation!$K$88,Simulation!$K$106))))</f>
        <v>7.65</v>
      </c>
      <c r="J44" s="20">
        <f>IF('Happiness Matrix'!J44=0,0,IF('Happiness Matrix'!J44&lt;6,Simulation!$K$52,IF('Happiness Matrix'!J44&lt;11,Simulation!$K$70,IF('Happiness Matrix'!J44&lt;21,Simulation!$K$88,Simulation!$K$106))))</f>
        <v>0</v>
      </c>
      <c r="K44" s="20">
        <f>IF('Happiness Matrix'!K44=0,0,IF('Happiness Matrix'!K44&lt;6,Simulation!$K$52,IF('Happiness Matrix'!K44&lt;11,Simulation!$K$70,IF('Happiness Matrix'!K44&lt;21,Simulation!$K$88,Simulation!$K$106))))</f>
        <v>0</v>
      </c>
      <c r="L44" s="20">
        <f>IF('Happiness Matrix'!L44=0,0,IF('Happiness Matrix'!L44&lt;6,Simulation!$K$52,IF('Happiness Matrix'!L44&lt;11,Simulation!$K$70,IF('Happiness Matrix'!L44&lt;21,Simulation!$K$88,Simulation!$K$106))))</f>
        <v>0</v>
      </c>
      <c r="M44" s="20">
        <f>IF('Happiness Matrix'!M44=0,0,IF('Happiness Matrix'!M44&lt;6,Simulation!$K$52,IF('Happiness Matrix'!M44&lt;11,Simulation!$K$70,IF('Happiness Matrix'!M44&lt;21,Simulation!$K$88,Simulation!$K$106))))</f>
        <v>0</v>
      </c>
      <c r="N44" s="20">
        <f>IF('Happiness Matrix'!N44=0,0,IF('Happiness Matrix'!N44&lt;6,Simulation!$K$52,IF('Happiness Matrix'!N44&lt;11,Simulation!$K$70,IF('Happiness Matrix'!N44&lt;21,Simulation!$K$88,Simulation!$K$106))))</f>
        <v>0</v>
      </c>
      <c r="O44" s="20">
        <f>IF('Happiness Matrix'!O44=0,0,IF('Happiness Matrix'!O44&lt;6,Simulation!$K$52,IF('Happiness Matrix'!O44&lt;11,Simulation!$K$70,IF('Happiness Matrix'!O44&lt;21,Simulation!$K$88,Simulation!$K$106))))</f>
        <v>0</v>
      </c>
      <c r="P44" s="20">
        <f>IF('Happiness Matrix'!P44=0,0,IF('Happiness Matrix'!P44&lt;6,Simulation!$K$52,IF('Happiness Matrix'!P44&lt;11,Simulation!$K$70,IF('Happiness Matrix'!P44&lt;21,Simulation!$K$88,Simulation!$K$106))))</f>
        <v>-11.38</v>
      </c>
      <c r="Q44" s="20">
        <f>IF('Happiness Matrix'!Q44=0,0,IF('Happiness Matrix'!Q44&lt;6,Simulation!$K$52,IF('Happiness Matrix'!Q44&lt;11,Simulation!$K$70,IF('Happiness Matrix'!Q44&lt;21,Simulation!$K$88,Simulation!$K$106))))</f>
        <v>0</v>
      </c>
      <c r="R44" s="20">
        <f>IF('Happiness Matrix'!R44=0,0,IF('Happiness Matrix'!R44&lt;6,Simulation!$K$52,IF('Happiness Matrix'!R44&lt;11,Simulation!$K$70,IF('Happiness Matrix'!R44&lt;21,Simulation!$K$88,Simulation!$K$106))))</f>
        <v>0</v>
      </c>
      <c r="S44" s="20">
        <f>IF('Happiness Matrix'!S44=0,0,IF('Happiness Matrix'!S44&lt;6,Simulation!$K$52,IF('Happiness Matrix'!S44&lt;11,Simulation!$K$70,IF('Happiness Matrix'!S44&lt;21,Simulation!$K$88,Simulation!$K$106))))</f>
        <v>-0.16</v>
      </c>
      <c r="T44" s="20">
        <f>IF('Happiness Matrix'!T44=0,0,IF('Happiness Matrix'!T44&lt;6,Simulation!$K$52,IF('Happiness Matrix'!T44&lt;11,Simulation!$K$70,IF('Happiness Matrix'!T44&lt;21,Simulation!$K$88,Simulation!$K$106))))</f>
        <v>-11.38</v>
      </c>
      <c r="U44" s="20">
        <f>IF('Happiness Matrix'!U44=0,0,IF('Happiness Matrix'!U44&lt;6,Simulation!$K$52,IF('Happiness Matrix'!U44&lt;11,Simulation!$K$70,IF('Happiness Matrix'!U44&lt;21,Simulation!$K$88,Simulation!$K$106))))</f>
        <v>-0.16</v>
      </c>
      <c r="V44" s="20">
        <f>IF('Happiness Matrix'!V44=0,0,IF('Happiness Matrix'!V44&lt;6,Simulation!$K$52,IF('Happiness Matrix'!V44&lt;11,Simulation!$K$70,IF('Happiness Matrix'!V44&lt;21,Simulation!$K$88,Simulation!$K$106))))</f>
        <v>-11.38</v>
      </c>
      <c r="W44" s="20">
        <f>IF('Happiness Matrix'!W44=0,0,IF('Happiness Matrix'!W44&lt;6,Simulation!$K$52,IF('Happiness Matrix'!W44&lt;11,Simulation!$K$70,IF('Happiness Matrix'!W44&lt;21,Simulation!$K$88,Simulation!$K$106))))</f>
        <v>7.65</v>
      </c>
      <c r="X44" s="20">
        <f>IF('Happiness Matrix'!X44=0,0,IF('Happiness Matrix'!X44&lt;6,Simulation!$K$52,IF('Happiness Matrix'!X44&lt;11,Simulation!$K$70,IF('Happiness Matrix'!X44&lt;21,Simulation!$K$88,Simulation!$K$106))))</f>
        <v>7.65</v>
      </c>
      <c r="Y44" s="20">
        <f>IF('Happiness Matrix'!Y44=0,0,IF('Happiness Matrix'!Y44&lt;6,Simulation!$K$52,IF('Happiness Matrix'!Y44&lt;11,Simulation!$K$70,IF('Happiness Matrix'!Y44&lt;21,Simulation!$K$88,Simulation!$K$106))))</f>
        <v>0</v>
      </c>
      <c r="Z44" s="20">
        <f>IF('Happiness Matrix'!Z44=0,0,IF('Happiness Matrix'!Z44&lt;6,Simulation!$K$52,IF('Happiness Matrix'!Z44&lt;11,Simulation!$K$70,IF('Happiness Matrix'!Z44&lt;21,Simulation!$K$88,Simulation!$K$106))))</f>
        <v>7.65</v>
      </c>
      <c r="AA44" s="20">
        <f>IF('Happiness Matrix'!AA44=0,0,IF('Happiness Matrix'!AA44&lt;6,Simulation!$K$52,IF('Happiness Matrix'!AA44&lt;11,Simulation!$K$70,IF('Happiness Matrix'!AA44&lt;21,Simulation!$K$88,Simulation!$K$106))))</f>
        <v>0</v>
      </c>
      <c r="AB44" s="20">
        <f>IF('Happiness Matrix'!AB44=0,0,IF('Happiness Matrix'!AB44&lt;6,Simulation!$K$52,IF('Happiness Matrix'!AB44&lt;11,Simulation!$K$70,IF('Happiness Matrix'!AB44&lt;21,Simulation!$K$88,Simulation!$K$106))))</f>
        <v>7.65</v>
      </c>
      <c r="AC44" s="20">
        <f>IF('Happiness Matrix'!AC44=0,0,IF('Happiness Matrix'!AC44&lt;6,Simulation!$K$52,IF('Happiness Matrix'!AC44&lt;11,Simulation!$K$70,IF('Happiness Matrix'!AC44&lt;21,Simulation!$K$88,Simulation!$K$106))))</f>
        <v>0</v>
      </c>
      <c r="AD44" s="20">
        <f>IF('Happiness Matrix'!AD44=0,0,IF('Happiness Matrix'!AD44&lt;6,Simulation!$K$52,IF('Happiness Matrix'!AD44&lt;11,Simulation!$K$70,IF('Happiness Matrix'!AD44&lt;21,Simulation!$K$88,Simulation!$K$106))))</f>
        <v>7.65</v>
      </c>
      <c r="AE44" s="20">
        <f>IF('Happiness Matrix'!AE44=0,0,IF('Happiness Matrix'!AE44&lt;6,Simulation!$K$52,IF('Happiness Matrix'!AE44&lt;11,Simulation!$K$70,IF('Happiness Matrix'!AE44&lt;21,Simulation!$K$88,Simulation!$K$106))))</f>
        <v>0</v>
      </c>
      <c r="AF44" s="20">
        <f>IF('Happiness Matrix'!AF44=0,0,IF('Happiness Matrix'!AF44&lt;6,Simulation!$K$52,IF('Happiness Matrix'!AF44&lt;11,Simulation!$K$70,IF('Happiness Matrix'!AF44&lt;21,Simulation!$K$88,Simulation!$K$106))))</f>
        <v>7.65</v>
      </c>
      <c r="AG44" s="20">
        <f>IF('Happiness Matrix'!AG44=0,0,IF('Happiness Matrix'!AG44&lt;6,Simulation!$K$52,IF('Happiness Matrix'!AG44&lt;11,Simulation!$K$70,IF('Happiness Matrix'!AG44&lt;21,Simulation!$K$88,Simulation!$K$106))))</f>
        <v>7.65</v>
      </c>
      <c r="AH44" s="20">
        <f>IF('Happiness Matrix'!AH44=0,0,IF('Happiness Matrix'!AH44&lt;6,Simulation!$K$52,IF('Happiness Matrix'!AH44&lt;11,Simulation!$K$70,IF('Happiness Matrix'!AH44&lt;21,Simulation!$K$88,Simulation!$K$106))))</f>
        <v>-0.16</v>
      </c>
      <c r="AI44" s="20">
        <f>IF('Happiness Matrix'!AI44=0,0,IF('Happiness Matrix'!AI44&lt;6,Simulation!$K$52,IF('Happiness Matrix'!AI44&lt;11,Simulation!$K$70,IF('Happiness Matrix'!AI44&lt;21,Simulation!$K$88,Simulation!$K$106))))</f>
        <v>-0.16</v>
      </c>
      <c r="AJ44" s="20">
        <f>IF('Happiness Matrix'!AJ44=0,0,IF('Happiness Matrix'!AJ44&lt;6,Simulation!$K$52,IF('Happiness Matrix'!AJ44&lt;11,Simulation!$K$70,IF('Happiness Matrix'!AJ44&lt;21,Simulation!$K$88,Simulation!$K$106))))</f>
        <v>-11.38</v>
      </c>
      <c r="AK44" s="20">
        <f>IF('Happiness Matrix'!AK44=0,0,IF('Happiness Matrix'!AK44&lt;6,Simulation!$K$52,IF('Happiness Matrix'!AK44&lt;11,Simulation!$K$70,IF('Happiness Matrix'!AK44&lt;21,Simulation!$K$88,Simulation!$K$106))))</f>
        <v>13.81</v>
      </c>
      <c r="AL44" s="20">
        <f>IF('Happiness Matrix'!AL44=0,0,IF('Happiness Matrix'!AL44&lt;6,Simulation!$K$52,IF('Happiness Matrix'!AL44&lt;11,Simulation!$K$70,IF('Happiness Matrix'!AL44&lt;21,Simulation!$K$88,Simulation!$K$106))))</f>
        <v>0</v>
      </c>
      <c r="AM44" s="20">
        <f>IF('Happiness Matrix'!AM44=0,0,IF('Happiness Matrix'!AM44&lt;6,Simulation!$K$52,IF('Happiness Matrix'!AM44&lt;11,Simulation!$K$70,IF('Happiness Matrix'!AM44&lt;21,Simulation!$K$88,Simulation!$K$106))))</f>
        <v>-11.38</v>
      </c>
      <c r="AN44" s="20">
        <f>IF('Happiness Matrix'!AN44=0,0,IF('Happiness Matrix'!AN44&lt;6,Simulation!$K$52,IF('Happiness Matrix'!AN44&lt;11,Simulation!$K$70,IF('Happiness Matrix'!AN44&lt;21,Simulation!$K$88,Simulation!$K$106))))</f>
        <v>0</v>
      </c>
      <c r="AO44" s="20">
        <f>IF('Happiness Matrix'!AO44=0,0,IF('Happiness Matrix'!AO44&lt;6,Simulation!$K$52,IF('Happiness Matrix'!AO44&lt;11,Simulation!$K$70,IF('Happiness Matrix'!AO44&lt;21,Simulation!$K$88,Simulation!$K$106))))</f>
        <v>0</v>
      </c>
      <c r="AP44" s="20">
        <f>IF('Happiness Matrix'!AP44=0,0,IF('Happiness Matrix'!AP44&lt;6,Simulation!$K$52,IF('Happiness Matrix'!AP44&lt;11,Simulation!$K$70,IF('Happiness Matrix'!AP44&lt;21,Simulation!$K$88,Simulation!$K$106))))</f>
        <v>0</v>
      </c>
      <c r="AQ44" s="20">
        <f>IF('Happiness Matrix'!AQ44=0,0,IF('Happiness Matrix'!AQ44&lt;6,Simulation!$K$52,IF('Happiness Matrix'!AQ44&lt;11,Simulation!$K$70,IF('Happiness Matrix'!AQ44&lt;21,Simulation!$K$88,Simulation!$K$106))))</f>
        <v>0</v>
      </c>
      <c r="AR44" s="20">
        <f>IF('Happiness Matrix'!AR44=0,0,IF('Happiness Matrix'!AR44&lt;6,Simulation!$K$52,IF('Happiness Matrix'!AR44&lt;11,Simulation!$K$70,IF('Happiness Matrix'!AR44&lt;21,Simulation!$K$88,Simulation!$K$106))))</f>
        <v>0</v>
      </c>
      <c r="AS44" s="20">
        <f>IF('Happiness Matrix'!AS44=0,0,IF('Happiness Matrix'!AS44&lt;6,Simulation!$K$52,IF('Happiness Matrix'!AS44&lt;11,Simulation!$K$70,IF('Happiness Matrix'!AS44&lt;21,Simulation!$K$88,Simulation!$K$106))))</f>
        <v>0</v>
      </c>
      <c r="AT44" s="20">
        <f>IF('Happiness Matrix'!AT44=0,0,IF('Happiness Matrix'!AT44&lt;6,Simulation!$K$52,IF('Happiness Matrix'!AT44&lt;11,Simulation!$K$70,IF('Happiness Matrix'!AT44&lt;21,Simulation!$K$88,Simulation!$K$106))))</f>
        <v>0</v>
      </c>
      <c r="AU44" s="20">
        <f>IF('Happiness Matrix'!AU44=0,0,IF('Happiness Matrix'!AU44&lt;6,Simulation!$K$52,IF('Happiness Matrix'!AU44&lt;11,Simulation!$K$70,IF('Happiness Matrix'!AU44&lt;21,Simulation!$K$88,Simulation!$K$106))))</f>
        <v>7.65</v>
      </c>
      <c r="AV44" s="20">
        <f>IF('Happiness Matrix'!AV44=0,0,IF('Happiness Matrix'!AV44&lt;6,Simulation!$K$52,IF('Happiness Matrix'!AV44&lt;11,Simulation!$K$70,IF('Happiness Matrix'!AV44&lt;21,Simulation!$K$88,Simulation!$K$106))))</f>
        <v>-11.38</v>
      </c>
      <c r="AW44" s="20">
        <f>IF('Happiness Matrix'!AW44=0,0,IF('Happiness Matrix'!AW44&lt;6,Simulation!$K$52,IF('Happiness Matrix'!AW44&lt;11,Simulation!$K$70,IF('Happiness Matrix'!AW44&lt;21,Simulation!$K$88,Simulation!$K$106))))</f>
        <v>13.81</v>
      </c>
      <c r="AX44" s="20">
        <f>IF('Happiness Matrix'!AX44=0,0,IF('Happiness Matrix'!AX44&lt;6,Simulation!$K$52,IF('Happiness Matrix'!AX44&lt;11,Simulation!$K$70,IF('Happiness Matrix'!AX44&lt;21,Simulation!$K$88,Simulation!$K$106))))</f>
        <v>0</v>
      </c>
      <c r="AY44" s="20">
        <f>IF('Happiness Matrix'!AY44=0,0,IF('Happiness Matrix'!AY44&lt;6,Simulation!$K$52,IF('Happiness Matrix'!AY44&lt;11,Simulation!$K$70,IF('Happiness Matrix'!AY44&lt;21,Simulation!$K$88,Simulation!$K$106))))</f>
        <v>0</v>
      </c>
      <c r="AZ44" s="20">
        <f>IF('Happiness Matrix'!AZ44=0,0,IF('Happiness Matrix'!AZ44&lt;6,Simulation!$K$52,IF('Happiness Matrix'!AZ44&lt;11,Simulation!$K$70,IF('Happiness Matrix'!AZ44&lt;21,Simulation!$K$88,Simulation!$K$106))))</f>
        <v>0</v>
      </c>
      <c r="BA44" s="20">
        <f>IF('Happiness Matrix'!BA44=0,0,IF('Happiness Matrix'!BA44&lt;6,Simulation!$K$52,IF('Happiness Matrix'!BA44&lt;11,Simulation!$K$70,IF('Happiness Matrix'!BA44&lt;21,Simulation!$K$88,Simulation!$K$106))))</f>
        <v>7.65</v>
      </c>
      <c r="BB44" s="20">
        <f>IF('Happiness Matrix'!BB44=0,0,IF('Happiness Matrix'!BB44&lt;6,Simulation!$K$52,IF('Happiness Matrix'!BB44&lt;11,Simulation!$K$70,IF('Happiness Matrix'!BB44&lt;21,Simulation!$K$88,Simulation!$K$106))))</f>
        <v>0</v>
      </c>
      <c r="BC44" s="20">
        <f>IF('Happiness Matrix'!BC44=0,0,IF('Happiness Matrix'!BC44&lt;6,Simulation!$K$52,IF('Happiness Matrix'!BC44&lt;11,Simulation!$K$70,IF('Happiness Matrix'!BC44&lt;21,Simulation!$K$88,Simulation!$K$106))))</f>
        <v>0</v>
      </c>
      <c r="BD44" s="20">
        <f>IF('Happiness Matrix'!BD44=0,0,IF('Happiness Matrix'!BD44&lt;6,Simulation!$K$52,IF('Happiness Matrix'!BD44&lt;11,Simulation!$K$70,IF('Happiness Matrix'!BD44&lt;21,Simulation!$K$88,Simulation!$K$106))))</f>
        <v>0</v>
      </c>
      <c r="BE44" s="20">
        <f>IF('Happiness Matrix'!BE44=0,0,IF('Happiness Matrix'!BE44&lt;6,Simulation!$K$52,IF('Happiness Matrix'!BE44&lt;11,Simulation!$K$70,IF('Happiness Matrix'!BE44&lt;21,Simulation!$K$88,Simulation!$K$106))))</f>
        <v>0</v>
      </c>
    </row>
    <row r="45" spans="1:57">
      <c r="A45" s="20">
        <f t="shared" si="3"/>
        <v>44</v>
      </c>
      <c r="B45" s="20">
        <f>IF('Happiness Matrix'!B45=0,0,IF('Happiness Matrix'!B45&lt;6,Simulation!$K$52,IF('Happiness Matrix'!B45&lt;11,Simulation!$K$70,IF('Happiness Matrix'!B45&lt;21,Simulation!$K$88,Simulation!$K$106))))</f>
        <v>13.81</v>
      </c>
      <c r="C45" s="20">
        <f>IF('Happiness Matrix'!C45=0,0,IF('Happiness Matrix'!C45&lt;6,Simulation!$K$52,IF('Happiness Matrix'!C45&lt;11,Simulation!$K$70,IF('Happiness Matrix'!C45&lt;21,Simulation!$K$88,Simulation!$K$106))))</f>
        <v>-0.16</v>
      </c>
      <c r="D45" s="20">
        <f>IF('Happiness Matrix'!D45=0,0,IF('Happiness Matrix'!D45&lt;6,Simulation!$K$52,IF('Happiness Matrix'!D45&lt;11,Simulation!$K$70,IF('Happiness Matrix'!D45&lt;21,Simulation!$K$88,Simulation!$K$106))))</f>
        <v>13.81</v>
      </c>
      <c r="E45" s="20">
        <f>IF('Happiness Matrix'!E45=0,0,IF('Happiness Matrix'!E45&lt;6,Simulation!$K$52,IF('Happiness Matrix'!E45&lt;11,Simulation!$K$70,IF('Happiness Matrix'!E45&lt;21,Simulation!$K$88,Simulation!$K$106))))</f>
        <v>7.65</v>
      </c>
      <c r="F45" s="20">
        <f>IF('Happiness Matrix'!F45=0,0,IF('Happiness Matrix'!F45&lt;6,Simulation!$K$52,IF('Happiness Matrix'!F45&lt;11,Simulation!$K$70,IF('Happiness Matrix'!F45&lt;21,Simulation!$K$88,Simulation!$K$106))))</f>
        <v>0</v>
      </c>
      <c r="G45" s="20">
        <f>IF('Happiness Matrix'!G45=0,0,IF('Happiness Matrix'!G45&lt;6,Simulation!$K$52,IF('Happiness Matrix'!G45&lt;11,Simulation!$K$70,IF('Happiness Matrix'!G45&lt;21,Simulation!$K$88,Simulation!$K$106))))</f>
        <v>0</v>
      </c>
      <c r="H45" s="20">
        <f>IF('Happiness Matrix'!H45=0,0,IF('Happiness Matrix'!H45&lt;6,Simulation!$K$52,IF('Happiness Matrix'!H45&lt;11,Simulation!$K$70,IF('Happiness Matrix'!H45&lt;21,Simulation!$K$88,Simulation!$K$106))))</f>
        <v>0</v>
      </c>
      <c r="I45" s="20">
        <f>IF('Happiness Matrix'!I45=0,0,IF('Happiness Matrix'!I45&lt;6,Simulation!$K$52,IF('Happiness Matrix'!I45&lt;11,Simulation!$K$70,IF('Happiness Matrix'!I45&lt;21,Simulation!$K$88,Simulation!$K$106))))</f>
        <v>7.65</v>
      </c>
      <c r="J45" s="20">
        <f>IF('Happiness Matrix'!J45=0,0,IF('Happiness Matrix'!J45&lt;6,Simulation!$K$52,IF('Happiness Matrix'!J45&lt;11,Simulation!$K$70,IF('Happiness Matrix'!J45&lt;21,Simulation!$K$88,Simulation!$K$106))))</f>
        <v>0</v>
      </c>
      <c r="K45" s="20">
        <f>IF('Happiness Matrix'!K45=0,0,IF('Happiness Matrix'!K45&lt;6,Simulation!$K$52,IF('Happiness Matrix'!K45&lt;11,Simulation!$K$70,IF('Happiness Matrix'!K45&lt;21,Simulation!$K$88,Simulation!$K$106))))</f>
        <v>0</v>
      </c>
      <c r="L45" s="20">
        <f>IF('Happiness Matrix'!L45=0,0,IF('Happiness Matrix'!L45&lt;6,Simulation!$K$52,IF('Happiness Matrix'!L45&lt;11,Simulation!$K$70,IF('Happiness Matrix'!L45&lt;21,Simulation!$K$88,Simulation!$K$106))))</f>
        <v>0</v>
      </c>
      <c r="M45" s="20">
        <f>IF('Happiness Matrix'!M45=0,0,IF('Happiness Matrix'!M45&lt;6,Simulation!$K$52,IF('Happiness Matrix'!M45&lt;11,Simulation!$K$70,IF('Happiness Matrix'!M45&lt;21,Simulation!$K$88,Simulation!$K$106))))</f>
        <v>0</v>
      </c>
      <c r="N45" s="20">
        <f>IF('Happiness Matrix'!N45=0,0,IF('Happiness Matrix'!N45&lt;6,Simulation!$K$52,IF('Happiness Matrix'!N45&lt;11,Simulation!$K$70,IF('Happiness Matrix'!N45&lt;21,Simulation!$K$88,Simulation!$K$106))))</f>
        <v>0</v>
      </c>
      <c r="O45" s="20">
        <f>IF('Happiness Matrix'!O45=0,0,IF('Happiness Matrix'!O45&lt;6,Simulation!$K$52,IF('Happiness Matrix'!O45&lt;11,Simulation!$K$70,IF('Happiness Matrix'!O45&lt;21,Simulation!$K$88,Simulation!$K$106))))</f>
        <v>0</v>
      </c>
      <c r="P45" s="20">
        <f>IF('Happiness Matrix'!P45=0,0,IF('Happiness Matrix'!P45&lt;6,Simulation!$K$52,IF('Happiness Matrix'!P45&lt;11,Simulation!$K$70,IF('Happiness Matrix'!P45&lt;21,Simulation!$K$88,Simulation!$K$106))))</f>
        <v>13.81</v>
      </c>
      <c r="Q45" s="20">
        <f>IF('Happiness Matrix'!Q45=0,0,IF('Happiness Matrix'!Q45&lt;6,Simulation!$K$52,IF('Happiness Matrix'!Q45&lt;11,Simulation!$K$70,IF('Happiness Matrix'!Q45&lt;21,Simulation!$K$88,Simulation!$K$106))))</f>
        <v>0</v>
      </c>
      <c r="R45" s="20">
        <f>IF('Happiness Matrix'!R45=0,0,IF('Happiness Matrix'!R45&lt;6,Simulation!$K$52,IF('Happiness Matrix'!R45&lt;11,Simulation!$K$70,IF('Happiness Matrix'!R45&lt;21,Simulation!$K$88,Simulation!$K$106))))</f>
        <v>0</v>
      </c>
      <c r="S45" s="20">
        <f>IF('Happiness Matrix'!S45=0,0,IF('Happiness Matrix'!S45&lt;6,Simulation!$K$52,IF('Happiness Matrix'!S45&lt;11,Simulation!$K$70,IF('Happiness Matrix'!S45&lt;21,Simulation!$K$88,Simulation!$K$106))))</f>
        <v>7.65</v>
      </c>
      <c r="T45" s="20">
        <f>IF('Happiness Matrix'!T45=0,0,IF('Happiness Matrix'!T45&lt;6,Simulation!$K$52,IF('Happiness Matrix'!T45&lt;11,Simulation!$K$70,IF('Happiness Matrix'!T45&lt;21,Simulation!$K$88,Simulation!$K$106))))</f>
        <v>-11.38</v>
      </c>
      <c r="U45" s="20">
        <f>IF('Happiness Matrix'!U45=0,0,IF('Happiness Matrix'!U45&lt;6,Simulation!$K$52,IF('Happiness Matrix'!U45&lt;11,Simulation!$K$70,IF('Happiness Matrix'!U45&lt;21,Simulation!$K$88,Simulation!$K$106))))</f>
        <v>7.65</v>
      </c>
      <c r="V45" s="20">
        <f>IF('Happiness Matrix'!V45=0,0,IF('Happiness Matrix'!V45&lt;6,Simulation!$K$52,IF('Happiness Matrix'!V45&lt;11,Simulation!$K$70,IF('Happiness Matrix'!V45&lt;21,Simulation!$K$88,Simulation!$K$106))))</f>
        <v>13.81</v>
      </c>
      <c r="W45" s="20">
        <f>IF('Happiness Matrix'!W45=0,0,IF('Happiness Matrix'!W45&lt;6,Simulation!$K$52,IF('Happiness Matrix'!W45&lt;11,Simulation!$K$70,IF('Happiness Matrix'!W45&lt;21,Simulation!$K$88,Simulation!$K$106))))</f>
        <v>7.65</v>
      </c>
      <c r="X45" s="20">
        <f>IF('Happiness Matrix'!X45=0,0,IF('Happiness Matrix'!X45&lt;6,Simulation!$K$52,IF('Happiness Matrix'!X45&lt;11,Simulation!$K$70,IF('Happiness Matrix'!X45&lt;21,Simulation!$K$88,Simulation!$K$106))))</f>
        <v>13.81</v>
      </c>
      <c r="Y45" s="20">
        <f>IF('Happiness Matrix'!Y45=0,0,IF('Happiness Matrix'!Y45&lt;6,Simulation!$K$52,IF('Happiness Matrix'!Y45&lt;11,Simulation!$K$70,IF('Happiness Matrix'!Y45&lt;21,Simulation!$K$88,Simulation!$K$106))))</f>
        <v>0</v>
      </c>
      <c r="Z45" s="20">
        <f>IF('Happiness Matrix'!Z45=0,0,IF('Happiness Matrix'!Z45&lt;6,Simulation!$K$52,IF('Happiness Matrix'!Z45&lt;11,Simulation!$K$70,IF('Happiness Matrix'!Z45&lt;21,Simulation!$K$88,Simulation!$K$106))))</f>
        <v>13.81</v>
      </c>
      <c r="AA45" s="20">
        <f>IF('Happiness Matrix'!AA45=0,0,IF('Happiness Matrix'!AA45&lt;6,Simulation!$K$52,IF('Happiness Matrix'!AA45&lt;11,Simulation!$K$70,IF('Happiness Matrix'!AA45&lt;21,Simulation!$K$88,Simulation!$K$106))))</f>
        <v>0</v>
      </c>
      <c r="AB45" s="20">
        <f>IF('Happiness Matrix'!AB45=0,0,IF('Happiness Matrix'!AB45&lt;6,Simulation!$K$52,IF('Happiness Matrix'!AB45&lt;11,Simulation!$K$70,IF('Happiness Matrix'!AB45&lt;21,Simulation!$K$88,Simulation!$K$106))))</f>
        <v>-11.38</v>
      </c>
      <c r="AC45" s="20">
        <f>IF('Happiness Matrix'!AC45=0,0,IF('Happiness Matrix'!AC45&lt;6,Simulation!$K$52,IF('Happiness Matrix'!AC45&lt;11,Simulation!$K$70,IF('Happiness Matrix'!AC45&lt;21,Simulation!$K$88,Simulation!$K$106))))</f>
        <v>0</v>
      </c>
      <c r="AD45" s="20">
        <f>IF('Happiness Matrix'!AD45=0,0,IF('Happiness Matrix'!AD45&lt;6,Simulation!$K$52,IF('Happiness Matrix'!AD45&lt;11,Simulation!$K$70,IF('Happiness Matrix'!AD45&lt;21,Simulation!$K$88,Simulation!$K$106))))</f>
        <v>7.65</v>
      </c>
      <c r="AE45" s="20">
        <f>IF('Happiness Matrix'!AE45=0,0,IF('Happiness Matrix'!AE45&lt;6,Simulation!$K$52,IF('Happiness Matrix'!AE45&lt;11,Simulation!$K$70,IF('Happiness Matrix'!AE45&lt;21,Simulation!$K$88,Simulation!$K$106))))</f>
        <v>0</v>
      </c>
      <c r="AF45" s="20">
        <f>IF('Happiness Matrix'!AF45=0,0,IF('Happiness Matrix'!AF45&lt;6,Simulation!$K$52,IF('Happiness Matrix'!AF45&lt;11,Simulation!$K$70,IF('Happiness Matrix'!AF45&lt;21,Simulation!$K$88,Simulation!$K$106))))</f>
        <v>13.81</v>
      </c>
      <c r="AG45" s="20">
        <f>IF('Happiness Matrix'!AG45=0,0,IF('Happiness Matrix'!AG45&lt;6,Simulation!$K$52,IF('Happiness Matrix'!AG45&lt;11,Simulation!$K$70,IF('Happiness Matrix'!AG45&lt;21,Simulation!$K$88,Simulation!$K$106))))</f>
        <v>7.65</v>
      </c>
      <c r="AH45" s="20">
        <f>IF('Happiness Matrix'!AH45=0,0,IF('Happiness Matrix'!AH45&lt;6,Simulation!$K$52,IF('Happiness Matrix'!AH45&lt;11,Simulation!$K$70,IF('Happiness Matrix'!AH45&lt;21,Simulation!$K$88,Simulation!$K$106))))</f>
        <v>13.81</v>
      </c>
      <c r="AI45" s="20">
        <f>IF('Happiness Matrix'!AI45=0,0,IF('Happiness Matrix'!AI45&lt;6,Simulation!$K$52,IF('Happiness Matrix'!AI45&lt;11,Simulation!$K$70,IF('Happiness Matrix'!AI45&lt;21,Simulation!$K$88,Simulation!$K$106))))</f>
        <v>13.81</v>
      </c>
      <c r="AJ45" s="20">
        <f>IF('Happiness Matrix'!AJ45=0,0,IF('Happiness Matrix'!AJ45&lt;6,Simulation!$K$52,IF('Happiness Matrix'!AJ45&lt;11,Simulation!$K$70,IF('Happiness Matrix'!AJ45&lt;21,Simulation!$K$88,Simulation!$K$106))))</f>
        <v>7.65</v>
      </c>
      <c r="AK45" s="20">
        <f>IF('Happiness Matrix'!AK45=0,0,IF('Happiness Matrix'!AK45&lt;6,Simulation!$K$52,IF('Happiness Matrix'!AK45&lt;11,Simulation!$K$70,IF('Happiness Matrix'!AK45&lt;21,Simulation!$K$88,Simulation!$K$106))))</f>
        <v>-0.16</v>
      </c>
      <c r="AL45" s="20">
        <f>IF('Happiness Matrix'!AL45=0,0,IF('Happiness Matrix'!AL45&lt;6,Simulation!$K$52,IF('Happiness Matrix'!AL45&lt;11,Simulation!$K$70,IF('Happiness Matrix'!AL45&lt;21,Simulation!$K$88,Simulation!$K$106))))</f>
        <v>0</v>
      </c>
      <c r="AM45" s="20">
        <f>IF('Happiness Matrix'!AM45=0,0,IF('Happiness Matrix'!AM45&lt;6,Simulation!$K$52,IF('Happiness Matrix'!AM45&lt;11,Simulation!$K$70,IF('Happiness Matrix'!AM45&lt;21,Simulation!$K$88,Simulation!$K$106))))</f>
        <v>13.81</v>
      </c>
      <c r="AN45" s="20">
        <f>IF('Happiness Matrix'!AN45=0,0,IF('Happiness Matrix'!AN45&lt;6,Simulation!$K$52,IF('Happiness Matrix'!AN45&lt;11,Simulation!$K$70,IF('Happiness Matrix'!AN45&lt;21,Simulation!$K$88,Simulation!$K$106))))</f>
        <v>0</v>
      </c>
      <c r="AO45" s="20">
        <f>IF('Happiness Matrix'!AO45=0,0,IF('Happiness Matrix'!AO45&lt;6,Simulation!$K$52,IF('Happiness Matrix'!AO45&lt;11,Simulation!$K$70,IF('Happiness Matrix'!AO45&lt;21,Simulation!$K$88,Simulation!$K$106))))</f>
        <v>0</v>
      </c>
      <c r="AP45" s="20">
        <f>IF('Happiness Matrix'!AP45=0,0,IF('Happiness Matrix'!AP45&lt;6,Simulation!$K$52,IF('Happiness Matrix'!AP45&lt;11,Simulation!$K$70,IF('Happiness Matrix'!AP45&lt;21,Simulation!$K$88,Simulation!$K$106))))</f>
        <v>0</v>
      </c>
      <c r="AQ45" s="20">
        <f>IF('Happiness Matrix'!AQ45=0,0,IF('Happiness Matrix'!AQ45&lt;6,Simulation!$K$52,IF('Happiness Matrix'!AQ45&lt;11,Simulation!$K$70,IF('Happiness Matrix'!AQ45&lt;21,Simulation!$K$88,Simulation!$K$106))))</f>
        <v>0</v>
      </c>
      <c r="AR45" s="20">
        <f>IF('Happiness Matrix'!AR45=0,0,IF('Happiness Matrix'!AR45&lt;6,Simulation!$K$52,IF('Happiness Matrix'!AR45&lt;11,Simulation!$K$70,IF('Happiness Matrix'!AR45&lt;21,Simulation!$K$88,Simulation!$K$106))))</f>
        <v>0</v>
      </c>
      <c r="AS45" s="20">
        <f>IF('Happiness Matrix'!AS45=0,0,IF('Happiness Matrix'!AS45&lt;6,Simulation!$K$52,IF('Happiness Matrix'!AS45&lt;11,Simulation!$K$70,IF('Happiness Matrix'!AS45&lt;21,Simulation!$K$88,Simulation!$K$106))))</f>
        <v>0</v>
      </c>
      <c r="AT45" s="20">
        <f>IF('Happiness Matrix'!AT45=0,0,IF('Happiness Matrix'!AT45&lt;6,Simulation!$K$52,IF('Happiness Matrix'!AT45&lt;11,Simulation!$K$70,IF('Happiness Matrix'!AT45&lt;21,Simulation!$K$88,Simulation!$K$106))))</f>
        <v>0</v>
      </c>
      <c r="AU45" s="20">
        <f>IF('Happiness Matrix'!AU45=0,0,IF('Happiness Matrix'!AU45&lt;6,Simulation!$K$52,IF('Happiness Matrix'!AU45&lt;11,Simulation!$K$70,IF('Happiness Matrix'!AU45&lt;21,Simulation!$K$88,Simulation!$K$106))))</f>
        <v>7.65</v>
      </c>
      <c r="AV45" s="20">
        <f>IF('Happiness Matrix'!AV45=0,0,IF('Happiness Matrix'!AV45&lt;6,Simulation!$K$52,IF('Happiness Matrix'!AV45&lt;11,Simulation!$K$70,IF('Happiness Matrix'!AV45&lt;21,Simulation!$K$88,Simulation!$K$106))))</f>
        <v>7.65</v>
      </c>
      <c r="AW45" s="20">
        <f>IF('Happiness Matrix'!AW45=0,0,IF('Happiness Matrix'!AW45&lt;6,Simulation!$K$52,IF('Happiness Matrix'!AW45&lt;11,Simulation!$K$70,IF('Happiness Matrix'!AW45&lt;21,Simulation!$K$88,Simulation!$K$106))))</f>
        <v>7.65</v>
      </c>
      <c r="AX45" s="20">
        <f>IF('Happiness Matrix'!AX45=0,0,IF('Happiness Matrix'!AX45&lt;6,Simulation!$K$52,IF('Happiness Matrix'!AX45&lt;11,Simulation!$K$70,IF('Happiness Matrix'!AX45&lt;21,Simulation!$K$88,Simulation!$K$106))))</f>
        <v>0</v>
      </c>
      <c r="AY45" s="20">
        <f>IF('Happiness Matrix'!AY45=0,0,IF('Happiness Matrix'!AY45&lt;6,Simulation!$K$52,IF('Happiness Matrix'!AY45&lt;11,Simulation!$K$70,IF('Happiness Matrix'!AY45&lt;21,Simulation!$K$88,Simulation!$K$106))))</f>
        <v>0</v>
      </c>
      <c r="AZ45" s="20">
        <f>IF('Happiness Matrix'!AZ45=0,0,IF('Happiness Matrix'!AZ45&lt;6,Simulation!$K$52,IF('Happiness Matrix'!AZ45&lt;11,Simulation!$K$70,IF('Happiness Matrix'!AZ45&lt;21,Simulation!$K$88,Simulation!$K$106))))</f>
        <v>0</v>
      </c>
      <c r="BA45" s="20">
        <f>IF('Happiness Matrix'!BA45=0,0,IF('Happiness Matrix'!BA45&lt;6,Simulation!$K$52,IF('Happiness Matrix'!BA45&lt;11,Simulation!$K$70,IF('Happiness Matrix'!BA45&lt;21,Simulation!$K$88,Simulation!$K$106))))</f>
        <v>7.65</v>
      </c>
      <c r="BB45" s="20">
        <f>IF('Happiness Matrix'!BB45=0,0,IF('Happiness Matrix'!BB45&lt;6,Simulation!$K$52,IF('Happiness Matrix'!BB45&lt;11,Simulation!$K$70,IF('Happiness Matrix'!BB45&lt;21,Simulation!$K$88,Simulation!$K$106))))</f>
        <v>0</v>
      </c>
      <c r="BC45" s="20">
        <f>IF('Happiness Matrix'!BC45=0,0,IF('Happiness Matrix'!BC45&lt;6,Simulation!$K$52,IF('Happiness Matrix'!BC45&lt;11,Simulation!$K$70,IF('Happiness Matrix'!BC45&lt;21,Simulation!$K$88,Simulation!$K$106))))</f>
        <v>0</v>
      </c>
      <c r="BD45" s="20">
        <f>IF('Happiness Matrix'!BD45=0,0,IF('Happiness Matrix'!BD45&lt;6,Simulation!$K$52,IF('Happiness Matrix'!BD45&lt;11,Simulation!$K$70,IF('Happiness Matrix'!BD45&lt;21,Simulation!$K$88,Simulation!$K$106))))</f>
        <v>0</v>
      </c>
      <c r="BE45" s="20">
        <f>IF('Happiness Matrix'!BE45=0,0,IF('Happiness Matrix'!BE45&lt;6,Simulation!$K$52,IF('Happiness Matrix'!BE45&lt;11,Simulation!$K$70,IF('Happiness Matrix'!BE45&lt;21,Simulation!$K$88,Simulation!$K$106))))</f>
        <v>0</v>
      </c>
    </row>
    <row r="46" spans="1:57">
      <c r="A46" s="20">
        <f t="shared" si="3"/>
        <v>45</v>
      </c>
      <c r="B46" s="20">
        <f>IF('Happiness Matrix'!B46=0,0,IF('Happiness Matrix'!B46&lt;6,Simulation!$K$52,IF('Happiness Matrix'!B46&lt;11,Simulation!$K$70,IF('Happiness Matrix'!B46&lt;21,Simulation!$K$88,Simulation!$K$106))))</f>
        <v>-0.16</v>
      </c>
      <c r="C46" s="20">
        <f>IF('Happiness Matrix'!C46=0,0,IF('Happiness Matrix'!C46&lt;6,Simulation!$K$52,IF('Happiness Matrix'!C46&lt;11,Simulation!$K$70,IF('Happiness Matrix'!C46&lt;21,Simulation!$K$88,Simulation!$K$106))))</f>
        <v>-0.16</v>
      </c>
      <c r="D46" s="20">
        <f>IF('Happiness Matrix'!D46=0,0,IF('Happiness Matrix'!D46&lt;6,Simulation!$K$52,IF('Happiness Matrix'!D46&lt;11,Simulation!$K$70,IF('Happiness Matrix'!D46&lt;21,Simulation!$K$88,Simulation!$K$106))))</f>
        <v>13.81</v>
      </c>
      <c r="E46" s="20">
        <f>IF('Happiness Matrix'!E46=0,0,IF('Happiness Matrix'!E46&lt;6,Simulation!$K$52,IF('Happiness Matrix'!E46&lt;11,Simulation!$K$70,IF('Happiness Matrix'!E46&lt;21,Simulation!$K$88,Simulation!$K$106))))</f>
        <v>7.65</v>
      </c>
      <c r="F46" s="20">
        <f>IF('Happiness Matrix'!F46=0,0,IF('Happiness Matrix'!F46&lt;6,Simulation!$K$52,IF('Happiness Matrix'!F46&lt;11,Simulation!$K$70,IF('Happiness Matrix'!F46&lt;21,Simulation!$K$88,Simulation!$K$106))))</f>
        <v>0</v>
      </c>
      <c r="G46" s="20">
        <f>IF('Happiness Matrix'!G46=0,0,IF('Happiness Matrix'!G46&lt;6,Simulation!$K$52,IF('Happiness Matrix'!G46&lt;11,Simulation!$K$70,IF('Happiness Matrix'!G46&lt;21,Simulation!$K$88,Simulation!$K$106))))</f>
        <v>0</v>
      </c>
      <c r="H46" s="20">
        <f>IF('Happiness Matrix'!H46=0,0,IF('Happiness Matrix'!H46&lt;6,Simulation!$K$52,IF('Happiness Matrix'!H46&lt;11,Simulation!$K$70,IF('Happiness Matrix'!H46&lt;21,Simulation!$K$88,Simulation!$K$106))))</f>
        <v>0</v>
      </c>
      <c r="I46" s="20">
        <f>IF('Happiness Matrix'!I46=0,0,IF('Happiness Matrix'!I46&lt;6,Simulation!$K$52,IF('Happiness Matrix'!I46&lt;11,Simulation!$K$70,IF('Happiness Matrix'!I46&lt;21,Simulation!$K$88,Simulation!$K$106))))</f>
        <v>13.81</v>
      </c>
      <c r="J46" s="20">
        <f>IF('Happiness Matrix'!J46=0,0,IF('Happiness Matrix'!J46&lt;6,Simulation!$K$52,IF('Happiness Matrix'!J46&lt;11,Simulation!$K$70,IF('Happiness Matrix'!J46&lt;21,Simulation!$K$88,Simulation!$K$106))))</f>
        <v>0</v>
      </c>
      <c r="K46" s="20">
        <f>IF('Happiness Matrix'!K46=0,0,IF('Happiness Matrix'!K46&lt;6,Simulation!$K$52,IF('Happiness Matrix'!K46&lt;11,Simulation!$K$70,IF('Happiness Matrix'!K46&lt;21,Simulation!$K$88,Simulation!$K$106))))</f>
        <v>0</v>
      </c>
      <c r="L46" s="20">
        <f>IF('Happiness Matrix'!L46=0,0,IF('Happiness Matrix'!L46&lt;6,Simulation!$K$52,IF('Happiness Matrix'!L46&lt;11,Simulation!$K$70,IF('Happiness Matrix'!L46&lt;21,Simulation!$K$88,Simulation!$K$106))))</f>
        <v>0</v>
      </c>
      <c r="M46" s="20">
        <f>IF('Happiness Matrix'!M46=0,0,IF('Happiness Matrix'!M46&lt;6,Simulation!$K$52,IF('Happiness Matrix'!M46&lt;11,Simulation!$K$70,IF('Happiness Matrix'!M46&lt;21,Simulation!$K$88,Simulation!$K$106))))</f>
        <v>0</v>
      </c>
      <c r="N46" s="20">
        <f>IF('Happiness Matrix'!N46=0,0,IF('Happiness Matrix'!N46&lt;6,Simulation!$K$52,IF('Happiness Matrix'!N46&lt;11,Simulation!$K$70,IF('Happiness Matrix'!N46&lt;21,Simulation!$K$88,Simulation!$K$106))))</f>
        <v>0</v>
      </c>
      <c r="O46" s="20">
        <f>IF('Happiness Matrix'!O46=0,0,IF('Happiness Matrix'!O46&lt;6,Simulation!$K$52,IF('Happiness Matrix'!O46&lt;11,Simulation!$K$70,IF('Happiness Matrix'!O46&lt;21,Simulation!$K$88,Simulation!$K$106))))</f>
        <v>0</v>
      </c>
      <c r="P46" s="20">
        <f>IF('Happiness Matrix'!P46=0,0,IF('Happiness Matrix'!P46&lt;6,Simulation!$K$52,IF('Happiness Matrix'!P46&lt;11,Simulation!$K$70,IF('Happiness Matrix'!P46&lt;21,Simulation!$K$88,Simulation!$K$106))))</f>
        <v>13.81</v>
      </c>
      <c r="Q46" s="20">
        <f>IF('Happiness Matrix'!Q46=0,0,IF('Happiness Matrix'!Q46&lt;6,Simulation!$K$52,IF('Happiness Matrix'!Q46&lt;11,Simulation!$K$70,IF('Happiness Matrix'!Q46&lt;21,Simulation!$K$88,Simulation!$K$106))))</f>
        <v>0</v>
      </c>
      <c r="R46" s="20">
        <f>IF('Happiness Matrix'!R46=0,0,IF('Happiness Matrix'!R46&lt;6,Simulation!$K$52,IF('Happiness Matrix'!R46&lt;11,Simulation!$K$70,IF('Happiness Matrix'!R46&lt;21,Simulation!$K$88,Simulation!$K$106))))</f>
        <v>0</v>
      </c>
      <c r="S46" s="20">
        <f>IF('Happiness Matrix'!S46=0,0,IF('Happiness Matrix'!S46&lt;6,Simulation!$K$52,IF('Happiness Matrix'!S46&lt;11,Simulation!$K$70,IF('Happiness Matrix'!S46&lt;21,Simulation!$K$88,Simulation!$K$106))))</f>
        <v>-0.16</v>
      </c>
      <c r="T46" s="20">
        <f>IF('Happiness Matrix'!T46=0,0,IF('Happiness Matrix'!T46&lt;6,Simulation!$K$52,IF('Happiness Matrix'!T46&lt;11,Simulation!$K$70,IF('Happiness Matrix'!T46&lt;21,Simulation!$K$88,Simulation!$K$106))))</f>
        <v>-0.16</v>
      </c>
      <c r="U46" s="20">
        <f>IF('Happiness Matrix'!U46=0,0,IF('Happiness Matrix'!U46&lt;6,Simulation!$K$52,IF('Happiness Matrix'!U46&lt;11,Simulation!$K$70,IF('Happiness Matrix'!U46&lt;21,Simulation!$K$88,Simulation!$K$106))))</f>
        <v>7.65</v>
      </c>
      <c r="V46" s="20">
        <f>IF('Happiness Matrix'!V46=0,0,IF('Happiness Matrix'!V46&lt;6,Simulation!$K$52,IF('Happiness Matrix'!V46&lt;11,Simulation!$K$70,IF('Happiness Matrix'!V46&lt;21,Simulation!$K$88,Simulation!$K$106))))</f>
        <v>7.65</v>
      </c>
      <c r="W46" s="20">
        <f>IF('Happiness Matrix'!W46=0,0,IF('Happiness Matrix'!W46&lt;6,Simulation!$K$52,IF('Happiness Matrix'!W46&lt;11,Simulation!$K$70,IF('Happiness Matrix'!W46&lt;21,Simulation!$K$88,Simulation!$K$106))))</f>
        <v>7.65</v>
      </c>
      <c r="X46" s="20">
        <f>IF('Happiness Matrix'!X46=0,0,IF('Happiness Matrix'!X46&lt;6,Simulation!$K$52,IF('Happiness Matrix'!X46&lt;11,Simulation!$K$70,IF('Happiness Matrix'!X46&lt;21,Simulation!$K$88,Simulation!$K$106))))</f>
        <v>13.81</v>
      </c>
      <c r="Y46" s="20">
        <f>IF('Happiness Matrix'!Y46=0,0,IF('Happiness Matrix'!Y46&lt;6,Simulation!$K$52,IF('Happiness Matrix'!Y46&lt;11,Simulation!$K$70,IF('Happiness Matrix'!Y46&lt;21,Simulation!$K$88,Simulation!$K$106))))</f>
        <v>0</v>
      </c>
      <c r="Z46" s="20">
        <f>IF('Happiness Matrix'!Z46=0,0,IF('Happiness Matrix'!Z46&lt;6,Simulation!$K$52,IF('Happiness Matrix'!Z46&lt;11,Simulation!$K$70,IF('Happiness Matrix'!Z46&lt;21,Simulation!$K$88,Simulation!$K$106))))</f>
        <v>7.65</v>
      </c>
      <c r="AA46" s="20">
        <f>IF('Happiness Matrix'!AA46=0,0,IF('Happiness Matrix'!AA46&lt;6,Simulation!$K$52,IF('Happiness Matrix'!AA46&lt;11,Simulation!$K$70,IF('Happiness Matrix'!AA46&lt;21,Simulation!$K$88,Simulation!$K$106))))</f>
        <v>0</v>
      </c>
      <c r="AB46" s="20">
        <f>IF('Happiness Matrix'!AB46=0,0,IF('Happiness Matrix'!AB46&lt;6,Simulation!$K$52,IF('Happiness Matrix'!AB46&lt;11,Simulation!$K$70,IF('Happiness Matrix'!AB46&lt;21,Simulation!$K$88,Simulation!$K$106))))</f>
        <v>7.65</v>
      </c>
      <c r="AC46" s="20">
        <f>IF('Happiness Matrix'!AC46=0,0,IF('Happiness Matrix'!AC46&lt;6,Simulation!$K$52,IF('Happiness Matrix'!AC46&lt;11,Simulation!$K$70,IF('Happiness Matrix'!AC46&lt;21,Simulation!$K$88,Simulation!$K$106))))</f>
        <v>0</v>
      </c>
      <c r="AD46" s="20">
        <f>IF('Happiness Matrix'!AD46=0,0,IF('Happiness Matrix'!AD46&lt;6,Simulation!$K$52,IF('Happiness Matrix'!AD46&lt;11,Simulation!$K$70,IF('Happiness Matrix'!AD46&lt;21,Simulation!$K$88,Simulation!$K$106))))</f>
        <v>7.65</v>
      </c>
      <c r="AE46" s="20">
        <f>IF('Happiness Matrix'!AE46=0,0,IF('Happiness Matrix'!AE46&lt;6,Simulation!$K$52,IF('Happiness Matrix'!AE46&lt;11,Simulation!$K$70,IF('Happiness Matrix'!AE46&lt;21,Simulation!$K$88,Simulation!$K$106))))</f>
        <v>0</v>
      </c>
      <c r="AF46" s="20">
        <f>IF('Happiness Matrix'!AF46=0,0,IF('Happiness Matrix'!AF46&lt;6,Simulation!$K$52,IF('Happiness Matrix'!AF46&lt;11,Simulation!$K$70,IF('Happiness Matrix'!AF46&lt;21,Simulation!$K$88,Simulation!$K$106))))</f>
        <v>7.65</v>
      </c>
      <c r="AG46" s="20">
        <f>IF('Happiness Matrix'!AG46=0,0,IF('Happiness Matrix'!AG46&lt;6,Simulation!$K$52,IF('Happiness Matrix'!AG46&lt;11,Simulation!$K$70,IF('Happiness Matrix'!AG46&lt;21,Simulation!$K$88,Simulation!$K$106))))</f>
        <v>7.65</v>
      </c>
      <c r="AH46" s="20">
        <f>IF('Happiness Matrix'!AH46=0,0,IF('Happiness Matrix'!AH46&lt;6,Simulation!$K$52,IF('Happiness Matrix'!AH46&lt;11,Simulation!$K$70,IF('Happiness Matrix'!AH46&lt;21,Simulation!$K$88,Simulation!$K$106))))</f>
        <v>7.65</v>
      </c>
      <c r="AI46" s="20">
        <f>IF('Happiness Matrix'!AI46=0,0,IF('Happiness Matrix'!AI46&lt;6,Simulation!$K$52,IF('Happiness Matrix'!AI46&lt;11,Simulation!$K$70,IF('Happiness Matrix'!AI46&lt;21,Simulation!$K$88,Simulation!$K$106))))</f>
        <v>7.65</v>
      </c>
      <c r="AJ46" s="20">
        <f>IF('Happiness Matrix'!AJ46=0,0,IF('Happiness Matrix'!AJ46&lt;6,Simulation!$K$52,IF('Happiness Matrix'!AJ46&lt;11,Simulation!$K$70,IF('Happiness Matrix'!AJ46&lt;21,Simulation!$K$88,Simulation!$K$106))))</f>
        <v>13.81</v>
      </c>
      <c r="AK46" s="20">
        <f>IF('Happiness Matrix'!AK46=0,0,IF('Happiness Matrix'!AK46&lt;6,Simulation!$K$52,IF('Happiness Matrix'!AK46&lt;11,Simulation!$K$70,IF('Happiness Matrix'!AK46&lt;21,Simulation!$K$88,Simulation!$K$106))))</f>
        <v>13.81</v>
      </c>
      <c r="AL46" s="20">
        <f>IF('Happiness Matrix'!AL46=0,0,IF('Happiness Matrix'!AL46&lt;6,Simulation!$K$52,IF('Happiness Matrix'!AL46&lt;11,Simulation!$K$70,IF('Happiness Matrix'!AL46&lt;21,Simulation!$K$88,Simulation!$K$106))))</f>
        <v>0</v>
      </c>
      <c r="AM46" s="20">
        <f>IF('Happiness Matrix'!AM46=0,0,IF('Happiness Matrix'!AM46&lt;6,Simulation!$K$52,IF('Happiness Matrix'!AM46&lt;11,Simulation!$K$70,IF('Happiness Matrix'!AM46&lt;21,Simulation!$K$88,Simulation!$K$106))))</f>
        <v>7.65</v>
      </c>
      <c r="AN46" s="20">
        <f>IF('Happiness Matrix'!AN46=0,0,IF('Happiness Matrix'!AN46&lt;6,Simulation!$K$52,IF('Happiness Matrix'!AN46&lt;11,Simulation!$K$70,IF('Happiness Matrix'!AN46&lt;21,Simulation!$K$88,Simulation!$K$106))))</f>
        <v>0</v>
      </c>
      <c r="AO46" s="20">
        <f>IF('Happiness Matrix'!AO46=0,0,IF('Happiness Matrix'!AO46&lt;6,Simulation!$K$52,IF('Happiness Matrix'!AO46&lt;11,Simulation!$K$70,IF('Happiness Matrix'!AO46&lt;21,Simulation!$K$88,Simulation!$K$106))))</f>
        <v>0</v>
      </c>
      <c r="AP46" s="20">
        <f>IF('Happiness Matrix'!AP46=0,0,IF('Happiness Matrix'!AP46&lt;6,Simulation!$K$52,IF('Happiness Matrix'!AP46&lt;11,Simulation!$K$70,IF('Happiness Matrix'!AP46&lt;21,Simulation!$K$88,Simulation!$K$106))))</f>
        <v>0</v>
      </c>
      <c r="AQ46" s="20">
        <f>IF('Happiness Matrix'!AQ46=0,0,IF('Happiness Matrix'!AQ46&lt;6,Simulation!$K$52,IF('Happiness Matrix'!AQ46&lt;11,Simulation!$K$70,IF('Happiness Matrix'!AQ46&lt;21,Simulation!$K$88,Simulation!$K$106))))</f>
        <v>0</v>
      </c>
      <c r="AR46" s="20">
        <f>IF('Happiness Matrix'!AR46=0,0,IF('Happiness Matrix'!AR46&lt;6,Simulation!$K$52,IF('Happiness Matrix'!AR46&lt;11,Simulation!$K$70,IF('Happiness Matrix'!AR46&lt;21,Simulation!$K$88,Simulation!$K$106))))</f>
        <v>0</v>
      </c>
      <c r="AS46" s="20">
        <f>IF('Happiness Matrix'!AS46=0,0,IF('Happiness Matrix'!AS46&lt;6,Simulation!$K$52,IF('Happiness Matrix'!AS46&lt;11,Simulation!$K$70,IF('Happiness Matrix'!AS46&lt;21,Simulation!$K$88,Simulation!$K$106))))</f>
        <v>0</v>
      </c>
      <c r="AT46" s="20">
        <f>IF('Happiness Matrix'!AT46=0,0,IF('Happiness Matrix'!AT46&lt;6,Simulation!$K$52,IF('Happiness Matrix'!AT46&lt;11,Simulation!$K$70,IF('Happiness Matrix'!AT46&lt;21,Simulation!$K$88,Simulation!$K$106))))</f>
        <v>0</v>
      </c>
      <c r="AU46" s="20">
        <f>IF('Happiness Matrix'!AU46=0,0,IF('Happiness Matrix'!AU46&lt;6,Simulation!$K$52,IF('Happiness Matrix'!AU46&lt;11,Simulation!$K$70,IF('Happiness Matrix'!AU46&lt;21,Simulation!$K$88,Simulation!$K$106))))</f>
        <v>13.81</v>
      </c>
      <c r="AV46" s="20">
        <f>IF('Happiness Matrix'!AV46=0,0,IF('Happiness Matrix'!AV46&lt;6,Simulation!$K$52,IF('Happiness Matrix'!AV46&lt;11,Simulation!$K$70,IF('Happiness Matrix'!AV46&lt;21,Simulation!$K$88,Simulation!$K$106))))</f>
        <v>-0.16</v>
      </c>
      <c r="AW46" s="20">
        <f>IF('Happiness Matrix'!AW46=0,0,IF('Happiness Matrix'!AW46&lt;6,Simulation!$K$52,IF('Happiness Matrix'!AW46&lt;11,Simulation!$K$70,IF('Happiness Matrix'!AW46&lt;21,Simulation!$K$88,Simulation!$K$106))))</f>
        <v>13.81</v>
      </c>
      <c r="AX46" s="20">
        <f>IF('Happiness Matrix'!AX46=0,0,IF('Happiness Matrix'!AX46&lt;6,Simulation!$K$52,IF('Happiness Matrix'!AX46&lt;11,Simulation!$K$70,IF('Happiness Matrix'!AX46&lt;21,Simulation!$K$88,Simulation!$K$106))))</f>
        <v>0</v>
      </c>
      <c r="AY46" s="20">
        <f>IF('Happiness Matrix'!AY46=0,0,IF('Happiness Matrix'!AY46&lt;6,Simulation!$K$52,IF('Happiness Matrix'!AY46&lt;11,Simulation!$K$70,IF('Happiness Matrix'!AY46&lt;21,Simulation!$K$88,Simulation!$K$106))))</f>
        <v>0</v>
      </c>
      <c r="AZ46" s="20">
        <f>IF('Happiness Matrix'!AZ46=0,0,IF('Happiness Matrix'!AZ46&lt;6,Simulation!$K$52,IF('Happiness Matrix'!AZ46&lt;11,Simulation!$K$70,IF('Happiness Matrix'!AZ46&lt;21,Simulation!$K$88,Simulation!$K$106))))</f>
        <v>0</v>
      </c>
      <c r="BA46" s="20">
        <f>IF('Happiness Matrix'!BA46=0,0,IF('Happiness Matrix'!BA46&lt;6,Simulation!$K$52,IF('Happiness Matrix'!BA46&lt;11,Simulation!$K$70,IF('Happiness Matrix'!BA46&lt;21,Simulation!$K$88,Simulation!$K$106))))</f>
        <v>13.81</v>
      </c>
      <c r="BB46" s="20">
        <f>IF('Happiness Matrix'!BB46=0,0,IF('Happiness Matrix'!BB46&lt;6,Simulation!$K$52,IF('Happiness Matrix'!BB46&lt;11,Simulation!$K$70,IF('Happiness Matrix'!BB46&lt;21,Simulation!$K$88,Simulation!$K$106))))</f>
        <v>0</v>
      </c>
      <c r="BC46" s="20">
        <f>IF('Happiness Matrix'!BC46=0,0,IF('Happiness Matrix'!BC46&lt;6,Simulation!$K$52,IF('Happiness Matrix'!BC46&lt;11,Simulation!$K$70,IF('Happiness Matrix'!BC46&lt;21,Simulation!$K$88,Simulation!$K$106))))</f>
        <v>0</v>
      </c>
      <c r="BD46" s="20">
        <f>IF('Happiness Matrix'!BD46=0,0,IF('Happiness Matrix'!BD46&lt;6,Simulation!$K$52,IF('Happiness Matrix'!BD46&lt;11,Simulation!$K$70,IF('Happiness Matrix'!BD46&lt;21,Simulation!$K$88,Simulation!$K$106))))</f>
        <v>0</v>
      </c>
      <c r="BE46" s="20">
        <f>IF('Happiness Matrix'!BE46=0,0,IF('Happiness Matrix'!BE46&lt;6,Simulation!$K$52,IF('Happiness Matrix'!BE46&lt;11,Simulation!$K$70,IF('Happiness Matrix'!BE46&lt;21,Simulation!$K$88,Simulation!$K$106))))</f>
        <v>0</v>
      </c>
    </row>
    <row r="47" spans="1:57">
      <c r="A47" s="20">
        <f t="shared" si="3"/>
        <v>46</v>
      </c>
      <c r="B47" s="20">
        <f>IF('Happiness Matrix'!B47=0,0,IF('Happiness Matrix'!B47&lt;6,Simulation!$K$52,IF('Happiness Matrix'!B47&lt;11,Simulation!$K$70,IF('Happiness Matrix'!B47&lt;21,Simulation!$K$88,Simulation!$K$106))))</f>
        <v>13.81</v>
      </c>
      <c r="C47" s="20">
        <f>IF('Happiness Matrix'!C47=0,0,IF('Happiness Matrix'!C47&lt;6,Simulation!$K$52,IF('Happiness Matrix'!C47&lt;11,Simulation!$K$70,IF('Happiness Matrix'!C47&lt;21,Simulation!$K$88,Simulation!$K$106))))</f>
        <v>-11.38</v>
      </c>
      <c r="D47" s="20">
        <f>IF('Happiness Matrix'!D47=0,0,IF('Happiness Matrix'!D47&lt;6,Simulation!$K$52,IF('Happiness Matrix'!D47&lt;11,Simulation!$K$70,IF('Happiness Matrix'!D47&lt;21,Simulation!$K$88,Simulation!$K$106))))</f>
        <v>13.81</v>
      </c>
      <c r="E47" s="20">
        <f>IF('Happiness Matrix'!E47=0,0,IF('Happiness Matrix'!E47&lt;6,Simulation!$K$52,IF('Happiness Matrix'!E47&lt;11,Simulation!$K$70,IF('Happiness Matrix'!E47&lt;21,Simulation!$K$88,Simulation!$K$106))))</f>
        <v>-0.16</v>
      </c>
      <c r="F47" s="20">
        <f>IF('Happiness Matrix'!F47=0,0,IF('Happiness Matrix'!F47&lt;6,Simulation!$K$52,IF('Happiness Matrix'!F47&lt;11,Simulation!$K$70,IF('Happiness Matrix'!F47&lt;21,Simulation!$K$88,Simulation!$K$106))))</f>
        <v>0</v>
      </c>
      <c r="G47" s="20">
        <f>IF('Happiness Matrix'!G47=0,0,IF('Happiness Matrix'!G47&lt;6,Simulation!$K$52,IF('Happiness Matrix'!G47&lt;11,Simulation!$K$70,IF('Happiness Matrix'!G47&lt;21,Simulation!$K$88,Simulation!$K$106))))</f>
        <v>0</v>
      </c>
      <c r="H47" s="20">
        <f>IF('Happiness Matrix'!H47=0,0,IF('Happiness Matrix'!H47&lt;6,Simulation!$K$52,IF('Happiness Matrix'!H47&lt;11,Simulation!$K$70,IF('Happiness Matrix'!H47&lt;21,Simulation!$K$88,Simulation!$K$106))))</f>
        <v>0</v>
      </c>
      <c r="I47" s="20">
        <f>IF('Happiness Matrix'!I47=0,0,IF('Happiness Matrix'!I47&lt;6,Simulation!$K$52,IF('Happiness Matrix'!I47&lt;11,Simulation!$K$70,IF('Happiness Matrix'!I47&lt;21,Simulation!$K$88,Simulation!$K$106))))</f>
        <v>-0.16</v>
      </c>
      <c r="J47" s="20">
        <f>IF('Happiness Matrix'!J47=0,0,IF('Happiness Matrix'!J47&lt;6,Simulation!$K$52,IF('Happiness Matrix'!J47&lt;11,Simulation!$K$70,IF('Happiness Matrix'!J47&lt;21,Simulation!$K$88,Simulation!$K$106))))</f>
        <v>0</v>
      </c>
      <c r="K47" s="20">
        <f>IF('Happiness Matrix'!K47=0,0,IF('Happiness Matrix'!K47&lt;6,Simulation!$K$52,IF('Happiness Matrix'!K47&lt;11,Simulation!$K$70,IF('Happiness Matrix'!K47&lt;21,Simulation!$K$88,Simulation!$K$106))))</f>
        <v>0</v>
      </c>
      <c r="L47" s="20">
        <f>IF('Happiness Matrix'!L47=0,0,IF('Happiness Matrix'!L47&lt;6,Simulation!$K$52,IF('Happiness Matrix'!L47&lt;11,Simulation!$K$70,IF('Happiness Matrix'!L47&lt;21,Simulation!$K$88,Simulation!$K$106))))</f>
        <v>0</v>
      </c>
      <c r="M47" s="20">
        <f>IF('Happiness Matrix'!M47=0,0,IF('Happiness Matrix'!M47&lt;6,Simulation!$K$52,IF('Happiness Matrix'!M47&lt;11,Simulation!$K$70,IF('Happiness Matrix'!M47&lt;21,Simulation!$K$88,Simulation!$K$106))))</f>
        <v>0</v>
      </c>
      <c r="N47" s="20">
        <f>IF('Happiness Matrix'!N47=0,0,IF('Happiness Matrix'!N47&lt;6,Simulation!$K$52,IF('Happiness Matrix'!N47&lt;11,Simulation!$K$70,IF('Happiness Matrix'!N47&lt;21,Simulation!$K$88,Simulation!$K$106))))</f>
        <v>0</v>
      </c>
      <c r="O47" s="20">
        <f>IF('Happiness Matrix'!O47=0,0,IF('Happiness Matrix'!O47&lt;6,Simulation!$K$52,IF('Happiness Matrix'!O47&lt;11,Simulation!$K$70,IF('Happiness Matrix'!O47&lt;21,Simulation!$K$88,Simulation!$K$106))))</f>
        <v>0</v>
      </c>
      <c r="P47" s="20">
        <f>IF('Happiness Matrix'!P47=0,0,IF('Happiness Matrix'!P47&lt;6,Simulation!$K$52,IF('Happiness Matrix'!P47&lt;11,Simulation!$K$70,IF('Happiness Matrix'!P47&lt;21,Simulation!$K$88,Simulation!$K$106))))</f>
        <v>-0.16</v>
      </c>
      <c r="Q47" s="20">
        <f>IF('Happiness Matrix'!Q47=0,0,IF('Happiness Matrix'!Q47&lt;6,Simulation!$K$52,IF('Happiness Matrix'!Q47&lt;11,Simulation!$K$70,IF('Happiness Matrix'!Q47&lt;21,Simulation!$K$88,Simulation!$K$106))))</f>
        <v>0</v>
      </c>
      <c r="R47" s="20">
        <f>IF('Happiness Matrix'!R47=0,0,IF('Happiness Matrix'!R47&lt;6,Simulation!$K$52,IF('Happiness Matrix'!R47&lt;11,Simulation!$K$70,IF('Happiness Matrix'!R47&lt;21,Simulation!$K$88,Simulation!$K$106))))</f>
        <v>0</v>
      </c>
      <c r="S47" s="20">
        <f>IF('Happiness Matrix'!S47=0,0,IF('Happiness Matrix'!S47&lt;6,Simulation!$K$52,IF('Happiness Matrix'!S47&lt;11,Simulation!$K$70,IF('Happiness Matrix'!S47&lt;21,Simulation!$K$88,Simulation!$K$106))))</f>
        <v>7.65</v>
      </c>
      <c r="T47" s="20">
        <f>IF('Happiness Matrix'!T47=0,0,IF('Happiness Matrix'!T47&lt;6,Simulation!$K$52,IF('Happiness Matrix'!T47&lt;11,Simulation!$K$70,IF('Happiness Matrix'!T47&lt;21,Simulation!$K$88,Simulation!$K$106))))</f>
        <v>0</v>
      </c>
      <c r="U47" s="20">
        <f>IF('Happiness Matrix'!U47=0,0,IF('Happiness Matrix'!U47&lt;6,Simulation!$K$52,IF('Happiness Matrix'!U47&lt;11,Simulation!$K$70,IF('Happiness Matrix'!U47&lt;21,Simulation!$K$88,Simulation!$K$106))))</f>
        <v>7.65</v>
      </c>
      <c r="V47" s="20">
        <f>IF('Happiness Matrix'!V47=0,0,IF('Happiness Matrix'!V47&lt;6,Simulation!$K$52,IF('Happiness Matrix'!V47&lt;11,Simulation!$K$70,IF('Happiness Matrix'!V47&lt;21,Simulation!$K$88,Simulation!$K$106))))</f>
        <v>-0.16</v>
      </c>
      <c r="W47" s="20">
        <f>IF('Happiness Matrix'!W47=0,0,IF('Happiness Matrix'!W47&lt;6,Simulation!$K$52,IF('Happiness Matrix'!W47&lt;11,Simulation!$K$70,IF('Happiness Matrix'!W47&lt;21,Simulation!$K$88,Simulation!$K$106))))</f>
        <v>-11.38</v>
      </c>
      <c r="X47" s="20">
        <f>IF('Happiness Matrix'!X47=0,0,IF('Happiness Matrix'!X47&lt;6,Simulation!$K$52,IF('Happiness Matrix'!X47&lt;11,Simulation!$K$70,IF('Happiness Matrix'!X47&lt;21,Simulation!$K$88,Simulation!$K$106))))</f>
        <v>-11.38</v>
      </c>
      <c r="Y47" s="20">
        <f>IF('Happiness Matrix'!Y47=0,0,IF('Happiness Matrix'!Y47&lt;6,Simulation!$K$52,IF('Happiness Matrix'!Y47&lt;11,Simulation!$K$70,IF('Happiness Matrix'!Y47&lt;21,Simulation!$K$88,Simulation!$K$106))))</f>
        <v>0</v>
      </c>
      <c r="Z47" s="20">
        <f>IF('Happiness Matrix'!Z47=0,0,IF('Happiness Matrix'!Z47&lt;6,Simulation!$K$52,IF('Happiness Matrix'!Z47&lt;11,Simulation!$K$70,IF('Happiness Matrix'!Z47&lt;21,Simulation!$K$88,Simulation!$K$106))))</f>
        <v>7.65</v>
      </c>
      <c r="AA47" s="20">
        <f>IF('Happiness Matrix'!AA47=0,0,IF('Happiness Matrix'!AA47&lt;6,Simulation!$K$52,IF('Happiness Matrix'!AA47&lt;11,Simulation!$K$70,IF('Happiness Matrix'!AA47&lt;21,Simulation!$K$88,Simulation!$K$106))))</f>
        <v>0</v>
      </c>
      <c r="AB47" s="20">
        <f>IF('Happiness Matrix'!AB47=0,0,IF('Happiness Matrix'!AB47&lt;6,Simulation!$K$52,IF('Happiness Matrix'!AB47&lt;11,Simulation!$K$70,IF('Happiness Matrix'!AB47&lt;21,Simulation!$K$88,Simulation!$K$106))))</f>
        <v>0</v>
      </c>
      <c r="AC47" s="20">
        <f>IF('Happiness Matrix'!AC47=0,0,IF('Happiness Matrix'!AC47&lt;6,Simulation!$K$52,IF('Happiness Matrix'!AC47&lt;11,Simulation!$K$70,IF('Happiness Matrix'!AC47&lt;21,Simulation!$K$88,Simulation!$K$106))))</f>
        <v>0</v>
      </c>
      <c r="AD47" s="20">
        <f>IF('Happiness Matrix'!AD47=0,0,IF('Happiness Matrix'!AD47&lt;6,Simulation!$K$52,IF('Happiness Matrix'!AD47&lt;11,Simulation!$K$70,IF('Happiness Matrix'!AD47&lt;21,Simulation!$K$88,Simulation!$K$106))))</f>
        <v>-11.38</v>
      </c>
      <c r="AE47" s="20">
        <f>IF('Happiness Matrix'!AE47=0,0,IF('Happiness Matrix'!AE47&lt;6,Simulation!$K$52,IF('Happiness Matrix'!AE47&lt;11,Simulation!$K$70,IF('Happiness Matrix'!AE47&lt;21,Simulation!$K$88,Simulation!$K$106))))</f>
        <v>0</v>
      </c>
      <c r="AF47" s="20">
        <f>IF('Happiness Matrix'!AF47=0,0,IF('Happiness Matrix'!AF47&lt;6,Simulation!$K$52,IF('Happiness Matrix'!AF47&lt;11,Simulation!$K$70,IF('Happiness Matrix'!AF47&lt;21,Simulation!$K$88,Simulation!$K$106))))</f>
        <v>7.65</v>
      </c>
      <c r="AG47" s="20">
        <f>IF('Happiness Matrix'!AG47=0,0,IF('Happiness Matrix'!AG47&lt;6,Simulation!$K$52,IF('Happiness Matrix'!AG47&lt;11,Simulation!$K$70,IF('Happiness Matrix'!AG47&lt;21,Simulation!$K$88,Simulation!$K$106))))</f>
        <v>-0.16</v>
      </c>
      <c r="AH47" s="20">
        <f>IF('Happiness Matrix'!AH47=0,0,IF('Happiness Matrix'!AH47&lt;6,Simulation!$K$52,IF('Happiness Matrix'!AH47&lt;11,Simulation!$K$70,IF('Happiness Matrix'!AH47&lt;21,Simulation!$K$88,Simulation!$K$106))))</f>
        <v>-0.16</v>
      </c>
      <c r="AI47" s="20">
        <f>IF('Happiness Matrix'!AI47=0,0,IF('Happiness Matrix'!AI47&lt;6,Simulation!$K$52,IF('Happiness Matrix'!AI47&lt;11,Simulation!$K$70,IF('Happiness Matrix'!AI47&lt;21,Simulation!$K$88,Simulation!$K$106))))</f>
        <v>7.65</v>
      </c>
      <c r="AJ47" s="20">
        <f>IF('Happiness Matrix'!AJ47=0,0,IF('Happiness Matrix'!AJ47&lt;6,Simulation!$K$52,IF('Happiness Matrix'!AJ47&lt;11,Simulation!$K$70,IF('Happiness Matrix'!AJ47&lt;21,Simulation!$K$88,Simulation!$K$106))))</f>
        <v>-0.16</v>
      </c>
      <c r="AK47" s="20">
        <f>IF('Happiness Matrix'!AK47=0,0,IF('Happiness Matrix'!AK47&lt;6,Simulation!$K$52,IF('Happiness Matrix'!AK47&lt;11,Simulation!$K$70,IF('Happiness Matrix'!AK47&lt;21,Simulation!$K$88,Simulation!$K$106))))</f>
        <v>-11.38</v>
      </c>
      <c r="AL47" s="20">
        <f>IF('Happiness Matrix'!AL47=0,0,IF('Happiness Matrix'!AL47&lt;6,Simulation!$K$52,IF('Happiness Matrix'!AL47&lt;11,Simulation!$K$70,IF('Happiness Matrix'!AL47&lt;21,Simulation!$K$88,Simulation!$K$106))))</f>
        <v>0</v>
      </c>
      <c r="AM47" s="20">
        <f>IF('Happiness Matrix'!AM47=0,0,IF('Happiness Matrix'!AM47&lt;6,Simulation!$K$52,IF('Happiness Matrix'!AM47&lt;11,Simulation!$K$70,IF('Happiness Matrix'!AM47&lt;21,Simulation!$K$88,Simulation!$K$106))))</f>
        <v>7.65</v>
      </c>
      <c r="AN47" s="20">
        <f>IF('Happiness Matrix'!AN47=0,0,IF('Happiness Matrix'!AN47&lt;6,Simulation!$K$52,IF('Happiness Matrix'!AN47&lt;11,Simulation!$K$70,IF('Happiness Matrix'!AN47&lt;21,Simulation!$K$88,Simulation!$K$106))))</f>
        <v>0</v>
      </c>
      <c r="AO47" s="20">
        <f>IF('Happiness Matrix'!AO47=0,0,IF('Happiness Matrix'!AO47&lt;6,Simulation!$K$52,IF('Happiness Matrix'!AO47&lt;11,Simulation!$K$70,IF('Happiness Matrix'!AO47&lt;21,Simulation!$K$88,Simulation!$K$106))))</f>
        <v>0</v>
      </c>
      <c r="AP47" s="20">
        <f>IF('Happiness Matrix'!AP47=0,0,IF('Happiness Matrix'!AP47&lt;6,Simulation!$K$52,IF('Happiness Matrix'!AP47&lt;11,Simulation!$K$70,IF('Happiness Matrix'!AP47&lt;21,Simulation!$K$88,Simulation!$K$106))))</f>
        <v>0</v>
      </c>
      <c r="AQ47" s="20">
        <f>IF('Happiness Matrix'!AQ47=0,0,IF('Happiness Matrix'!AQ47&lt;6,Simulation!$K$52,IF('Happiness Matrix'!AQ47&lt;11,Simulation!$K$70,IF('Happiness Matrix'!AQ47&lt;21,Simulation!$K$88,Simulation!$K$106))))</f>
        <v>0</v>
      </c>
      <c r="AR47" s="20">
        <f>IF('Happiness Matrix'!AR47=0,0,IF('Happiness Matrix'!AR47&lt;6,Simulation!$K$52,IF('Happiness Matrix'!AR47&lt;11,Simulation!$K$70,IF('Happiness Matrix'!AR47&lt;21,Simulation!$K$88,Simulation!$K$106))))</f>
        <v>0</v>
      </c>
      <c r="AS47" s="20">
        <f>IF('Happiness Matrix'!AS47=0,0,IF('Happiness Matrix'!AS47&lt;6,Simulation!$K$52,IF('Happiness Matrix'!AS47&lt;11,Simulation!$K$70,IF('Happiness Matrix'!AS47&lt;21,Simulation!$K$88,Simulation!$K$106))))</f>
        <v>0</v>
      </c>
      <c r="AT47" s="20">
        <f>IF('Happiness Matrix'!AT47=0,0,IF('Happiness Matrix'!AT47&lt;6,Simulation!$K$52,IF('Happiness Matrix'!AT47&lt;11,Simulation!$K$70,IF('Happiness Matrix'!AT47&lt;21,Simulation!$K$88,Simulation!$K$106))))</f>
        <v>0</v>
      </c>
      <c r="AU47" s="20">
        <f>IF('Happiness Matrix'!AU47=0,0,IF('Happiness Matrix'!AU47&lt;6,Simulation!$K$52,IF('Happiness Matrix'!AU47&lt;11,Simulation!$K$70,IF('Happiness Matrix'!AU47&lt;21,Simulation!$K$88,Simulation!$K$106))))</f>
        <v>0</v>
      </c>
      <c r="AV47" s="20">
        <f>IF('Happiness Matrix'!AV47=0,0,IF('Happiness Matrix'!AV47&lt;6,Simulation!$K$52,IF('Happiness Matrix'!AV47&lt;11,Simulation!$K$70,IF('Happiness Matrix'!AV47&lt;21,Simulation!$K$88,Simulation!$K$106))))</f>
        <v>-0.16</v>
      </c>
      <c r="AW47" s="20">
        <f>IF('Happiness Matrix'!AW47=0,0,IF('Happiness Matrix'!AW47&lt;6,Simulation!$K$52,IF('Happiness Matrix'!AW47&lt;11,Simulation!$K$70,IF('Happiness Matrix'!AW47&lt;21,Simulation!$K$88,Simulation!$K$106))))</f>
        <v>7.65</v>
      </c>
      <c r="AX47" s="20">
        <f>IF('Happiness Matrix'!AX47=0,0,IF('Happiness Matrix'!AX47&lt;6,Simulation!$K$52,IF('Happiness Matrix'!AX47&lt;11,Simulation!$K$70,IF('Happiness Matrix'!AX47&lt;21,Simulation!$K$88,Simulation!$K$106))))</f>
        <v>0</v>
      </c>
      <c r="AY47" s="20">
        <f>IF('Happiness Matrix'!AY47=0,0,IF('Happiness Matrix'!AY47&lt;6,Simulation!$K$52,IF('Happiness Matrix'!AY47&lt;11,Simulation!$K$70,IF('Happiness Matrix'!AY47&lt;21,Simulation!$K$88,Simulation!$K$106))))</f>
        <v>0</v>
      </c>
      <c r="AZ47" s="20">
        <f>IF('Happiness Matrix'!AZ47=0,0,IF('Happiness Matrix'!AZ47&lt;6,Simulation!$K$52,IF('Happiness Matrix'!AZ47&lt;11,Simulation!$K$70,IF('Happiness Matrix'!AZ47&lt;21,Simulation!$K$88,Simulation!$K$106))))</f>
        <v>0</v>
      </c>
      <c r="BA47" s="20">
        <f>IF('Happiness Matrix'!BA47=0,0,IF('Happiness Matrix'!BA47&lt;6,Simulation!$K$52,IF('Happiness Matrix'!BA47&lt;11,Simulation!$K$70,IF('Happiness Matrix'!BA47&lt;21,Simulation!$K$88,Simulation!$K$106))))</f>
        <v>-11.38</v>
      </c>
      <c r="BB47" s="20">
        <f>IF('Happiness Matrix'!BB47=0,0,IF('Happiness Matrix'!BB47&lt;6,Simulation!$K$52,IF('Happiness Matrix'!BB47&lt;11,Simulation!$K$70,IF('Happiness Matrix'!BB47&lt;21,Simulation!$K$88,Simulation!$K$106))))</f>
        <v>0</v>
      </c>
      <c r="BC47" s="20">
        <f>IF('Happiness Matrix'!BC47=0,0,IF('Happiness Matrix'!BC47&lt;6,Simulation!$K$52,IF('Happiness Matrix'!BC47&lt;11,Simulation!$K$70,IF('Happiness Matrix'!BC47&lt;21,Simulation!$K$88,Simulation!$K$106))))</f>
        <v>0</v>
      </c>
      <c r="BD47" s="20">
        <f>IF('Happiness Matrix'!BD47=0,0,IF('Happiness Matrix'!BD47&lt;6,Simulation!$K$52,IF('Happiness Matrix'!BD47&lt;11,Simulation!$K$70,IF('Happiness Matrix'!BD47&lt;21,Simulation!$K$88,Simulation!$K$106))))</f>
        <v>0</v>
      </c>
      <c r="BE47" s="20">
        <f>IF('Happiness Matrix'!BE47=0,0,IF('Happiness Matrix'!BE47&lt;6,Simulation!$K$52,IF('Happiness Matrix'!BE47&lt;11,Simulation!$K$70,IF('Happiness Matrix'!BE47&lt;21,Simulation!$K$88,Simulation!$K$106))))</f>
        <v>0</v>
      </c>
    </row>
    <row r="48" spans="1:57">
      <c r="A48" s="20">
        <f t="shared" si="3"/>
        <v>47</v>
      </c>
      <c r="B48" s="20">
        <f>IF('Happiness Matrix'!B48=0,0,IF('Happiness Matrix'!B48&lt;6,Simulation!$K$52,IF('Happiness Matrix'!B48&lt;11,Simulation!$K$70,IF('Happiness Matrix'!B48&lt;21,Simulation!$K$88,Simulation!$K$106))))</f>
        <v>0</v>
      </c>
      <c r="C48" s="20">
        <f>IF('Happiness Matrix'!C48=0,0,IF('Happiness Matrix'!C48&lt;6,Simulation!$K$52,IF('Happiness Matrix'!C48&lt;11,Simulation!$K$70,IF('Happiness Matrix'!C48&lt;21,Simulation!$K$88,Simulation!$K$106))))</f>
        <v>0</v>
      </c>
      <c r="D48" s="20">
        <f>IF('Happiness Matrix'!D48=0,0,IF('Happiness Matrix'!D48&lt;6,Simulation!$K$52,IF('Happiness Matrix'!D48&lt;11,Simulation!$K$70,IF('Happiness Matrix'!D48&lt;21,Simulation!$K$88,Simulation!$K$106))))</f>
        <v>0</v>
      </c>
      <c r="E48" s="20">
        <f>IF('Happiness Matrix'!E48=0,0,IF('Happiness Matrix'!E48&lt;6,Simulation!$K$52,IF('Happiness Matrix'!E48&lt;11,Simulation!$K$70,IF('Happiness Matrix'!E48&lt;21,Simulation!$K$88,Simulation!$K$106))))</f>
        <v>0</v>
      </c>
      <c r="F48" s="20">
        <f>IF('Happiness Matrix'!F48=0,0,IF('Happiness Matrix'!F48&lt;6,Simulation!$K$52,IF('Happiness Matrix'!F48&lt;11,Simulation!$K$70,IF('Happiness Matrix'!F48&lt;21,Simulation!$K$88,Simulation!$K$106))))</f>
        <v>-11.38</v>
      </c>
      <c r="G48" s="20">
        <f>IF('Happiness Matrix'!G48=0,0,IF('Happiness Matrix'!G48&lt;6,Simulation!$K$52,IF('Happiness Matrix'!G48&lt;11,Simulation!$K$70,IF('Happiness Matrix'!G48&lt;21,Simulation!$K$88,Simulation!$K$106))))</f>
        <v>-0.16</v>
      </c>
      <c r="H48" s="20">
        <f>IF('Happiness Matrix'!H48=0,0,IF('Happiness Matrix'!H48&lt;6,Simulation!$K$52,IF('Happiness Matrix'!H48&lt;11,Simulation!$K$70,IF('Happiness Matrix'!H48&lt;21,Simulation!$K$88,Simulation!$K$106))))</f>
        <v>-0.16</v>
      </c>
      <c r="I48" s="20">
        <f>IF('Happiness Matrix'!I48=0,0,IF('Happiness Matrix'!I48&lt;6,Simulation!$K$52,IF('Happiness Matrix'!I48&lt;11,Simulation!$K$70,IF('Happiness Matrix'!I48&lt;21,Simulation!$K$88,Simulation!$K$106))))</f>
        <v>0</v>
      </c>
      <c r="J48" s="20">
        <f>IF('Happiness Matrix'!J48=0,0,IF('Happiness Matrix'!J48&lt;6,Simulation!$K$52,IF('Happiness Matrix'!J48&lt;11,Simulation!$K$70,IF('Happiness Matrix'!J48&lt;21,Simulation!$K$88,Simulation!$K$106))))</f>
        <v>-0.16</v>
      </c>
      <c r="K48" s="20">
        <f>IF('Happiness Matrix'!K48=0,0,IF('Happiness Matrix'!K48&lt;6,Simulation!$K$52,IF('Happiness Matrix'!K48&lt;11,Simulation!$K$70,IF('Happiness Matrix'!K48&lt;21,Simulation!$K$88,Simulation!$K$106))))</f>
        <v>7.65</v>
      </c>
      <c r="L48" s="20">
        <f>IF('Happiness Matrix'!L48=0,0,IF('Happiness Matrix'!L48&lt;6,Simulation!$K$52,IF('Happiness Matrix'!L48&lt;11,Simulation!$K$70,IF('Happiness Matrix'!L48&lt;21,Simulation!$K$88,Simulation!$K$106))))</f>
        <v>7.65</v>
      </c>
      <c r="M48" s="20">
        <f>IF('Happiness Matrix'!M48=0,0,IF('Happiness Matrix'!M48&lt;6,Simulation!$K$52,IF('Happiness Matrix'!M48&lt;11,Simulation!$K$70,IF('Happiness Matrix'!M48&lt;21,Simulation!$K$88,Simulation!$K$106))))</f>
        <v>-11.38</v>
      </c>
      <c r="N48" s="20">
        <f>IF('Happiness Matrix'!N48=0,0,IF('Happiness Matrix'!N48&lt;6,Simulation!$K$52,IF('Happiness Matrix'!N48&lt;11,Simulation!$K$70,IF('Happiness Matrix'!N48&lt;21,Simulation!$K$88,Simulation!$K$106))))</f>
        <v>7.65</v>
      </c>
      <c r="O48" s="20">
        <f>IF('Happiness Matrix'!O48=0,0,IF('Happiness Matrix'!O48&lt;6,Simulation!$K$52,IF('Happiness Matrix'!O48&lt;11,Simulation!$K$70,IF('Happiness Matrix'!O48&lt;21,Simulation!$K$88,Simulation!$K$106))))</f>
        <v>-0.16</v>
      </c>
      <c r="P48" s="20">
        <f>IF('Happiness Matrix'!P48=0,0,IF('Happiness Matrix'!P48&lt;6,Simulation!$K$52,IF('Happiness Matrix'!P48&lt;11,Simulation!$K$70,IF('Happiness Matrix'!P48&lt;21,Simulation!$K$88,Simulation!$K$106))))</f>
        <v>0</v>
      </c>
      <c r="Q48" s="20">
        <f>IF('Happiness Matrix'!Q48=0,0,IF('Happiness Matrix'!Q48&lt;6,Simulation!$K$52,IF('Happiness Matrix'!Q48&lt;11,Simulation!$K$70,IF('Happiness Matrix'!Q48&lt;21,Simulation!$K$88,Simulation!$K$106))))</f>
        <v>-0.16</v>
      </c>
      <c r="R48" s="20">
        <f>IF('Happiness Matrix'!R48=0,0,IF('Happiness Matrix'!R48&lt;6,Simulation!$K$52,IF('Happiness Matrix'!R48&lt;11,Simulation!$K$70,IF('Happiness Matrix'!R48&lt;21,Simulation!$K$88,Simulation!$K$106))))</f>
        <v>-0.16</v>
      </c>
      <c r="S48" s="20">
        <f>IF('Happiness Matrix'!S48=0,0,IF('Happiness Matrix'!S48&lt;6,Simulation!$K$52,IF('Happiness Matrix'!S48&lt;11,Simulation!$K$70,IF('Happiness Matrix'!S48&lt;21,Simulation!$K$88,Simulation!$K$106))))</f>
        <v>0</v>
      </c>
      <c r="T48" s="20">
        <f>IF('Happiness Matrix'!T48=0,0,IF('Happiness Matrix'!T48&lt;6,Simulation!$K$52,IF('Happiness Matrix'!T48&lt;11,Simulation!$K$70,IF('Happiness Matrix'!T48&lt;21,Simulation!$K$88,Simulation!$K$106))))</f>
        <v>0</v>
      </c>
      <c r="U48" s="20">
        <f>IF('Happiness Matrix'!U48=0,0,IF('Happiness Matrix'!U48&lt;6,Simulation!$K$52,IF('Happiness Matrix'!U48&lt;11,Simulation!$K$70,IF('Happiness Matrix'!U48&lt;21,Simulation!$K$88,Simulation!$K$106))))</f>
        <v>0</v>
      </c>
      <c r="V48" s="20">
        <f>IF('Happiness Matrix'!V48=0,0,IF('Happiness Matrix'!V48&lt;6,Simulation!$K$52,IF('Happiness Matrix'!V48&lt;11,Simulation!$K$70,IF('Happiness Matrix'!V48&lt;21,Simulation!$K$88,Simulation!$K$106))))</f>
        <v>0</v>
      </c>
      <c r="W48" s="20">
        <f>IF('Happiness Matrix'!W48=0,0,IF('Happiness Matrix'!W48&lt;6,Simulation!$K$52,IF('Happiness Matrix'!W48&lt;11,Simulation!$K$70,IF('Happiness Matrix'!W48&lt;21,Simulation!$K$88,Simulation!$K$106))))</f>
        <v>0</v>
      </c>
      <c r="X48" s="20">
        <f>IF('Happiness Matrix'!X48=0,0,IF('Happiness Matrix'!X48&lt;6,Simulation!$K$52,IF('Happiness Matrix'!X48&lt;11,Simulation!$K$70,IF('Happiness Matrix'!X48&lt;21,Simulation!$K$88,Simulation!$K$106))))</f>
        <v>0</v>
      </c>
      <c r="Y48" s="20">
        <f>IF('Happiness Matrix'!Y48=0,0,IF('Happiness Matrix'!Y48&lt;6,Simulation!$K$52,IF('Happiness Matrix'!Y48&lt;11,Simulation!$K$70,IF('Happiness Matrix'!Y48&lt;21,Simulation!$K$88,Simulation!$K$106))))</f>
        <v>7.65</v>
      </c>
      <c r="Z48" s="20">
        <f>IF('Happiness Matrix'!Z48=0,0,IF('Happiness Matrix'!Z48&lt;6,Simulation!$K$52,IF('Happiness Matrix'!Z48&lt;11,Simulation!$K$70,IF('Happiness Matrix'!Z48&lt;21,Simulation!$K$88,Simulation!$K$106))))</f>
        <v>0</v>
      </c>
      <c r="AA48" s="20">
        <f>IF('Happiness Matrix'!AA48=0,0,IF('Happiness Matrix'!AA48&lt;6,Simulation!$K$52,IF('Happiness Matrix'!AA48&lt;11,Simulation!$K$70,IF('Happiness Matrix'!AA48&lt;21,Simulation!$K$88,Simulation!$K$106))))</f>
        <v>-0.16</v>
      </c>
      <c r="AB48" s="20">
        <f>IF('Happiness Matrix'!AB48=0,0,IF('Happiness Matrix'!AB48&lt;6,Simulation!$K$52,IF('Happiness Matrix'!AB48&lt;11,Simulation!$K$70,IF('Happiness Matrix'!AB48&lt;21,Simulation!$K$88,Simulation!$K$106))))</f>
        <v>0</v>
      </c>
      <c r="AC48" s="20">
        <f>IF('Happiness Matrix'!AC48=0,0,IF('Happiness Matrix'!AC48&lt;6,Simulation!$K$52,IF('Happiness Matrix'!AC48&lt;11,Simulation!$K$70,IF('Happiness Matrix'!AC48&lt;21,Simulation!$K$88,Simulation!$K$106))))</f>
        <v>7.65</v>
      </c>
      <c r="AD48" s="20">
        <f>IF('Happiness Matrix'!AD48=0,0,IF('Happiness Matrix'!AD48&lt;6,Simulation!$K$52,IF('Happiness Matrix'!AD48&lt;11,Simulation!$K$70,IF('Happiness Matrix'!AD48&lt;21,Simulation!$K$88,Simulation!$K$106))))</f>
        <v>0</v>
      </c>
      <c r="AE48" s="20">
        <f>IF('Happiness Matrix'!AE48=0,0,IF('Happiness Matrix'!AE48&lt;6,Simulation!$K$52,IF('Happiness Matrix'!AE48&lt;11,Simulation!$K$70,IF('Happiness Matrix'!AE48&lt;21,Simulation!$K$88,Simulation!$K$106))))</f>
        <v>-0.16</v>
      </c>
      <c r="AF48" s="20">
        <f>IF('Happiness Matrix'!AF48=0,0,IF('Happiness Matrix'!AF48&lt;6,Simulation!$K$52,IF('Happiness Matrix'!AF48&lt;11,Simulation!$K$70,IF('Happiness Matrix'!AF48&lt;21,Simulation!$K$88,Simulation!$K$106))))</f>
        <v>0</v>
      </c>
      <c r="AG48" s="20">
        <f>IF('Happiness Matrix'!AG48=0,0,IF('Happiness Matrix'!AG48&lt;6,Simulation!$K$52,IF('Happiness Matrix'!AG48&lt;11,Simulation!$K$70,IF('Happiness Matrix'!AG48&lt;21,Simulation!$K$88,Simulation!$K$106))))</f>
        <v>0</v>
      </c>
      <c r="AH48" s="20">
        <f>IF('Happiness Matrix'!AH48=0,0,IF('Happiness Matrix'!AH48&lt;6,Simulation!$K$52,IF('Happiness Matrix'!AH48&lt;11,Simulation!$K$70,IF('Happiness Matrix'!AH48&lt;21,Simulation!$K$88,Simulation!$K$106))))</f>
        <v>0</v>
      </c>
      <c r="AI48" s="20">
        <f>IF('Happiness Matrix'!AI48=0,0,IF('Happiness Matrix'!AI48&lt;6,Simulation!$K$52,IF('Happiness Matrix'!AI48&lt;11,Simulation!$K$70,IF('Happiness Matrix'!AI48&lt;21,Simulation!$K$88,Simulation!$K$106))))</f>
        <v>0</v>
      </c>
      <c r="AJ48" s="20">
        <f>IF('Happiness Matrix'!AJ48=0,0,IF('Happiness Matrix'!AJ48&lt;6,Simulation!$K$52,IF('Happiness Matrix'!AJ48&lt;11,Simulation!$K$70,IF('Happiness Matrix'!AJ48&lt;21,Simulation!$K$88,Simulation!$K$106))))</f>
        <v>0</v>
      </c>
      <c r="AK48" s="20">
        <f>IF('Happiness Matrix'!AK48=0,0,IF('Happiness Matrix'!AK48&lt;6,Simulation!$K$52,IF('Happiness Matrix'!AK48&lt;11,Simulation!$K$70,IF('Happiness Matrix'!AK48&lt;21,Simulation!$K$88,Simulation!$K$106))))</f>
        <v>0</v>
      </c>
      <c r="AL48" s="20">
        <f>IF('Happiness Matrix'!AL48=0,0,IF('Happiness Matrix'!AL48&lt;6,Simulation!$K$52,IF('Happiness Matrix'!AL48&lt;11,Simulation!$K$70,IF('Happiness Matrix'!AL48&lt;21,Simulation!$K$88,Simulation!$K$106))))</f>
        <v>0</v>
      </c>
      <c r="AM48" s="20">
        <f>IF('Happiness Matrix'!AM48=0,0,IF('Happiness Matrix'!AM48&lt;6,Simulation!$K$52,IF('Happiness Matrix'!AM48&lt;11,Simulation!$K$70,IF('Happiness Matrix'!AM48&lt;21,Simulation!$K$88,Simulation!$K$106))))</f>
        <v>0</v>
      </c>
      <c r="AN48" s="20">
        <f>IF('Happiness Matrix'!AN48=0,0,IF('Happiness Matrix'!AN48&lt;6,Simulation!$K$52,IF('Happiness Matrix'!AN48&lt;11,Simulation!$K$70,IF('Happiness Matrix'!AN48&lt;21,Simulation!$K$88,Simulation!$K$106))))</f>
        <v>7.65</v>
      </c>
      <c r="AO48" s="20">
        <f>IF('Happiness Matrix'!AO48=0,0,IF('Happiness Matrix'!AO48&lt;6,Simulation!$K$52,IF('Happiness Matrix'!AO48&lt;11,Simulation!$K$70,IF('Happiness Matrix'!AO48&lt;21,Simulation!$K$88,Simulation!$K$106))))</f>
        <v>7.65</v>
      </c>
      <c r="AP48" s="20">
        <f>IF('Happiness Matrix'!AP48=0,0,IF('Happiness Matrix'!AP48&lt;6,Simulation!$K$52,IF('Happiness Matrix'!AP48&lt;11,Simulation!$K$70,IF('Happiness Matrix'!AP48&lt;21,Simulation!$K$88,Simulation!$K$106))))</f>
        <v>7.65</v>
      </c>
      <c r="AQ48" s="20">
        <f>IF('Happiness Matrix'!AQ48=0,0,IF('Happiness Matrix'!AQ48&lt;6,Simulation!$K$52,IF('Happiness Matrix'!AQ48&lt;11,Simulation!$K$70,IF('Happiness Matrix'!AQ48&lt;21,Simulation!$K$88,Simulation!$K$106))))</f>
        <v>-0.16</v>
      </c>
      <c r="AR48" s="20">
        <f>IF('Happiness Matrix'!AR48=0,0,IF('Happiness Matrix'!AR48&lt;6,Simulation!$K$52,IF('Happiness Matrix'!AR48&lt;11,Simulation!$K$70,IF('Happiness Matrix'!AR48&lt;21,Simulation!$K$88,Simulation!$K$106))))</f>
        <v>7.65</v>
      </c>
      <c r="AS48" s="20">
        <f>IF('Happiness Matrix'!AS48=0,0,IF('Happiness Matrix'!AS48&lt;6,Simulation!$K$52,IF('Happiness Matrix'!AS48&lt;11,Simulation!$K$70,IF('Happiness Matrix'!AS48&lt;21,Simulation!$K$88,Simulation!$K$106))))</f>
        <v>7.65</v>
      </c>
      <c r="AT48" s="20">
        <f>IF('Happiness Matrix'!AT48=0,0,IF('Happiness Matrix'!AT48&lt;6,Simulation!$K$52,IF('Happiness Matrix'!AT48&lt;11,Simulation!$K$70,IF('Happiness Matrix'!AT48&lt;21,Simulation!$K$88,Simulation!$K$106))))</f>
        <v>-11.38</v>
      </c>
      <c r="AU48" s="20">
        <f>IF('Happiness Matrix'!AU48=0,0,IF('Happiness Matrix'!AU48&lt;6,Simulation!$K$52,IF('Happiness Matrix'!AU48&lt;11,Simulation!$K$70,IF('Happiness Matrix'!AU48&lt;21,Simulation!$K$88,Simulation!$K$106))))</f>
        <v>0</v>
      </c>
      <c r="AV48" s="20">
        <f>IF('Happiness Matrix'!AV48=0,0,IF('Happiness Matrix'!AV48&lt;6,Simulation!$K$52,IF('Happiness Matrix'!AV48&lt;11,Simulation!$K$70,IF('Happiness Matrix'!AV48&lt;21,Simulation!$K$88,Simulation!$K$106))))</f>
        <v>0</v>
      </c>
      <c r="AW48" s="20">
        <f>IF('Happiness Matrix'!AW48=0,0,IF('Happiness Matrix'!AW48&lt;6,Simulation!$K$52,IF('Happiness Matrix'!AW48&lt;11,Simulation!$K$70,IF('Happiness Matrix'!AW48&lt;21,Simulation!$K$88,Simulation!$K$106))))</f>
        <v>0</v>
      </c>
      <c r="AX48" s="20">
        <f>IF('Happiness Matrix'!AX48=0,0,IF('Happiness Matrix'!AX48&lt;6,Simulation!$K$52,IF('Happiness Matrix'!AX48&lt;11,Simulation!$K$70,IF('Happiness Matrix'!AX48&lt;21,Simulation!$K$88,Simulation!$K$106))))</f>
        <v>7.65</v>
      </c>
      <c r="AY48" s="20">
        <f>IF('Happiness Matrix'!AY48=0,0,IF('Happiness Matrix'!AY48&lt;6,Simulation!$K$52,IF('Happiness Matrix'!AY48&lt;11,Simulation!$K$70,IF('Happiness Matrix'!AY48&lt;21,Simulation!$K$88,Simulation!$K$106))))</f>
        <v>7.65</v>
      </c>
      <c r="AZ48" s="20">
        <f>IF('Happiness Matrix'!AZ48=0,0,IF('Happiness Matrix'!AZ48&lt;6,Simulation!$K$52,IF('Happiness Matrix'!AZ48&lt;11,Simulation!$K$70,IF('Happiness Matrix'!AZ48&lt;21,Simulation!$K$88,Simulation!$K$106))))</f>
        <v>7.65</v>
      </c>
      <c r="BA48" s="20">
        <f>IF('Happiness Matrix'!BA48=0,0,IF('Happiness Matrix'!BA48&lt;6,Simulation!$K$52,IF('Happiness Matrix'!BA48&lt;11,Simulation!$K$70,IF('Happiness Matrix'!BA48&lt;21,Simulation!$K$88,Simulation!$K$106))))</f>
        <v>0</v>
      </c>
      <c r="BB48" s="20">
        <f>IF('Happiness Matrix'!BB48=0,0,IF('Happiness Matrix'!BB48&lt;6,Simulation!$K$52,IF('Happiness Matrix'!BB48&lt;11,Simulation!$K$70,IF('Happiness Matrix'!BB48&lt;21,Simulation!$K$88,Simulation!$K$106))))</f>
        <v>-11.38</v>
      </c>
      <c r="BC48" s="20">
        <f>IF('Happiness Matrix'!BC48=0,0,IF('Happiness Matrix'!BC48&lt;6,Simulation!$K$52,IF('Happiness Matrix'!BC48&lt;11,Simulation!$K$70,IF('Happiness Matrix'!BC48&lt;21,Simulation!$K$88,Simulation!$K$106))))</f>
        <v>-11.38</v>
      </c>
      <c r="BD48" s="20">
        <f>IF('Happiness Matrix'!BD48=0,0,IF('Happiness Matrix'!BD48&lt;6,Simulation!$K$52,IF('Happiness Matrix'!BD48&lt;11,Simulation!$K$70,IF('Happiness Matrix'!BD48&lt;21,Simulation!$K$88,Simulation!$K$106))))</f>
        <v>0</v>
      </c>
      <c r="BE48" s="20">
        <f>IF('Happiness Matrix'!BE48=0,0,IF('Happiness Matrix'!BE48&lt;6,Simulation!$K$52,IF('Happiness Matrix'!BE48&lt;11,Simulation!$K$70,IF('Happiness Matrix'!BE48&lt;21,Simulation!$K$88,Simulation!$K$106))))</f>
        <v>0</v>
      </c>
    </row>
    <row r="49" spans="1:57">
      <c r="A49" s="20">
        <f t="shared" si="3"/>
        <v>48</v>
      </c>
      <c r="B49" s="20">
        <f>IF('Happiness Matrix'!B49=0,0,IF('Happiness Matrix'!B49&lt;6,Simulation!$K$52,IF('Happiness Matrix'!B49&lt;11,Simulation!$K$70,IF('Happiness Matrix'!B49&lt;21,Simulation!$K$88,Simulation!$K$106))))</f>
        <v>-11.38</v>
      </c>
      <c r="C49" s="20">
        <f>IF('Happiness Matrix'!C49=0,0,IF('Happiness Matrix'!C49&lt;6,Simulation!$K$52,IF('Happiness Matrix'!C49&lt;11,Simulation!$K$70,IF('Happiness Matrix'!C49&lt;21,Simulation!$K$88,Simulation!$K$106))))</f>
        <v>0</v>
      </c>
      <c r="D49" s="20">
        <f>IF('Happiness Matrix'!D49=0,0,IF('Happiness Matrix'!D49&lt;6,Simulation!$K$52,IF('Happiness Matrix'!D49&lt;11,Simulation!$K$70,IF('Happiness Matrix'!D49&lt;21,Simulation!$K$88,Simulation!$K$106))))</f>
        <v>7.65</v>
      </c>
      <c r="E49" s="20">
        <f>IF('Happiness Matrix'!E49=0,0,IF('Happiness Matrix'!E49&lt;6,Simulation!$K$52,IF('Happiness Matrix'!E49&lt;11,Simulation!$K$70,IF('Happiness Matrix'!E49&lt;21,Simulation!$K$88,Simulation!$K$106))))</f>
        <v>7.65</v>
      </c>
      <c r="F49" s="20">
        <f>IF('Happiness Matrix'!F49=0,0,IF('Happiness Matrix'!F49&lt;6,Simulation!$K$52,IF('Happiness Matrix'!F49&lt;11,Simulation!$K$70,IF('Happiness Matrix'!F49&lt;21,Simulation!$K$88,Simulation!$K$106))))</f>
        <v>0</v>
      </c>
      <c r="G49" s="20">
        <f>IF('Happiness Matrix'!G49=0,0,IF('Happiness Matrix'!G49&lt;6,Simulation!$K$52,IF('Happiness Matrix'!G49&lt;11,Simulation!$K$70,IF('Happiness Matrix'!G49&lt;21,Simulation!$K$88,Simulation!$K$106))))</f>
        <v>0</v>
      </c>
      <c r="H49" s="20">
        <f>IF('Happiness Matrix'!H49=0,0,IF('Happiness Matrix'!H49&lt;6,Simulation!$K$52,IF('Happiness Matrix'!H49&lt;11,Simulation!$K$70,IF('Happiness Matrix'!H49&lt;21,Simulation!$K$88,Simulation!$K$106))))</f>
        <v>0</v>
      </c>
      <c r="I49" s="20">
        <f>IF('Happiness Matrix'!I49=0,0,IF('Happiness Matrix'!I49&lt;6,Simulation!$K$52,IF('Happiness Matrix'!I49&lt;11,Simulation!$K$70,IF('Happiness Matrix'!I49&lt;21,Simulation!$K$88,Simulation!$K$106))))</f>
        <v>13.81</v>
      </c>
      <c r="J49" s="20">
        <f>IF('Happiness Matrix'!J49=0,0,IF('Happiness Matrix'!J49&lt;6,Simulation!$K$52,IF('Happiness Matrix'!J49&lt;11,Simulation!$K$70,IF('Happiness Matrix'!J49&lt;21,Simulation!$K$88,Simulation!$K$106))))</f>
        <v>0</v>
      </c>
      <c r="K49" s="20">
        <f>IF('Happiness Matrix'!K49=0,0,IF('Happiness Matrix'!K49&lt;6,Simulation!$K$52,IF('Happiness Matrix'!K49&lt;11,Simulation!$K$70,IF('Happiness Matrix'!K49&lt;21,Simulation!$K$88,Simulation!$K$106))))</f>
        <v>0</v>
      </c>
      <c r="L49" s="20">
        <f>IF('Happiness Matrix'!L49=0,0,IF('Happiness Matrix'!L49&lt;6,Simulation!$K$52,IF('Happiness Matrix'!L49&lt;11,Simulation!$K$70,IF('Happiness Matrix'!L49&lt;21,Simulation!$K$88,Simulation!$K$106))))</f>
        <v>0</v>
      </c>
      <c r="M49" s="20">
        <f>IF('Happiness Matrix'!M49=0,0,IF('Happiness Matrix'!M49&lt;6,Simulation!$K$52,IF('Happiness Matrix'!M49&lt;11,Simulation!$K$70,IF('Happiness Matrix'!M49&lt;21,Simulation!$K$88,Simulation!$K$106))))</f>
        <v>0</v>
      </c>
      <c r="N49" s="20">
        <f>IF('Happiness Matrix'!N49=0,0,IF('Happiness Matrix'!N49&lt;6,Simulation!$K$52,IF('Happiness Matrix'!N49&lt;11,Simulation!$K$70,IF('Happiness Matrix'!N49&lt;21,Simulation!$K$88,Simulation!$K$106))))</f>
        <v>0</v>
      </c>
      <c r="O49" s="20">
        <f>IF('Happiness Matrix'!O49=0,0,IF('Happiness Matrix'!O49&lt;6,Simulation!$K$52,IF('Happiness Matrix'!O49&lt;11,Simulation!$K$70,IF('Happiness Matrix'!O49&lt;21,Simulation!$K$88,Simulation!$K$106))))</f>
        <v>0</v>
      </c>
      <c r="P49" s="20">
        <f>IF('Happiness Matrix'!P49=0,0,IF('Happiness Matrix'!P49&lt;6,Simulation!$K$52,IF('Happiness Matrix'!P49&lt;11,Simulation!$K$70,IF('Happiness Matrix'!P49&lt;21,Simulation!$K$88,Simulation!$K$106))))</f>
        <v>-11.38</v>
      </c>
      <c r="Q49" s="20">
        <f>IF('Happiness Matrix'!Q49=0,0,IF('Happiness Matrix'!Q49&lt;6,Simulation!$K$52,IF('Happiness Matrix'!Q49&lt;11,Simulation!$K$70,IF('Happiness Matrix'!Q49&lt;21,Simulation!$K$88,Simulation!$K$106))))</f>
        <v>0</v>
      </c>
      <c r="R49" s="20">
        <f>IF('Happiness Matrix'!R49=0,0,IF('Happiness Matrix'!R49&lt;6,Simulation!$K$52,IF('Happiness Matrix'!R49&lt;11,Simulation!$K$70,IF('Happiness Matrix'!R49&lt;21,Simulation!$K$88,Simulation!$K$106))))</f>
        <v>0</v>
      </c>
      <c r="S49" s="20">
        <f>IF('Happiness Matrix'!S49=0,0,IF('Happiness Matrix'!S49&lt;6,Simulation!$K$52,IF('Happiness Matrix'!S49&lt;11,Simulation!$K$70,IF('Happiness Matrix'!S49&lt;21,Simulation!$K$88,Simulation!$K$106))))</f>
        <v>-0.16</v>
      </c>
      <c r="T49" s="20">
        <f>IF('Happiness Matrix'!T49=0,0,IF('Happiness Matrix'!T49&lt;6,Simulation!$K$52,IF('Happiness Matrix'!T49&lt;11,Simulation!$K$70,IF('Happiness Matrix'!T49&lt;21,Simulation!$K$88,Simulation!$K$106))))</f>
        <v>-11.38</v>
      </c>
      <c r="U49" s="20">
        <f>IF('Happiness Matrix'!U49=0,0,IF('Happiness Matrix'!U49&lt;6,Simulation!$K$52,IF('Happiness Matrix'!U49&lt;11,Simulation!$K$70,IF('Happiness Matrix'!U49&lt;21,Simulation!$K$88,Simulation!$K$106))))</f>
        <v>7.65</v>
      </c>
      <c r="V49" s="20">
        <f>IF('Happiness Matrix'!V49=0,0,IF('Happiness Matrix'!V49&lt;6,Simulation!$K$52,IF('Happiness Matrix'!V49&lt;11,Simulation!$K$70,IF('Happiness Matrix'!V49&lt;21,Simulation!$K$88,Simulation!$K$106))))</f>
        <v>-0.16</v>
      </c>
      <c r="W49" s="20">
        <f>IF('Happiness Matrix'!W49=0,0,IF('Happiness Matrix'!W49&lt;6,Simulation!$K$52,IF('Happiness Matrix'!W49&lt;11,Simulation!$K$70,IF('Happiness Matrix'!W49&lt;21,Simulation!$K$88,Simulation!$K$106))))</f>
        <v>-0.16</v>
      </c>
      <c r="X49" s="20">
        <f>IF('Happiness Matrix'!X49=0,0,IF('Happiness Matrix'!X49&lt;6,Simulation!$K$52,IF('Happiness Matrix'!X49&lt;11,Simulation!$K$70,IF('Happiness Matrix'!X49&lt;21,Simulation!$K$88,Simulation!$K$106))))</f>
        <v>-11.38</v>
      </c>
      <c r="Y49" s="20">
        <f>IF('Happiness Matrix'!Y49=0,0,IF('Happiness Matrix'!Y49&lt;6,Simulation!$K$52,IF('Happiness Matrix'!Y49&lt;11,Simulation!$K$70,IF('Happiness Matrix'!Y49&lt;21,Simulation!$K$88,Simulation!$K$106))))</f>
        <v>0</v>
      </c>
      <c r="Z49" s="20">
        <f>IF('Happiness Matrix'!Z49=0,0,IF('Happiness Matrix'!Z49&lt;6,Simulation!$K$52,IF('Happiness Matrix'!Z49&lt;11,Simulation!$K$70,IF('Happiness Matrix'!Z49&lt;21,Simulation!$K$88,Simulation!$K$106))))</f>
        <v>-0.16</v>
      </c>
      <c r="AA49" s="20">
        <f>IF('Happiness Matrix'!AA49=0,0,IF('Happiness Matrix'!AA49&lt;6,Simulation!$K$52,IF('Happiness Matrix'!AA49&lt;11,Simulation!$K$70,IF('Happiness Matrix'!AA49&lt;21,Simulation!$K$88,Simulation!$K$106))))</f>
        <v>0</v>
      </c>
      <c r="AB49" s="20">
        <f>IF('Happiness Matrix'!AB49=0,0,IF('Happiness Matrix'!AB49&lt;6,Simulation!$K$52,IF('Happiness Matrix'!AB49&lt;11,Simulation!$K$70,IF('Happiness Matrix'!AB49&lt;21,Simulation!$K$88,Simulation!$K$106))))</f>
        <v>-0.16</v>
      </c>
      <c r="AC49" s="20">
        <f>IF('Happiness Matrix'!AC49=0,0,IF('Happiness Matrix'!AC49&lt;6,Simulation!$K$52,IF('Happiness Matrix'!AC49&lt;11,Simulation!$K$70,IF('Happiness Matrix'!AC49&lt;21,Simulation!$K$88,Simulation!$K$106))))</f>
        <v>0</v>
      </c>
      <c r="AD49" s="20">
        <f>IF('Happiness Matrix'!AD49=0,0,IF('Happiness Matrix'!AD49&lt;6,Simulation!$K$52,IF('Happiness Matrix'!AD49&lt;11,Simulation!$K$70,IF('Happiness Matrix'!AD49&lt;21,Simulation!$K$88,Simulation!$K$106))))</f>
        <v>7.65</v>
      </c>
      <c r="AE49" s="20">
        <f>IF('Happiness Matrix'!AE49=0,0,IF('Happiness Matrix'!AE49&lt;6,Simulation!$K$52,IF('Happiness Matrix'!AE49&lt;11,Simulation!$K$70,IF('Happiness Matrix'!AE49&lt;21,Simulation!$K$88,Simulation!$K$106))))</f>
        <v>0</v>
      </c>
      <c r="AF49" s="20">
        <f>IF('Happiness Matrix'!AF49=0,0,IF('Happiness Matrix'!AF49&lt;6,Simulation!$K$52,IF('Happiness Matrix'!AF49&lt;11,Simulation!$K$70,IF('Happiness Matrix'!AF49&lt;21,Simulation!$K$88,Simulation!$K$106))))</f>
        <v>7.65</v>
      </c>
      <c r="AG49" s="20">
        <f>IF('Happiness Matrix'!AG49=0,0,IF('Happiness Matrix'!AG49&lt;6,Simulation!$K$52,IF('Happiness Matrix'!AG49&lt;11,Simulation!$K$70,IF('Happiness Matrix'!AG49&lt;21,Simulation!$K$88,Simulation!$K$106))))</f>
        <v>7.65</v>
      </c>
      <c r="AH49" s="20">
        <f>IF('Happiness Matrix'!AH49=0,0,IF('Happiness Matrix'!AH49&lt;6,Simulation!$K$52,IF('Happiness Matrix'!AH49&lt;11,Simulation!$K$70,IF('Happiness Matrix'!AH49&lt;21,Simulation!$K$88,Simulation!$K$106))))</f>
        <v>7.65</v>
      </c>
      <c r="AI49" s="20">
        <f>IF('Happiness Matrix'!AI49=0,0,IF('Happiness Matrix'!AI49&lt;6,Simulation!$K$52,IF('Happiness Matrix'!AI49&lt;11,Simulation!$K$70,IF('Happiness Matrix'!AI49&lt;21,Simulation!$K$88,Simulation!$K$106))))</f>
        <v>-11.38</v>
      </c>
      <c r="AJ49" s="20">
        <f>IF('Happiness Matrix'!AJ49=0,0,IF('Happiness Matrix'!AJ49&lt;6,Simulation!$K$52,IF('Happiness Matrix'!AJ49&lt;11,Simulation!$K$70,IF('Happiness Matrix'!AJ49&lt;21,Simulation!$K$88,Simulation!$K$106))))</f>
        <v>-11.38</v>
      </c>
      <c r="AK49" s="20">
        <f>IF('Happiness Matrix'!AK49=0,0,IF('Happiness Matrix'!AK49&lt;6,Simulation!$K$52,IF('Happiness Matrix'!AK49&lt;11,Simulation!$K$70,IF('Happiness Matrix'!AK49&lt;21,Simulation!$K$88,Simulation!$K$106))))</f>
        <v>7.65</v>
      </c>
      <c r="AL49" s="20">
        <f>IF('Happiness Matrix'!AL49=0,0,IF('Happiness Matrix'!AL49&lt;6,Simulation!$K$52,IF('Happiness Matrix'!AL49&lt;11,Simulation!$K$70,IF('Happiness Matrix'!AL49&lt;21,Simulation!$K$88,Simulation!$K$106))))</f>
        <v>0</v>
      </c>
      <c r="AM49" s="20">
        <f>IF('Happiness Matrix'!AM49=0,0,IF('Happiness Matrix'!AM49&lt;6,Simulation!$K$52,IF('Happiness Matrix'!AM49&lt;11,Simulation!$K$70,IF('Happiness Matrix'!AM49&lt;21,Simulation!$K$88,Simulation!$K$106))))</f>
        <v>-11.38</v>
      </c>
      <c r="AN49" s="20">
        <f>IF('Happiness Matrix'!AN49=0,0,IF('Happiness Matrix'!AN49&lt;6,Simulation!$K$52,IF('Happiness Matrix'!AN49&lt;11,Simulation!$K$70,IF('Happiness Matrix'!AN49&lt;21,Simulation!$K$88,Simulation!$K$106))))</f>
        <v>0</v>
      </c>
      <c r="AO49" s="20">
        <f>IF('Happiness Matrix'!AO49=0,0,IF('Happiness Matrix'!AO49&lt;6,Simulation!$K$52,IF('Happiness Matrix'!AO49&lt;11,Simulation!$K$70,IF('Happiness Matrix'!AO49&lt;21,Simulation!$K$88,Simulation!$K$106))))</f>
        <v>0</v>
      </c>
      <c r="AP49" s="20">
        <f>IF('Happiness Matrix'!AP49=0,0,IF('Happiness Matrix'!AP49&lt;6,Simulation!$K$52,IF('Happiness Matrix'!AP49&lt;11,Simulation!$K$70,IF('Happiness Matrix'!AP49&lt;21,Simulation!$K$88,Simulation!$K$106))))</f>
        <v>0</v>
      </c>
      <c r="AQ49" s="20">
        <f>IF('Happiness Matrix'!AQ49=0,0,IF('Happiness Matrix'!AQ49&lt;6,Simulation!$K$52,IF('Happiness Matrix'!AQ49&lt;11,Simulation!$K$70,IF('Happiness Matrix'!AQ49&lt;21,Simulation!$K$88,Simulation!$K$106))))</f>
        <v>0</v>
      </c>
      <c r="AR49" s="20">
        <f>IF('Happiness Matrix'!AR49=0,0,IF('Happiness Matrix'!AR49&lt;6,Simulation!$K$52,IF('Happiness Matrix'!AR49&lt;11,Simulation!$K$70,IF('Happiness Matrix'!AR49&lt;21,Simulation!$K$88,Simulation!$K$106))))</f>
        <v>0</v>
      </c>
      <c r="AS49" s="20">
        <f>IF('Happiness Matrix'!AS49=0,0,IF('Happiness Matrix'!AS49&lt;6,Simulation!$K$52,IF('Happiness Matrix'!AS49&lt;11,Simulation!$K$70,IF('Happiness Matrix'!AS49&lt;21,Simulation!$K$88,Simulation!$K$106))))</f>
        <v>0</v>
      </c>
      <c r="AT49" s="20">
        <f>IF('Happiness Matrix'!AT49=0,0,IF('Happiness Matrix'!AT49&lt;6,Simulation!$K$52,IF('Happiness Matrix'!AT49&lt;11,Simulation!$K$70,IF('Happiness Matrix'!AT49&lt;21,Simulation!$K$88,Simulation!$K$106))))</f>
        <v>0</v>
      </c>
      <c r="AU49" s="20">
        <f>IF('Happiness Matrix'!AU49=0,0,IF('Happiness Matrix'!AU49&lt;6,Simulation!$K$52,IF('Happiness Matrix'!AU49&lt;11,Simulation!$K$70,IF('Happiness Matrix'!AU49&lt;21,Simulation!$K$88,Simulation!$K$106))))</f>
        <v>7.65</v>
      </c>
      <c r="AV49" s="20">
        <f>IF('Happiness Matrix'!AV49=0,0,IF('Happiness Matrix'!AV49&lt;6,Simulation!$K$52,IF('Happiness Matrix'!AV49&lt;11,Simulation!$K$70,IF('Happiness Matrix'!AV49&lt;21,Simulation!$K$88,Simulation!$K$106))))</f>
        <v>-11.38</v>
      </c>
      <c r="AW49" s="20">
        <f>IF('Happiness Matrix'!AW49=0,0,IF('Happiness Matrix'!AW49&lt;6,Simulation!$K$52,IF('Happiness Matrix'!AW49&lt;11,Simulation!$K$70,IF('Happiness Matrix'!AW49&lt;21,Simulation!$K$88,Simulation!$K$106))))</f>
        <v>0</v>
      </c>
      <c r="AX49" s="20">
        <f>IF('Happiness Matrix'!AX49=0,0,IF('Happiness Matrix'!AX49&lt;6,Simulation!$K$52,IF('Happiness Matrix'!AX49&lt;11,Simulation!$K$70,IF('Happiness Matrix'!AX49&lt;21,Simulation!$K$88,Simulation!$K$106))))</f>
        <v>0</v>
      </c>
      <c r="AY49" s="20">
        <f>IF('Happiness Matrix'!AY49=0,0,IF('Happiness Matrix'!AY49&lt;6,Simulation!$K$52,IF('Happiness Matrix'!AY49&lt;11,Simulation!$K$70,IF('Happiness Matrix'!AY49&lt;21,Simulation!$K$88,Simulation!$K$106))))</f>
        <v>0</v>
      </c>
      <c r="AZ49" s="20">
        <f>IF('Happiness Matrix'!AZ49=0,0,IF('Happiness Matrix'!AZ49&lt;6,Simulation!$K$52,IF('Happiness Matrix'!AZ49&lt;11,Simulation!$K$70,IF('Happiness Matrix'!AZ49&lt;21,Simulation!$K$88,Simulation!$K$106))))</f>
        <v>0</v>
      </c>
      <c r="BA49" s="20">
        <f>IF('Happiness Matrix'!BA49=0,0,IF('Happiness Matrix'!BA49&lt;6,Simulation!$K$52,IF('Happiness Matrix'!BA49&lt;11,Simulation!$K$70,IF('Happiness Matrix'!BA49&lt;21,Simulation!$K$88,Simulation!$K$106))))</f>
        <v>-0.16</v>
      </c>
      <c r="BB49" s="20">
        <f>IF('Happiness Matrix'!BB49=0,0,IF('Happiness Matrix'!BB49&lt;6,Simulation!$K$52,IF('Happiness Matrix'!BB49&lt;11,Simulation!$K$70,IF('Happiness Matrix'!BB49&lt;21,Simulation!$K$88,Simulation!$K$106))))</f>
        <v>0</v>
      </c>
      <c r="BC49" s="20">
        <f>IF('Happiness Matrix'!BC49=0,0,IF('Happiness Matrix'!BC49&lt;6,Simulation!$K$52,IF('Happiness Matrix'!BC49&lt;11,Simulation!$K$70,IF('Happiness Matrix'!BC49&lt;21,Simulation!$K$88,Simulation!$K$106))))</f>
        <v>0</v>
      </c>
      <c r="BD49" s="20">
        <f>IF('Happiness Matrix'!BD49=0,0,IF('Happiness Matrix'!BD49&lt;6,Simulation!$K$52,IF('Happiness Matrix'!BD49&lt;11,Simulation!$K$70,IF('Happiness Matrix'!BD49&lt;21,Simulation!$K$88,Simulation!$K$106))))</f>
        <v>0</v>
      </c>
      <c r="BE49" s="20">
        <f>IF('Happiness Matrix'!BE49=0,0,IF('Happiness Matrix'!BE49&lt;6,Simulation!$K$52,IF('Happiness Matrix'!BE49&lt;11,Simulation!$K$70,IF('Happiness Matrix'!BE49&lt;21,Simulation!$K$88,Simulation!$K$106))))</f>
        <v>0</v>
      </c>
    </row>
    <row r="50" spans="1:57">
      <c r="A50" s="20">
        <f t="shared" si="3"/>
        <v>49</v>
      </c>
      <c r="B50" s="20">
        <f>IF('Happiness Matrix'!B50=0,0,IF('Happiness Matrix'!B50&lt;6,Simulation!$K$52,IF('Happiness Matrix'!B50&lt;11,Simulation!$K$70,IF('Happiness Matrix'!B50&lt;21,Simulation!$K$88,Simulation!$K$106))))</f>
        <v>-0.16</v>
      </c>
      <c r="C50" s="20">
        <f>IF('Happiness Matrix'!C50=0,0,IF('Happiness Matrix'!C50&lt;6,Simulation!$K$52,IF('Happiness Matrix'!C50&lt;11,Simulation!$K$70,IF('Happiness Matrix'!C50&lt;21,Simulation!$K$88,Simulation!$K$106))))</f>
        <v>0</v>
      </c>
      <c r="D50" s="20">
        <f>IF('Happiness Matrix'!D50=0,0,IF('Happiness Matrix'!D50&lt;6,Simulation!$K$52,IF('Happiness Matrix'!D50&lt;11,Simulation!$K$70,IF('Happiness Matrix'!D50&lt;21,Simulation!$K$88,Simulation!$K$106))))</f>
        <v>-11.38</v>
      </c>
      <c r="E50" s="20">
        <f>IF('Happiness Matrix'!E50=0,0,IF('Happiness Matrix'!E50&lt;6,Simulation!$K$52,IF('Happiness Matrix'!E50&lt;11,Simulation!$K$70,IF('Happiness Matrix'!E50&lt;21,Simulation!$K$88,Simulation!$K$106))))</f>
        <v>-11.38</v>
      </c>
      <c r="F50" s="20">
        <f>IF('Happiness Matrix'!F50=0,0,IF('Happiness Matrix'!F50&lt;6,Simulation!$K$52,IF('Happiness Matrix'!F50&lt;11,Simulation!$K$70,IF('Happiness Matrix'!F50&lt;21,Simulation!$K$88,Simulation!$K$106))))</f>
        <v>0</v>
      </c>
      <c r="G50" s="20">
        <f>IF('Happiness Matrix'!G50=0,0,IF('Happiness Matrix'!G50&lt;6,Simulation!$K$52,IF('Happiness Matrix'!G50&lt;11,Simulation!$K$70,IF('Happiness Matrix'!G50&lt;21,Simulation!$K$88,Simulation!$K$106))))</f>
        <v>0</v>
      </c>
      <c r="H50" s="20">
        <f>IF('Happiness Matrix'!H50=0,0,IF('Happiness Matrix'!H50&lt;6,Simulation!$K$52,IF('Happiness Matrix'!H50&lt;11,Simulation!$K$70,IF('Happiness Matrix'!H50&lt;21,Simulation!$K$88,Simulation!$K$106))))</f>
        <v>0</v>
      </c>
      <c r="I50" s="20">
        <f>IF('Happiness Matrix'!I50=0,0,IF('Happiness Matrix'!I50&lt;6,Simulation!$K$52,IF('Happiness Matrix'!I50&lt;11,Simulation!$K$70,IF('Happiness Matrix'!I50&lt;21,Simulation!$K$88,Simulation!$K$106))))</f>
        <v>-0.16</v>
      </c>
      <c r="J50" s="20">
        <f>IF('Happiness Matrix'!J50=0,0,IF('Happiness Matrix'!J50&lt;6,Simulation!$K$52,IF('Happiness Matrix'!J50&lt;11,Simulation!$K$70,IF('Happiness Matrix'!J50&lt;21,Simulation!$K$88,Simulation!$K$106))))</f>
        <v>0</v>
      </c>
      <c r="K50" s="20">
        <f>IF('Happiness Matrix'!K50=0,0,IF('Happiness Matrix'!K50&lt;6,Simulation!$K$52,IF('Happiness Matrix'!K50&lt;11,Simulation!$K$70,IF('Happiness Matrix'!K50&lt;21,Simulation!$K$88,Simulation!$K$106))))</f>
        <v>0</v>
      </c>
      <c r="L50" s="20">
        <f>IF('Happiness Matrix'!L50=0,0,IF('Happiness Matrix'!L50&lt;6,Simulation!$K$52,IF('Happiness Matrix'!L50&lt;11,Simulation!$K$70,IF('Happiness Matrix'!L50&lt;21,Simulation!$K$88,Simulation!$K$106))))</f>
        <v>0</v>
      </c>
      <c r="M50" s="20">
        <f>IF('Happiness Matrix'!M50=0,0,IF('Happiness Matrix'!M50&lt;6,Simulation!$K$52,IF('Happiness Matrix'!M50&lt;11,Simulation!$K$70,IF('Happiness Matrix'!M50&lt;21,Simulation!$K$88,Simulation!$K$106))))</f>
        <v>0</v>
      </c>
      <c r="N50" s="20">
        <f>IF('Happiness Matrix'!N50=0,0,IF('Happiness Matrix'!N50&lt;6,Simulation!$K$52,IF('Happiness Matrix'!N50&lt;11,Simulation!$K$70,IF('Happiness Matrix'!N50&lt;21,Simulation!$K$88,Simulation!$K$106))))</f>
        <v>0</v>
      </c>
      <c r="O50" s="20">
        <f>IF('Happiness Matrix'!O50=0,0,IF('Happiness Matrix'!O50&lt;6,Simulation!$K$52,IF('Happiness Matrix'!O50&lt;11,Simulation!$K$70,IF('Happiness Matrix'!O50&lt;21,Simulation!$K$88,Simulation!$K$106))))</f>
        <v>0</v>
      </c>
      <c r="P50" s="20">
        <f>IF('Happiness Matrix'!P50=0,0,IF('Happiness Matrix'!P50&lt;6,Simulation!$K$52,IF('Happiness Matrix'!P50&lt;11,Simulation!$K$70,IF('Happiness Matrix'!P50&lt;21,Simulation!$K$88,Simulation!$K$106))))</f>
        <v>-0.16</v>
      </c>
      <c r="Q50" s="20">
        <f>IF('Happiness Matrix'!Q50=0,0,IF('Happiness Matrix'!Q50&lt;6,Simulation!$K$52,IF('Happiness Matrix'!Q50&lt;11,Simulation!$K$70,IF('Happiness Matrix'!Q50&lt;21,Simulation!$K$88,Simulation!$K$106))))</f>
        <v>0</v>
      </c>
      <c r="R50" s="20">
        <f>IF('Happiness Matrix'!R50=0,0,IF('Happiness Matrix'!R50&lt;6,Simulation!$K$52,IF('Happiness Matrix'!R50&lt;11,Simulation!$K$70,IF('Happiness Matrix'!R50&lt;21,Simulation!$K$88,Simulation!$K$106))))</f>
        <v>0</v>
      </c>
      <c r="S50" s="20">
        <f>IF('Happiness Matrix'!S50=0,0,IF('Happiness Matrix'!S50&lt;6,Simulation!$K$52,IF('Happiness Matrix'!S50&lt;11,Simulation!$K$70,IF('Happiness Matrix'!S50&lt;21,Simulation!$K$88,Simulation!$K$106))))</f>
        <v>-11.38</v>
      </c>
      <c r="T50" s="20">
        <f>IF('Happiness Matrix'!T50=0,0,IF('Happiness Matrix'!T50&lt;6,Simulation!$K$52,IF('Happiness Matrix'!T50&lt;11,Simulation!$K$70,IF('Happiness Matrix'!T50&lt;21,Simulation!$K$88,Simulation!$K$106))))</f>
        <v>-11.38</v>
      </c>
      <c r="U50" s="20">
        <f>IF('Happiness Matrix'!U50=0,0,IF('Happiness Matrix'!U50&lt;6,Simulation!$K$52,IF('Happiness Matrix'!U50&lt;11,Simulation!$K$70,IF('Happiness Matrix'!U50&lt;21,Simulation!$K$88,Simulation!$K$106))))</f>
        <v>-0.16</v>
      </c>
      <c r="V50" s="20">
        <f>IF('Happiness Matrix'!V50=0,0,IF('Happiness Matrix'!V50&lt;6,Simulation!$K$52,IF('Happiness Matrix'!V50&lt;11,Simulation!$K$70,IF('Happiness Matrix'!V50&lt;21,Simulation!$K$88,Simulation!$K$106))))</f>
        <v>-0.16</v>
      </c>
      <c r="W50" s="20">
        <f>IF('Happiness Matrix'!W50=0,0,IF('Happiness Matrix'!W50&lt;6,Simulation!$K$52,IF('Happiness Matrix'!W50&lt;11,Simulation!$K$70,IF('Happiness Matrix'!W50&lt;21,Simulation!$K$88,Simulation!$K$106))))</f>
        <v>-11.38</v>
      </c>
      <c r="X50" s="20">
        <f>IF('Happiness Matrix'!X50=0,0,IF('Happiness Matrix'!X50&lt;6,Simulation!$K$52,IF('Happiness Matrix'!X50&lt;11,Simulation!$K$70,IF('Happiness Matrix'!X50&lt;21,Simulation!$K$88,Simulation!$K$106))))</f>
        <v>-11.38</v>
      </c>
      <c r="Y50" s="20">
        <f>IF('Happiness Matrix'!Y50=0,0,IF('Happiness Matrix'!Y50&lt;6,Simulation!$K$52,IF('Happiness Matrix'!Y50&lt;11,Simulation!$K$70,IF('Happiness Matrix'!Y50&lt;21,Simulation!$K$88,Simulation!$K$106))))</f>
        <v>0</v>
      </c>
      <c r="Z50" s="20">
        <f>IF('Happiness Matrix'!Z50=0,0,IF('Happiness Matrix'!Z50&lt;6,Simulation!$K$52,IF('Happiness Matrix'!Z50&lt;11,Simulation!$K$70,IF('Happiness Matrix'!Z50&lt;21,Simulation!$K$88,Simulation!$K$106))))</f>
        <v>-0.16</v>
      </c>
      <c r="AA50" s="20">
        <f>IF('Happiness Matrix'!AA50=0,0,IF('Happiness Matrix'!AA50&lt;6,Simulation!$K$52,IF('Happiness Matrix'!AA50&lt;11,Simulation!$K$70,IF('Happiness Matrix'!AA50&lt;21,Simulation!$K$88,Simulation!$K$106))))</f>
        <v>0</v>
      </c>
      <c r="AB50" s="20">
        <f>IF('Happiness Matrix'!AB50=0,0,IF('Happiness Matrix'!AB50&lt;6,Simulation!$K$52,IF('Happiness Matrix'!AB50&lt;11,Simulation!$K$70,IF('Happiness Matrix'!AB50&lt;21,Simulation!$K$88,Simulation!$K$106))))</f>
        <v>0</v>
      </c>
      <c r="AC50" s="20">
        <f>IF('Happiness Matrix'!AC50=0,0,IF('Happiness Matrix'!AC50&lt;6,Simulation!$K$52,IF('Happiness Matrix'!AC50&lt;11,Simulation!$K$70,IF('Happiness Matrix'!AC50&lt;21,Simulation!$K$88,Simulation!$K$106))))</f>
        <v>0</v>
      </c>
      <c r="AD50" s="20">
        <f>IF('Happiness Matrix'!AD50=0,0,IF('Happiness Matrix'!AD50&lt;6,Simulation!$K$52,IF('Happiness Matrix'!AD50&lt;11,Simulation!$K$70,IF('Happiness Matrix'!AD50&lt;21,Simulation!$K$88,Simulation!$K$106))))</f>
        <v>-11.38</v>
      </c>
      <c r="AE50" s="20">
        <f>IF('Happiness Matrix'!AE50=0,0,IF('Happiness Matrix'!AE50&lt;6,Simulation!$K$52,IF('Happiness Matrix'!AE50&lt;11,Simulation!$K$70,IF('Happiness Matrix'!AE50&lt;21,Simulation!$K$88,Simulation!$K$106))))</f>
        <v>0</v>
      </c>
      <c r="AF50" s="20">
        <f>IF('Happiness Matrix'!AF50=0,0,IF('Happiness Matrix'!AF50&lt;6,Simulation!$K$52,IF('Happiness Matrix'!AF50&lt;11,Simulation!$K$70,IF('Happiness Matrix'!AF50&lt;21,Simulation!$K$88,Simulation!$K$106))))</f>
        <v>-0.16</v>
      </c>
      <c r="AG50" s="20">
        <f>IF('Happiness Matrix'!AG50=0,0,IF('Happiness Matrix'!AG50&lt;6,Simulation!$K$52,IF('Happiness Matrix'!AG50&lt;11,Simulation!$K$70,IF('Happiness Matrix'!AG50&lt;21,Simulation!$K$88,Simulation!$K$106))))</f>
        <v>7.65</v>
      </c>
      <c r="AH50" s="20">
        <f>IF('Happiness Matrix'!AH50=0,0,IF('Happiness Matrix'!AH50&lt;6,Simulation!$K$52,IF('Happiness Matrix'!AH50&lt;11,Simulation!$K$70,IF('Happiness Matrix'!AH50&lt;21,Simulation!$K$88,Simulation!$K$106))))</f>
        <v>7.65</v>
      </c>
      <c r="AI50" s="20">
        <f>IF('Happiness Matrix'!AI50=0,0,IF('Happiness Matrix'!AI50&lt;6,Simulation!$K$52,IF('Happiness Matrix'!AI50&lt;11,Simulation!$K$70,IF('Happiness Matrix'!AI50&lt;21,Simulation!$K$88,Simulation!$K$106))))</f>
        <v>7.65</v>
      </c>
      <c r="AJ50" s="20">
        <f>IF('Happiness Matrix'!AJ50=0,0,IF('Happiness Matrix'!AJ50&lt;6,Simulation!$K$52,IF('Happiness Matrix'!AJ50&lt;11,Simulation!$K$70,IF('Happiness Matrix'!AJ50&lt;21,Simulation!$K$88,Simulation!$K$106))))</f>
        <v>-11.38</v>
      </c>
      <c r="AK50" s="20">
        <f>IF('Happiness Matrix'!AK50=0,0,IF('Happiness Matrix'!AK50&lt;6,Simulation!$K$52,IF('Happiness Matrix'!AK50&lt;11,Simulation!$K$70,IF('Happiness Matrix'!AK50&lt;21,Simulation!$K$88,Simulation!$K$106))))</f>
        <v>-11.38</v>
      </c>
      <c r="AL50" s="20">
        <f>IF('Happiness Matrix'!AL50=0,0,IF('Happiness Matrix'!AL50&lt;6,Simulation!$K$52,IF('Happiness Matrix'!AL50&lt;11,Simulation!$K$70,IF('Happiness Matrix'!AL50&lt;21,Simulation!$K$88,Simulation!$K$106))))</f>
        <v>0</v>
      </c>
      <c r="AM50" s="20">
        <f>IF('Happiness Matrix'!AM50=0,0,IF('Happiness Matrix'!AM50&lt;6,Simulation!$K$52,IF('Happiness Matrix'!AM50&lt;11,Simulation!$K$70,IF('Happiness Matrix'!AM50&lt;21,Simulation!$K$88,Simulation!$K$106))))</f>
        <v>-0.16</v>
      </c>
      <c r="AN50" s="20">
        <f>IF('Happiness Matrix'!AN50=0,0,IF('Happiness Matrix'!AN50&lt;6,Simulation!$K$52,IF('Happiness Matrix'!AN50&lt;11,Simulation!$K$70,IF('Happiness Matrix'!AN50&lt;21,Simulation!$K$88,Simulation!$K$106))))</f>
        <v>0</v>
      </c>
      <c r="AO50" s="20">
        <f>IF('Happiness Matrix'!AO50=0,0,IF('Happiness Matrix'!AO50&lt;6,Simulation!$K$52,IF('Happiness Matrix'!AO50&lt;11,Simulation!$K$70,IF('Happiness Matrix'!AO50&lt;21,Simulation!$K$88,Simulation!$K$106))))</f>
        <v>0</v>
      </c>
      <c r="AP50" s="20">
        <f>IF('Happiness Matrix'!AP50=0,0,IF('Happiness Matrix'!AP50&lt;6,Simulation!$K$52,IF('Happiness Matrix'!AP50&lt;11,Simulation!$K$70,IF('Happiness Matrix'!AP50&lt;21,Simulation!$K$88,Simulation!$K$106))))</f>
        <v>0</v>
      </c>
      <c r="AQ50" s="20">
        <f>IF('Happiness Matrix'!AQ50=0,0,IF('Happiness Matrix'!AQ50&lt;6,Simulation!$K$52,IF('Happiness Matrix'!AQ50&lt;11,Simulation!$K$70,IF('Happiness Matrix'!AQ50&lt;21,Simulation!$K$88,Simulation!$K$106))))</f>
        <v>0</v>
      </c>
      <c r="AR50" s="20">
        <f>IF('Happiness Matrix'!AR50=0,0,IF('Happiness Matrix'!AR50&lt;6,Simulation!$K$52,IF('Happiness Matrix'!AR50&lt;11,Simulation!$K$70,IF('Happiness Matrix'!AR50&lt;21,Simulation!$K$88,Simulation!$K$106))))</f>
        <v>0</v>
      </c>
      <c r="AS50" s="20">
        <f>IF('Happiness Matrix'!AS50=0,0,IF('Happiness Matrix'!AS50&lt;6,Simulation!$K$52,IF('Happiness Matrix'!AS50&lt;11,Simulation!$K$70,IF('Happiness Matrix'!AS50&lt;21,Simulation!$K$88,Simulation!$K$106))))</f>
        <v>0</v>
      </c>
      <c r="AT50" s="20">
        <f>IF('Happiness Matrix'!AT50=0,0,IF('Happiness Matrix'!AT50&lt;6,Simulation!$K$52,IF('Happiness Matrix'!AT50&lt;11,Simulation!$K$70,IF('Happiness Matrix'!AT50&lt;21,Simulation!$K$88,Simulation!$K$106))))</f>
        <v>0</v>
      </c>
      <c r="AU50" s="20">
        <f>IF('Happiness Matrix'!AU50=0,0,IF('Happiness Matrix'!AU50&lt;6,Simulation!$K$52,IF('Happiness Matrix'!AU50&lt;11,Simulation!$K$70,IF('Happiness Matrix'!AU50&lt;21,Simulation!$K$88,Simulation!$K$106))))</f>
        <v>-0.16</v>
      </c>
      <c r="AV50" s="20">
        <f>IF('Happiness Matrix'!AV50=0,0,IF('Happiness Matrix'!AV50&lt;6,Simulation!$K$52,IF('Happiness Matrix'!AV50&lt;11,Simulation!$K$70,IF('Happiness Matrix'!AV50&lt;21,Simulation!$K$88,Simulation!$K$106))))</f>
        <v>-11.38</v>
      </c>
      <c r="AW50" s="20">
        <f>IF('Happiness Matrix'!AW50=0,0,IF('Happiness Matrix'!AW50&lt;6,Simulation!$K$52,IF('Happiness Matrix'!AW50&lt;11,Simulation!$K$70,IF('Happiness Matrix'!AW50&lt;21,Simulation!$K$88,Simulation!$K$106))))</f>
        <v>-0.16</v>
      </c>
      <c r="AX50" s="20">
        <f>IF('Happiness Matrix'!AX50=0,0,IF('Happiness Matrix'!AX50&lt;6,Simulation!$K$52,IF('Happiness Matrix'!AX50&lt;11,Simulation!$K$70,IF('Happiness Matrix'!AX50&lt;21,Simulation!$K$88,Simulation!$K$106))))</f>
        <v>0</v>
      </c>
      <c r="AY50" s="20">
        <f>IF('Happiness Matrix'!AY50=0,0,IF('Happiness Matrix'!AY50&lt;6,Simulation!$K$52,IF('Happiness Matrix'!AY50&lt;11,Simulation!$K$70,IF('Happiness Matrix'!AY50&lt;21,Simulation!$K$88,Simulation!$K$106))))</f>
        <v>0</v>
      </c>
      <c r="AZ50" s="20">
        <f>IF('Happiness Matrix'!AZ50=0,0,IF('Happiness Matrix'!AZ50&lt;6,Simulation!$K$52,IF('Happiness Matrix'!AZ50&lt;11,Simulation!$K$70,IF('Happiness Matrix'!AZ50&lt;21,Simulation!$K$88,Simulation!$K$106))))</f>
        <v>0</v>
      </c>
      <c r="BA50" s="20">
        <f>IF('Happiness Matrix'!BA50=0,0,IF('Happiness Matrix'!BA50&lt;6,Simulation!$K$52,IF('Happiness Matrix'!BA50&lt;11,Simulation!$K$70,IF('Happiness Matrix'!BA50&lt;21,Simulation!$K$88,Simulation!$K$106))))</f>
        <v>-0.16</v>
      </c>
      <c r="BB50" s="20">
        <f>IF('Happiness Matrix'!BB50=0,0,IF('Happiness Matrix'!BB50&lt;6,Simulation!$K$52,IF('Happiness Matrix'!BB50&lt;11,Simulation!$K$70,IF('Happiness Matrix'!BB50&lt;21,Simulation!$K$88,Simulation!$K$106))))</f>
        <v>0</v>
      </c>
      <c r="BC50" s="20">
        <f>IF('Happiness Matrix'!BC50=0,0,IF('Happiness Matrix'!BC50&lt;6,Simulation!$K$52,IF('Happiness Matrix'!BC50&lt;11,Simulation!$K$70,IF('Happiness Matrix'!BC50&lt;21,Simulation!$K$88,Simulation!$K$106))))</f>
        <v>0</v>
      </c>
      <c r="BD50" s="20">
        <f>IF('Happiness Matrix'!BD50=0,0,IF('Happiness Matrix'!BD50&lt;6,Simulation!$K$52,IF('Happiness Matrix'!BD50&lt;11,Simulation!$K$70,IF('Happiness Matrix'!BD50&lt;21,Simulation!$K$88,Simulation!$K$106))))</f>
        <v>0</v>
      </c>
      <c r="BE50" s="20">
        <f>IF('Happiness Matrix'!BE50=0,0,IF('Happiness Matrix'!BE50&lt;6,Simulation!$K$52,IF('Happiness Matrix'!BE50&lt;11,Simulation!$K$70,IF('Happiness Matrix'!BE50&lt;21,Simulation!$K$88,Simulation!$K$106))))</f>
        <v>0</v>
      </c>
    </row>
    <row r="51" spans="1:57">
      <c r="A51" s="20">
        <f t="shared" si="3"/>
        <v>50</v>
      </c>
      <c r="B51" s="20">
        <f>IF('Happiness Matrix'!B51=0,0,IF('Happiness Matrix'!B51&lt;6,Simulation!$K$52,IF('Happiness Matrix'!B51&lt;11,Simulation!$K$70,IF('Happiness Matrix'!B51&lt;21,Simulation!$K$88,Simulation!$K$106))))</f>
        <v>7.65</v>
      </c>
      <c r="C51" s="20">
        <f>IF('Happiness Matrix'!C51=0,0,IF('Happiness Matrix'!C51&lt;6,Simulation!$K$52,IF('Happiness Matrix'!C51&lt;11,Simulation!$K$70,IF('Happiness Matrix'!C51&lt;21,Simulation!$K$88,Simulation!$K$106))))</f>
        <v>7.65</v>
      </c>
      <c r="D51" s="20">
        <f>IF('Happiness Matrix'!D51=0,0,IF('Happiness Matrix'!D51&lt;6,Simulation!$K$52,IF('Happiness Matrix'!D51&lt;11,Simulation!$K$70,IF('Happiness Matrix'!D51&lt;21,Simulation!$K$88,Simulation!$K$106))))</f>
        <v>7.65</v>
      </c>
      <c r="E51" s="20">
        <f>IF('Happiness Matrix'!E51=0,0,IF('Happiness Matrix'!E51&lt;6,Simulation!$K$52,IF('Happiness Matrix'!E51&lt;11,Simulation!$K$70,IF('Happiness Matrix'!E51&lt;21,Simulation!$K$88,Simulation!$K$106))))</f>
        <v>7.65</v>
      </c>
      <c r="F51" s="20">
        <f>IF('Happiness Matrix'!F51=0,0,IF('Happiness Matrix'!F51&lt;6,Simulation!$K$52,IF('Happiness Matrix'!F51&lt;11,Simulation!$K$70,IF('Happiness Matrix'!F51&lt;21,Simulation!$K$88,Simulation!$K$106))))</f>
        <v>0</v>
      </c>
      <c r="G51" s="20">
        <f>IF('Happiness Matrix'!G51=0,0,IF('Happiness Matrix'!G51&lt;6,Simulation!$K$52,IF('Happiness Matrix'!G51&lt;11,Simulation!$K$70,IF('Happiness Matrix'!G51&lt;21,Simulation!$K$88,Simulation!$K$106))))</f>
        <v>0</v>
      </c>
      <c r="H51" s="20">
        <f>IF('Happiness Matrix'!H51=0,0,IF('Happiness Matrix'!H51&lt;6,Simulation!$K$52,IF('Happiness Matrix'!H51&lt;11,Simulation!$K$70,IF('Happiness Matrix'!H51&lt;21,Simulation!$K$88,Simulation!$K$106))))</f>
        <v>0</v>
      </c>
      <c r="I51" s="20">
        <f>IF('Happiness Matrix'!I51=0,0,IF('Happiness Matrix'!I51&lt;6,Simulation!$K$52,IF('Happiness Matrix'!I51&lt;11,Simulation!$K$70,IF('Happiness Matrix'!I51&lt;21,Simulation!$K$88,Simulation!$K$106))))</f>
        <v>7.65</v>
      </c>
      <c r="J51" s="20">
        <f>IF('Happiness Matrix'!J51=0,0,IF('Happiness Matrix'!J51&lt;6,Simulation!$K$52,IF('Happiness Matrix'!J51&lt;11,Simulation!$K$70,IF('Happiness Matrix'!J51&lt;21,Simulation!$K$88,Simulation!$K$106))))</f>
        <v>0</v>
      </c>
      <c r="K51" s="20">
        <f>IF('Happiness Matrix'!K51=0,0,IF('Happiness Matrix'!K51&lt;6,Simulation!$K$52,IF('Happiness Matrix'!K51&lt;11,Simulation!$K$70,IF('Happiness Matrix'!K51&lt;21,Simulation!$K$88,Simulation!$K$106))))</f>
        <v>0</v>
      </c>
      <c r="L51" s="20">
        <f>IF('Happiness Matrix'!L51=0,0,IF('Happiness Matrix'!L51&lt;6,Simulation!$K$52,IF('Happiness Matrix'!L51&lt;11,Simulation!$K$70,IF('Happiness Matrix'!L51&lt;21,Simulation!$K$88,Simulation!$K$106))))</f>
        <v>0</v>
      </c>
      <c r="M51" s="20">
        <f>IF('Happiness Matrix'!M51=0,0,IF('Happiness Matrix'!M51&lt;6,Simulation!$K$52,IF('Happiness Matrix'!M51&lt;11,Simulation!$K$70,IF('Happiness Matrix'!M51&lt;21,Simulation!$K$88,Simulation!$K$106))))</f>
        <v>0</v>
      </c>
      <c r="N51" s="20">
        <f>IF('Happiness Matrix'!N51=0,0,IF('Happiness Matrix'!N51&lt;6,Simulation!$K$52,IF('Happiness Matrix'!N51&lt;11,Simulation!$K$70,IF('Happiness Matrix'!N51&lt;21,Simulation!$K$88,Simulation!$K$106))))</f>
        <v>0</v>
      </c>
      <c r="O51" s="20">
        <f>IF('Happiness Matrix'!O51=0,0,IF('Happiness Matrix'!O51&lt;6,Simulation!$K$52,IF('Happiness Matrix'!O51&lt;11,Simulation!$K$70,IF('Happiness Matrix'!O51&lt;21,Simulation!$K$88,Simulation!$K$106))))</f>
        <v>0</v>
      </c>
      <c r="P51" s="20">
        <f>IF('Happiness Matrix'!P51=0,0,IF('Happiness Matrix'!P51&lt;6,Simulation!$K$52,IF('Happiness Matrix'!P51&lt;11,Simulation!$K$70,IF('Happiness Matrix'!P51&lt;21,Simulation!$K$88,Simulation!$K$106))))</f>
        <v>-0.16</v>
      </c>
      <c r="Q51" s="20">
        <f>IF('Happiness Matrix'!Q51=0,0,IF('Happiness Matrix'!Q51&lt;6,Simulation!$K$52,IF('Happiness Matrix'!Q51&lt;11,Simulation!$K$70,IF('Happiness Matrix'!Q51&lt;21,Simulation!$K$88,Simulation!$K$106))))</f>
        <v>0</v>
      </c>
      <c r="R51" s="20">
        <f>IF('Happiness Matrix'!R51=0,0,IF('Happiness Matrix'!R51&lt;6,Simulation!$K$52,IF('Happiness Matrix'!R51&lt;11,Simulation!$K$70,IF('Happiness Matrix'!R51&lt;21,Simulation!$K$88,Simulation!$K$106))))</f>
        <v>0</v>
      </c>
      <c r="S51" s="20">
        <f>IF('Happiness Matrix'!S51=0,0,IF('Happiness Matrix'!S51&lt;6,Simulation!$K$52,IF('Happiness Matrix'!S51&lt;11,Simulation!$K$70,IF('Happiness Matrix'!S51&lt;21,Simulation!$K$88,Simulation!$K$106))))</f>
        <v>7.65</v>
      </c>
      <c r="T51" s="20">
        <f>IF('Happiness Matrix'!T51=0,0,IF('Happiness Matrix'!T51&lt;6,Simulation!$K$52,IF('Happiness Matrix'!T51&lt;11,Simulation!$K$70,IF('Happiness Matrix'!T51&lt;21,Simulation!$K$88,Simulation!$K$106))))</f>
        <v>-11.38</v>
      </c>
      <c r="U51" s="20">
        <f>IF('Happiness Matrix'!U51=0,0,IF('Happiness Matrix'!U51&lt;6,Simulation!$K$52,IF('Happiness Matrix'!U51&lt;11,Simulation!$K$70,IF('Happiness Matrix'!U51&lt;21,Simulation!$K$88,Simulation!$K$106))))</f>
        <v>-0.16</v>
      </c>
      <c r="V51" s="20">
        <f>IF('Happiness Matrix'!V51=0,0,IF('Happiness Matrix'!V51&lt;6,Simulation!$K$52,IF('Happiness Matrix'!V51&lt;11,Simulation!$K$70,IF('Happiness Matrix'!V51&lt;21,Simulation!$K$88,Simulation!$K$106))))</f>
        <v>-0.16</v>
      </c>
      <c r="W51" s="20">
        <f>IF('Happiness Matrix'!W51=0,0,IF('Happiness Matrix'!W51&lt;6,Simulation!$K$52,IF('Happiness Matrix'!W51&lt;11,Simulation!$K$70,IF('Happiness Matrix'!W51&lt;21,Simulation!$K$88,Simulation!$K$106))))</f>
        <v>-0.16</v>
      </c>
      <c r="X51" s="20">
        <f>IF('Happiness Matrix'!X51=0,0,IF('Happiness Matrix'!X51&lt;6,Simulation!$K$52,IF('Happiness Matrix'!X51&lt;11,Simulation!$K$70,IF('Happiness Matrix'!X51&lt;21,Simulation!$K$88,Simulation!$K$106))))</f>
        <v>-0.16</v>
      </c>
      <c r="Y51" s="20">
        <f>IF('Happiness Matrix'!Y51=0,0,IF('Happiness Matrix'!Y51&lt;6,Simulation!$K$52,IF('Happiness Matrix'!Y51&lt;11,Simulation!$K$70,IF('Happiness Matrix'!Y51&lt;21,Simulation!$K$88,Simulation!$K$106))))</f>
        <v>0</v>
      </c>
      <c r="Z51" s="20">
        <f>IF('Happiness Matrix'!Z51=0,0,IF('Happiness Matrix'!Z51&lt;6,Simulation!$K$52,IF('Happiness Matrix'!Z51&lt;11,Simulation!$K$70,IF('Happiness Matrix'!Z51&lt;21,Simulation!$K$88,Simulation!$K$106))))</f>
        <v>7.65</v>
      </c>
      <c r="AA51" s="20">
        <f>IF('Happiness Matrix'!AA51=0,0,IF('Happiness Matrix'!AA51&lt;6,Simulation!$K$52,IF('Happiness Matrix'!AA51&lt;11,Simulation!$K$70,IF('Happiness Matrix'!AA51&lt;21,Simulation!$K$88,Simulation!$K$106))))</f>
        <v>0</v>
      </c>
      <c r="AB51" s="20">
        <f>IF('Happiness Matrix'!AB51=0,0,IF('Happiness Matrix'!AB51&lt;6,Simulation!$K$52,IF('Happiness Matrix'!AB51&lt;11,Simulation!$K$70,IF('Happiness Matrix'!AB51&lt;21,Simulation!$K$88,Simulation!$K$106))))</f>
        <v>7.65</v>
      </c>
      <c r="AC51" s="20">
        <f>IF('Happiness Matrix'!AC51=0,0,IF('Happiness Matrix'!AC51&lt;6,Simulation!$K$52,IF('Happiness Matrix'!AC51&lt;11,Simulation!$K$70,IF('Happiness Matrix'!AC51&lt;21,Simulation!$K$88,Simulation!$K$106))))</f>
        <v>0</v>
      </c>
      <c r="AD51" s="20">
        <f>IF('Happiness Matrix'!AD51=0,0,IF('Happiness Matrix'!AD51&lt;6,Simulation!$K$52,IF('Happiness Matrix'!AD51&lt;11,Simulation!$K$70,IF('Happiness Matrix'!AD51&lt;21,Simulation!$K$88,Simulation!$K$106))))</f>
        <v>-0.16</v>
      </c>
      <c r="AE51" s="20">
        <f>IF('Happiness Matrix'!AE51=0,0,IF('Happiness Matrix'!AE51&lt;6,Simulation!$K$52,IF('Happiness Matrix'!AE51&lt;11,Simulation!$K$70,IF('Happiness Matrix'!AE51&lt;21,Simulation!$K$88,Simulation!$K$106))))</f>
        <v>0</v>
      </c>
      <c r="AF51" s="20">
        <f>IF('Happiness Matrix'!AF51=0,0,IF('Happiness Matrix'!AF51&lt;6,Simulation!$K$52,IF('Happiness Matrix'!AF51&lt;11,Simulation!$K$70,IF('Happiness Matrix'!AF51&lt;21,Simulation!$K$88,Simulation!$K$106))))</f>
        <v>7.65</v>
      </c>
      <c r="AG51" s="20">
        <f>IF('Happiness Matrix'!AG51=0,0,IF('Happiness Matrix'!AG51&lt;6,Simulation!$K$52,IF('Happiness Matrix'!AG51&lt;11,Simulation!$K$70,IF('Happiness Matrix'!AG51&lt;21,Simulation!$K$88,Simulation!$K$106))))</f>
        <v>7.65</v>
      </c>
      <c r="AH51" s="20">
        <f>IF('Happiness Matrix'!AH51=0,0,IF('Happiness Matrix'!AH51&lt;6,Simulation!$K$52,IF('Happiness Matrix'!AH51&lt;11,Simulation!$K$70,IF('Happiness Matrix'!AH51&lt;21,Simulation!$K$88,Simulation!$K$106))))</f>
        <v>7.65</v>
      </c>
      <c r="AI51" s="20">
        <f>IF('Happiness Matrix'!AI51=0,0,IF('Happiness Matrix'!AI51&lt;6,Simulation!$K$52,IF('Happiness Matrix'!AI51&lt;11,Simulation!$K$70,IF('Happiness Matrix'!AI51&lt;21,Simulation!$K$88,Simulation!$K$106))))</f>
        <v>-0.16</v>
      </c>
      <c r="AJ51" s="20">
        <f>IF('Happiness Matrix'!AJ51=0,0,IF('Happiness Matrix'!AJ51&lt;6,Simulation!$K$52,IF('Happiness Matrix'!AJ51&lt;11,Simulation!$K$70,IF('Happiness Matrix'!AJ51&lt;21,Simulation!$K$88,Simulation!$K$106))))</f>
        <v>-11.38</v>
      </c>
      <c r="AK51" s="20">
        <f>IF('Happiness Matrix'!AK51=0,0,IF('Happiness Matrix'!AK51&lt;6,Simulation!$K$52,IF('Happiness Matrix'!AK51&lt;11,Simulation!$K$70,IF('Happiness Matrix'!AK51&lt;21,Simulation!$K$88,Simulation!$K$106))))</f>
        <v>7.65</v>
      </c>
      <c r="AL51" s="20">
        <f>IF('Happiness Matrix'!AL51=0,0,IF('Happiness Matrix'!AL51&lt;6,Simulation!$K$52,IF('Happiness Matrix'!AL51&lt;11,Simulation!$K$70,IF('Happiness Matrix'!AL51&lt;21,Simulation!$K$88,Simulation!$K$106))))</f>
        <v>0</v>
      </c>
      <c r="AM51" s="20">
        <f>IF('Happiness Matrix'!AM51=0,0,IF('Happiness Matrix'!AM51&lt;6,Simulation!$K$52,IF('Happiness Matrix'!AM51&lt;11,Simulation!$K$70,IF('Happiness Matrix'!AM51&lt;21,Simulation!$K$88,Simulation!$K$106))))</f>
        <v>-0.16</v>
      </c>
      <c r="AN51" s="20">
        <f>IF('Happiness Matrix'!AN51=0,0,IF('Happiness Matrix'!AN51&lt;6,Simulation!$K$52,IF('Happiness Matrix'!AN51&lt;11,Simulation!$K$70,IF('Happiness Matrix'!AN51&lt;21,Simulation!$K$88,Simulation!$K$106))))</f>
        <v>0</v>
      </c>
      <c r="AO51" s="20">
        <f>IF('Happiness Matrix'!AO51=0,0,IF('Happiness Matrix'!AO51&lt;6,Simulation!$K$52,IF('Happiness Matrix'!AO51&lt;11,Simulation!$K$70,IF('Happiness Matrix'!AO51&lt;21,Simulation!$K$88,Simulation!$K$106))))</f>
        <v>0</v>
      </c>
      <c r="AP51" s="20">
        <f>IF('Happiness Matrix'!AP51=0,0,IF('Happiness Matrix'!AP51&lt;6,Simulation!$K$52,IF('Happiness Matrix'!AP51&lt;11,Simulation!$K$70,IF('Happiness Matrix'!AP51&lt;21,Simulation!$K$88,Simulation!$K$106))))</f>
        <v>0</v>
      </c>
      <c r="AQ51" s="20">
        <f>IF('Happiness Matrix'!AQ51=0,0,IF('Happiness Matrix'!AQ51&lt;6,Simulation!$K$52,IF('Happiness Matrix'!AQ51&lt;11,Simulation!$K$70,IF('Happiness Matrix'!AQ51&lt;21,Simulation!$K$88,Simulation!$K$106))))</f>
        <v>0</v>
      </c>
      <c r="AR51" s="20">
        <f>IF('Happiness Matrix'!AR51=0,0,IF('Happiness Matrix'!AR51&lt;6,Simulation!$K$52,IF('Happiness Matrix'!AR51&lt;11,Simulation!$K$70,IF('Happiness Matrix'!AR51&lt;21,Simulation!$K$88,Simulation!$K$106))))</f>
        <v>0</v>
      </c>
      <c r="AS51" s="20">
        <f>IF('Happiness Matrix'!AS51=0,0,IF('Happiness Matrix'!AS51&lt;6,Simulation!$K$52,IF('Happiness Matrix'!AS51&lt;11,Simulation!$K$70,IF('Happiness Matrix'!AS51&lt;21,Simulation!$K$88,Simulation!$K$106))))</f>
        <v>0</v>
      </c>
      <c r="AT51" s="20">
        <f>IF('Happiness Matrix'!AT51=0,0,IF('Happiness Matrix'!AT51&lt;6,Simulation!$K$52,IF('Happiness Matrix'!AT51&lt;11,Simulation!$K$70,IF('Happiness Matrix'!AT51&lt;21,Simulation!$K$88,Simulation!$K$106))))</f>
        <v>0</v>
      </c>
      <c r="AU51" s="20">
        <f>IF('Happiness Matrix'!AU51=0,0,IF('Happiness Matrix'!AU51&lt;6,Simulation!$K$52,IF('Happiness Matrix'!AU51&lt;11,Simulation!$K$70,IF('Happiness Matrix'!AU51&lt;21,Simulation!$K$88,Simulation!$K$106))))</f>
        <v>7.65</v>
      </c>
      <c r="AV51" s="20">
        <f>IF('Happiness Matrix'!AV51=0,0,IF('Happiness Matrix'!AV51&lt;6,Simulation!$K$52,IF('Happiness Matrix'!AV51&lt;11,Simulation!$K$70,IF('Happiness Matrix'!AV51&lt;21,Simulation!$K$88,Simulation!$K$106))))</f>
        <v>7.65</v>
      </c>
      <c r="AW51" s="20">
        <f>IF('Happiness Matrix'!AW51=0,0,IF('Happiness Matrix'!AW51&lt;6,Simulation!$K$52,IF('Happiness Matrix'!AW51&lt;11,Simulation!$K$70,IF('Happiness Matrix'!AW51&lt;21,Simulation!$K$88,Simulation!$K$106))))</f>
        <v>-0.16</v>
      </c>
      <c r="AX51" s="20">
        <f>IF('Happiness Matrix'!AX51=0,0,IF('Happiness Matrix'!AX51&lt;6,Simulation!$K$52,IF('Happiness Matrix'!AX51&lt;11,Simulation!$K$70,IF('Happiness Matrix'!AX51&lt;21,Simulation!$K$88,Simulation!$K$106))))</f>
        <v>0</v>
      </c>
      <c r="AY51" s="20">
        <f>IF('Happiness Matrix'!AY51=0,0,IF('Happiness Matrix'!AY51&lt;6,Simulation!$K$52,IF('Happiness Matrix'!AY51&lt;11,Simulation!$K$70,IF('Happiness Matrix'!AY51&lt;21,Simulation!$K$88,Simulation!$K$106))))</f>
        <v>0</v>
      </c>
      <c r="AZ51" s="20">
        <f>IF('Happiness Matrix'!AZ51=0,0,IF('Happiness Matrix'!AZ51&lt;6,Simulation!$K$52,IF('Happiness Matrix'!AZ51&lt;11,Simulation!$K$70,IF('Happiness Matrix'!AZ51&lt;21,Simulation!$K$88,Simulation!$K$106))))</f>
        <v>0</v>
      </c>
      <c r="BA51" s="20">
        <f>IF('Happiness Matrix'!BA51=0,0,IF('Happiness Matrix'!BA51&lt;6,Simulation!$K$52,IF('Happiness Matrix'!BA51&lt;11,Simulation!$K$70,IF('Happiness Matrix'!BA51&lt;21,Simulation!$K$88,Simulation!$K$106))))</f>
        <v>-0.16</v>
      </c>
      <c r="BB51" s="20">
        <f>IF('Happiness Matrix'!BB51=0,0,IF('Happiness Matrix'!BB51&lt;6,Simulation!$K$52,IF('Happiness Matrix'!BB51&lt;11,Simulation!$K$70,IF('Happiness Matrix'!BB51&lt;21,Simulation!$K$88,Simulation!$K$106))))</f>
        <v>0</v>
      </c>
      <c r="BC51" s="20">
        <f>IF('Happiness Matrix'!BC51=0,0,IF('Happiness Matrix'!BC51&lt;6,Simulation!$K$52,IF('Happiness Matrix'!BC51&lt;11,Simulation!$K$70,IF('Happiness Matrix'!BC51&lt;21,Simulation!$K$88,Simulation!$K$106))))</f>
        <v>0</v>
      </c>
      <c r="BD51" s="20">
        <f>IF('Happiness Matrix'!BD51=0,0,IF('Happiness Matrix'!BD51&lt;6,Simulation!$K$52,IF('Happiness Matrix'!BD51&lt;11,Simulation!$K$70,IF('Happiness Matrix'!BD51&lt;21,Simulation!$K$88,Simulation!$K$106))))</f>
        <v>0</v>
      </c>
      <c r="BE51" s="20">
        <f>IF('Happiness Matrix'!BE51=0,0,IF('Happiness Matrix'!BE51&lt;6,Simulation!$K$52,IF('Happiness Matrix'!BE51&lt;11,Simulation!$K$70,IF('Happiness Matrix'!BE51&lt;21,Simulation!$K$88,Simulation!$K$106))))</f>
        <v>0</v>
      </c>
    </row>
    <row r="52" spans="1:57">
      <c r="A52" s="20">
        <f t="shared" si="3"/>
        <v>51</v>
      </c>
      <c r="B52" s="20">
        <f>IF('Happiness Matrix'!B52=0,0,IF('Happiness Matrix'!B52&lt;6,Simulation!$K$52,IF('Happiness Matrix'!B52&lt;11,Simulation!$K$70,IF('Happiness Matrix'!B52&lt;21,Simulation!$K$88,Simulation!$K$106))))</f>
        <v>-0.16</v>
      </c>
      <c r="C52" s="20">
        <f>IF('Happiness Matrix'!C52=0,0,IF('Happiness Matrix'!C52&lt;6,Simulation!$K$52,IF('Happiness Matrix'!C52&lt;11,Simulation!$K$70,IF('Happiness Matrix'!C52&lt;21,Simulation!$K$88,Simulation!$K$106))))</f>
        <v>0</v>
      </c>
      <c r="D52" s="20">
        <f>IF('Happiness Matrix'!D52=0,0,IF('Happiness Matrix'!D52&lt;6,Simulation!$K$52,IF('Happiness Matrix'!D52&lt;11,Simulation!$K$70,IF('Happiness Matrix'!D52&lt;21,Simulation!$K$88,Simulation!$K$106))))</f>
        <v>7.65</v>
      </c>
      <c r="E52" s="20">
        <f>IF('Happiness Matrix'!E52=0,0,IF('Happiness Matrix'!E52&lt;6,Simulation!$K$52,IF('Happiness Matrix'!E52&lt;11,Simulation!$K$70,IF('Happiness Matrix'!E52&lt;21,Simulation!$K$88,Simulation!$K$106))))</f>
        <v>-11.38</v>
      </c>
      <c r="F52" s="20">
        <f>IF('Happiness Matrix'!F52=0,0,IF('Happiness Matrix'!F52&lt;6,Simulation!$K$52,IF('Happiness Matrix'!F52&lt;11,Simulation!$K$70,IF('Happiness Matrix'!F52&lt;21,Simulation!$K$88,Simulation!$K$106))))</f>
        <v>0</v>
      </c>
      <c r="G52" s="20">
        <f>IF('Happiness Matrix'!G52=0,0,IF('Happiness Matrix'!G52&lt;6,Simulation!$K$52,IF('Happiness Matrix'!G52&lt;11,Simulation!$K$70,IF('Happiness Matrix'!G52&lt;21,Simulation!$K$88,Simulation!$K$106))))</f>
        <v>0</v>
      </c>
      <c r="H52" s="20">
        <f>IF('Happiness Matrix'!H52=0,0,IF('Happiness Matrix'!H52&lt;6,Simulation!$K$52,IF('Happiness Matrix'!H52&lt;11,Simulation!$K$70,IF('Happiness Matrix'!H52&lt;21,Simulation!$K$88,Simulation!$K$106))))</f>
        <v>0</v>
      </c>
      <c r="I52" s="20">
        <f>IF('Happiness Matrix'!I52=0,0,IF('Happiness Matrix'!I52&lt;6,Simulation!$K$52,IF('Happiness Matrix'!I52&lt;11,Simulation!$K$70,IF('Happiness Matrix'!I52&lt;21,Simulation!$K$88,Simulation!$K$106))))</f>
        <v>7.65</v>
      </c>
      <c r="J52" s="20">
        <f>IF('Happiness Matrix'!J52=0,0,IF('Happiness Matrix'!J52&lt;6,Simulation!$K$52,IF('Happiness Matrix'!J52&lt;11,Simulation!$K$70,IF('Happiness Matrix'!J52&lt;21,Simulation!$K$88,Simulation!$K$106))))</f>
        <v>0</v>
      </c>
      <c r="K52" s="20">
        <f>IF('Happiness Matrix'!K52=0,0,IF('Happiness Matrix'!K52&lt;6,Simulation!$K$52,IF('Happiness Matrix'!K52&lt;11,Simulation!$K$70,IF('Happiness Matrix'!K52&lt;21,Simulation!$K$88,Simulation!$K$106))))</f>
        <v>0</v>
      </c>
      <c r="L52" s="20">
        <f>IF('Happiness Matrix'!L52=0,0,IF('Happiness Matrix'!L52&lt;6,Simulation!$K$52,IF('Happiness Matrix'!L52&lt;11,Simulation!$K$70,IF('Happiness Matrix'!L52&lt;21,Simulation!$K$88,Simulation!$K$106))))</f>
        <v>0</v>
      </c>
      <c r="M52" s="20">
        <f>IF('Happiness Matrix'!M52=0,0,IF('Happiness Matrix'!M52&lt;6,Simulation!$K$52,IF('Happiness Matrix'!M52&lt;11,Simulation!$K$70,IF('Happiness Matrix'!M52&lt;21,Simulation!$K$88,Simulation!$K$106))))</f>
        <v>0</v>
      </c>
      <c r="N52" s="20">
        <f>IF('Happiness Matrix'!N52=0,0,IF('Happiness Matrix'!N52&lt;6,Simulation!$K$52,IF('Happiness Matrix'!N52&lt;11,Simulation!$K$70,IF('Happiness Matrix'!N52&lt;21,Simulation!$K$88,Simulation!$K$106))))</f>
        <v>0</v>
      </c>
      <c r="O52" s="20">
        <f>IF('Happiness Matrix'!O52=0,0,IF('Happiness Matrix'!O52&lt;6,Simulation!$K$52,IF('Happiness Matrix'!O52&lt;11,Simulation!$K$70,IF('Happiness Matrix'!O52&lt;21,Simulation!$K$88,Simulation!$K$106))))</f>
        <v>0</v>
      </c>
      <c r="P52" s="20">
        <f>IF('Happiness Matrix'!P52=0,0,IF('Happiness Matrix'!P52&lt;6,Simulation!$K$52,IF('Happiness Matrix'!P52&lt;11,Simulation!$K$70,IF('Happiness Matrix'!P52&lt;21,Simulation!$K$88,Simulation!$K$106))))</f>
        <v>7.65</v>
      </c>
      <c r="Q52" s="20">
        <f>IF('Happiness Matrix'!Q52=0,0,IF('Happiness Matrix'!Q52&lt;6,Simulation!$K$52,IF('Happiness Matrix'!Q52&lt;11,Simulation!$K$70,IF('Happiness Matrix'!Q52&lt;21,Simulation!$K$88,Simulation!$K$106))))</f>
        <v>0</v>
      </c>
      <c r="R52" s="20">
        <f>IF('Happiness Matrix'!R52=0,0,IF('Happiness Matrix'!R52&lt;6,Simulation!$K$52,IF('Happiness Matrix'!R52&lt;11,Simulation!$K$70,IF('Happiness Matrix'!R52&lt;21,Simulation!$K$88,Simulation!$K$106))))</f>
        <v>0</v>
      </c>
      <c r="S52" s="20">
        <f>IF('Happiness Matrix'!S52=0,0,IF('Happiness Matrix'!S52&lt;6,Simulation!$K$52,IF('Happiness Matrix'!S52&lt;11,Simulation!$K$70,IF('Happiness Matrix'!S52&lt;21,Simulation!$K$88,Simulation!$K$106))))</f>
        <v>-11.38</v>
      </c>
      <c r="T52" s="20">
        <f>IF('Happiness Matrix'!T52=0,0,IF('Happiness Matrix'!T52&lt;6,Simulation!$K$52,IF('Happiness Matrix'!T52&lt;11,Simulation!$K$70,IF('Happiness Matrix'!T52&lt;21,Simulation!$K$88,Simulation!$K$106))))</f>
        <v>7.65</v>
      </c>
      <c r="U52" s="20">
        <f>IF('Happiness Matrix'!U52=0,0,IF('Happiness Matrix'!U52&lt;6,Simulation!$K$52,IF('Happiness Matrix'!U52&lt;11,Simulation!$K$70,IF('Happiness Matrix'!U52&lt;21,Simulation!$K$88,Simulation!$K$106))))</f>
        <v>7.65</v>
      </c>
      <c r="V52" s="20">
        <f>IF('Happiness Matrix'!V52=0,0,IF('Happiness Matrix'!V52&lt;6,Simulation!$K$52,IF('Happiness Matrix'!V52&lt;11,Simulation!$K$70,IF('Happiness Matrix'!V52&lt;21,Simulation!$K$88,Simulation!$K$106))))</f>
        <v>7.65</v>
      </c>
      <c r="W52" s="20">
        <f>IF('Happiness Matrix'!W52=0,0,IF('Happiness Matrix'!W52&lt;6,Simulation!$K$52,IF('Happiness Matrix'!W52&lt;11,Simulation!$K$70,IF('Happiness Matrix'!W52&lt;21,Simulation!$K$88,Simulation!$K$106))))</f>
        <v>0</v>
      </c>
      <c r="X52" s="20">
        <f>IF('Happiness Matrix'!X52=0,0,IF('Happiness Matrix'!X52&lt;6,Simulation!$K$52,IF('Happiness Matrix'!X52&lt;11,Simulation!$K$70,IF('Happiness Matrix'!X52&lt;21,Simulation!$K$88,Simulation!$K$106))))</f>
        <v>-11.38</v>
      </c>
      <c r="Y52" s="20">
        <f>IF('Happiness Matrix'!Y52=0,0,IF('Happiness Matrix'!Y52&lt;6,Simulation!$K$52,IF('Happiness Matrix'!Y52&lt;11,Simulation!$K$70,IF('Happiness Matrix'!Y52&lt;21,Simulation!$K$88,Simulation!$K$106))))</f>
        <v>0</v>
      </c>
      <c r="Z52" s="20">
        <f>IF('Happiness Matrix'!Z52=0,0,IF('Happiness Matrix'!Z52&lt;6,Simulation!$K$52,IF('Happiness Matrix'!Z52&lt;11,Simulation!$K$70,IF('Happiness Matrix'!Z52&lt;21,Simulation!$K$88,Simulation!$K$106))))</f>
        <v>7.65</v>
      </c>
      <c r="AA52" s="20">
        <f>IF('Happiness Matrix'!AA52=0,0,IF('Happiness Matrix'!AA52&lt;6,Simulation!$K$52,IF('Happiness Matrix'!AA52&lt;11,Simulation!$K$70,IF('Happiness Matrix'!AA52&lt;21,Simulation!$K$88,Simulation!$K$106))))</f>
        <v>0</v>
      </c>
      <c r="AB52" s="20">
        <f>IF('Happiness Matrix'!AB52=0,0,IF('Happiness Matrix'!AB52&lt;6,Simulation!$K$52,IF('Happiness Matrix'!AB52&lt;11,Simulation!$K$70,IF('Happiness Matrix'!AB52&lt;21,Simulation!$K$88,Simulation!$K$106))))</f>
        <v>-11.38</v>
      </c>
      <c r="AC52" s="20">
        <f>IF('Happiness Matrix'!AC52=0,0,IF('Happiness Matrix'!AC52&lt;6,Simulation!$K$52,IF('Happiness Matrix'!AC52&lt;11,Simulation!$K$70,IF('Happiness Matrix'!AC52&lt;21,Simulation!$K$88,Simulation!$K$106))))</f>
        <v>0</v>
      </c>
      <c r="AD52" s="20">
        <f>IF('Happiness Matrix'!AD52=0,0,IF('Happiness Matrix'!AD52&lt;6,Simulation!$K$52,IF('Happiness Matrix'!AD52&lt;11,Simulation!$K$70,IF('Happiness Matrix'!AD52&lt;21,Simulation!$K$88,Simulation!$K$106))))</f>
        <v>13.81</v>
      </c>
      <c r="AE52" s="20">
        <f>IF('Happiness Matrix'!AE52=0,0,IF('Happiness Matrix'!AE52&lt;6,Simulation!$K$52,IF('Happiness Matrix'!AE52&lt;11,Simulation!$K$70,IF('Happiness Matrix'!AE52&lt;21,Simulation!$K$88,Simulation!$K$106))))</f>
        <v>0</v>
      </c>
      <c r="AF52" s="20">
        <f>IF('Happiness Matrix'!AF52=0,0,IF('Happiness Matrix'!AF52&lt;6,Simulation!$K$52,IF('Happiness Matrix'!AF52&lt;11,Simulation!$K$70,IF('Happiness Matrix'!AF52&lt;21,Simulation!$K$88,Simulation!$K$106))))</f>
        <v>7.65</v>
      </c>
      <c r="AG52" s="20">
        <f>IF('Happiness Matrix'!AG52=0,0,IF('Happiness Matrix'!AG52&lt;6,Simulation!$K$52,IF('Happiness Matrix'!AG52&lt;11,Simulation!$K$70,IF('Happiness Matrix'!AG52&lt;21,Simulation!$K$88,Simulation!$K$106))))</f>
        <v>7.65</v>
      </c>
      <c r="AH52" s="20">
        <f>IF('Happiness Matrix'!AH52=0,0,IF('Happiness Matrix'!AH52&lt;6,Simulation!$K$52,IF('Happiness Matrix'!AH52&lt;11,Simulation!$K$70,IF('Happiness Matrix'!AH52&lt;21,Simulation!$K$88,Simulation!$K$106))))</f>
        <v>13.81</v>
      </c>
      <c r="AI52" s="20">
        <f>IF('Happiness Matrix'!AI52=0,0,IF('Happiness Matrix'!AI52&lt;6,Simulation!$K$52,IF('Happiness Matrix'!AI52&lt;11,Simulation!$K$70,IF('Happiness Matrix'!AI52&lt;21,Simulation!$K$88,Simulation!$K$106))))</f>
        <v>7.65</v>
      </c>
      <c r="AJ52" s="20">
        <f>IF('Happiness Matrix'!AJ52=0,0,IF('Happiness Matrix'!AJ52&lt;6,Simulation!$K$52,IF('Happiness Matrix'!AJ52&lt;11,Simulation!$K$70,IF('Happiness Matrix'!AJ52&lt;21,Simulation!$K$88,Simulation!$K$106))))</f>
        <v>7.65</v>
      </c>
      <c r="AK52" s="20">
        <f>IF('Happiness Matrix'!AK52=0,0,IF('Happiness Matrix'!AK52&lt;6,Simulation!$K$52,IF('Happiness Matrix'!AK52&lt;11,Simulation!$K$70,IF('Happiness Matrix'!AK52&lt;21,Simulation!$K$88,Simulation!$K$106))))</f>
        <v>-0.16</v>
      </c>
      <c r="AL52" s="20">
        <f>IF('Happiness Matrix'!AL52=0,0,IF('Happiness Matrix'!AL52&lt;6,Simulation!$K$52,IF('Happiness Matrix'!AL52&lt;11,Simulation!$K$70,IF('Happiness Matrix'!AL52&lt;21,Simulation!$K$88,Simulation!$K$106))))</f>
        <v>0</v>
      </c>
      <c r="AM52" s="20">
        <f>IF('Happiness Matrix'!AM52=0,0,IF('Happiness Matrix'!AM52&lt;6,Simulation!$K$52,IF('Happiness Matrix'!AM52&lt;11,Simulation!$K$70,IF('Happiness Matrix'!AM52&lt;21,Simulation!$K$88,Simulation!$K$106))))</f>
        <v>-11.38</v>
      </c>
      <c r="AN52" s="20">
        <f>IF('Happiness Matrix'!AN52=0,0,IF('Happiness Matrix'!AN52&lt;6,Simulation!$K$52,IF('Happiness Matrix'!AN52&lt;11,Simulation!$K$70,IF('Happiness Matrix'!AN52&lt;21,Simulation!$K$88,Simulation!$K$106))))</f>
        <v>0</v>
      </c>
      <c r="AO52" s="20">
        <f>IF('Happiness Matrix'!AO52=0,0,IF('Happiness Matrix'!AO52&lt;6,Simulation!$K$52,IF('Happiness Matrix'!AO52&lt;11,Simulation!$K$70,IF('Happiness Matrix'!AO52&lt;21,Simulation!$K$88,Simulation!$K$106))))</f>
        <v>0</v>
      </c>
      <c r="AP52" s="20">
        <f>IF('Happiness Matrix'!AP52=0,0,IF('Happiness Matrix'!AP52&lt;6,Simulation!$K$52,IF('Happiness Matrix'!AP52&lt;11,Simulation!$K$70,IF('Happiness Matrix'!AP52&lt;21,Simulation!$K$88,Simulation!$K$106))))</f>
        <v>0</v>
      </c>
      <c r="AQ52" s="20">
        <f>IF('Happiness Matrix'!AQ52=0,0,IF('Happiness Matrix'!AQ52&lt;6,Simulation!$K$52,IF('Happiness Matrix'!AQ52&lt;11,Simulation!$K$70,IF('Happiness Matrix'!AQ52&lt;21,Simulation!$K$88,Simulation!$K$106))))</f>
        <v>0</v>
      </c>
      <c r="AR52" s="20">
        <f>IF('Happiness Matrix'!AR52=0,0,IF('Happiness Matrix'!AR52&lt;6,Simulation!$K$52,IF('Happiness Matrix'!AR52&lt;11,Simulation!$K$70,IF('Happiness Matrix'!AR52&lt;21,Simulation!$K$88,Simulation!$K$106))))</f>
        <v>0</v>
      </c>
      <c r="AS52" s="20">
        <f>IF('Happiness Matrix'!AS52=0,0,IF('Happiness Matrix'!AS52&lt;6,Simulation!$K$52,IF('Happiness Matrix'!AS52&lt;11,Simulation!$K$70,IF('Happiness Matrix'!AS52&lt;21,Simulation!$K$88,Simulation!$K$106))))</f>
        <v>0</v>
      </c>
      <c r="AT52" s="20">
        <f>IF('Happiness Matrix'!AT52=0,0,IF('Happiness Matrix'!AT52&lt;6,Simulation!$K$52,IF('Happiness Matrix'!AT52&lt;11,Simulation!$K$70,IF('Happiness Matrix'!AT52&lt;21,Simulation!$K$88,Simulation!$K$106))))</f>
        <v>0</v>
      </c>
      <c r="AU52" s="20">
        <f>IF('Happiness Matrix'!AU52=0,0,IF('Happiness Matrix'!AU52&lt;6,Simulation!$K$52,IF('Happiness Matrix'!AU52&lt;11,Simulation!$K$70,IF('Happiness Matrix'!AU52&lt;21,Simulation!$K$88,Simulation!$K$106))))</f>
        <v>-0.16</v>
      </c>
      <c r="AV52" s="20">
        <f>IF('Happiness Matrix'!AV52=0,0,IF('Happiness Matrix'!AV52&lt;6,Simulation!$K$52,IF('Happiness Matrix'!AV52&lt;11,Simulation!$K$70,IF('Happiness Matrix'!AV52&lt;21,Simulation!$K$88,Simulation!$K$106))))</f>
        <v>-0.16</v>
      </c>
      <c r="AW52" s="20">
        <f>IF('Happiness Matrix'!AW52=0,0,IF('Happiness Matrix'!AW52&lt;6,Simulation!$K$52,IF('Happiness Matrix'!AW52&lt;11,Simulation!$K$70,IF('Happiness Matrix'!AW52&lt;21,Simulation!$K$88,Simulation!$K$106))))</f>
        <v>-0.16</v>
      </c>
      <c r="AX52" s="20">
        <f>IF('Happiness Matrix'!AX52=0,0,IF('Happiness Matrix'!AX52&lt;6,Simulation!$K$52,IF('Happiness Matrix'!AX52&lt;11,Simulation!$K$70,IF('Happiness Matrix'!AX52&lt;21,Simulation!$K$88,Simulation!$K$106))))</f>
        <v>0</v>
      </c>
      <c r="AY52" s="20">
        <f>IF('Happiness Matrix'!AY52=0,0,IF('Happiness Matrix'!AY52&lt;6,Simulation!$K$52,IF('Happiness Matrix'!AY52&lt;11,Simulation!$K$70,IF('Happiness Matrix'!AY52&lt;21,Simulation!$K$88,Simulation!$K$106))))</f>
        <v>0</v>
      </c>
      <c r="AZ52" s="20">
        <f>IF('Happiness Matrix'!AZ52=0,0,IF('Happiness Matrix'!AZ52&lt;6,Simulation!$K$52,IF('Happiness Matrix'!AZ52&lt;11,Simulation!$K$70,IF('Happiness Matrix'!AZ52&lt;21,Simulation!$K$88,Simulation!$K$106))))</f>
        <v>0</v>
      </c>
      <c r="BA52" s="20">
        <f>IF('Happiness Matrix'!BA52=0,0,IF('Happiness Matrix'!BA52&lt;6,Simulation!$K$52,IF('Happiness Matrix'!BA52&lt;11,Simulation!$K$70,IF('Happiness Matrix'!BA52&lt;21,Simulation!$K$88,Simulation!$K$106))))</f>
        <v>-11.38</v>
      </c>
      <c r="BB52" s="20">
        <f>IF('Happiness Matrix'!BB52=0,0,IF('Happiness Matrix'!BB52&lt;6,Simulation!$K$52,IF('Happiness Matrix'!BB52&lt;11,Simulation!$K$70,IF('Happiness Matrix'!BB52&lt;21,Simulation!$K$88,Simulation!$K$106))))</f>
        <v>0</v>
      </c>
      <c r="BC52" s="20">
        <f>IF('Happiness Matrix'!BC52=0,0,IF('Happiness Matrix'!BC52&lt;6,Simulation!$K$52,IF('Happiness Matrix'!BC52&lt;11,Simulation!$K$70,IF('Happiness Matrix'!BC52&lt;21,Simulation!$K$88,Simulation!$K$106))))</f>
        <v>0</v>
      </c>
      <c r="BD52" s="20">
        <f>IF('Happiness Matrix'!BD52=0,0,IF('Happiness Matrix'!BD52&lt;6,Simulation!$K$52,IF('Happiness Matrix'!BD52&lt;11,Simulation!$K$70,IF('Happiness Matrix'!BD52&lt;21,Simulation!$K$88,Simulation!$K$106))))</f>
        <v>0</v>
      </c>
      <c r="BE52" s="20">
        <f>IF('Happiness Matrix'!BE52=0,0,IF('Happiness Matrix'!BE52&lt;6,Simulation!$K$52,IF('Happiness Matrix'!BE52&lt;11,Simulation!$K$70,IF('Happiness Matrix'!BE52&lt;21,Simulation!$K$88,Simulation!$K$106))))</f>
        <v>0</v>
      </c>
    </row>
    <row r="53" spans="1:57">
      <c r="A53" s="20">
        <f t="shared" si="3"/>
        <v>52</v>
      </c>
      <c r="B53" s="20">
        <f>IF('Happiness Matrix'!B53=0,0,IF('Happiness Matrix'!B53&lt;6,Simulation!$K$52,IF('Happiness Matrix'!B53&lt;11,Simulation!$K$70,IF('Happiness Matrix'!B53&lt;21,Simulation!$K$88,Simulation!$K$106))))</f>
        <v>0</v>
      </c>
      <c r="C53" s="20">
        <f>IF('Happiness Matrix'!C53=0,0,IF('Happiness Matrix'!C53&lt;6,Simulation!$K$52,IF('Happiness Matrix'!C53&lt;11,Simulation!$K$70,IF('Happiness Matrix'!C53&lt;21,Simulation!$K$88,Simulation!$K$106))))</f>
        <v>0</v>
      </c>
      <c r="D53" s="20">
        <f>IF('Happiness Matrix'!D53=0,0,IF('Happiness Matrix'!D53&lt;6,Simulation!$K$52,IF('Happiness Matrix'!D53&lt;11,Simulation!$K$70,IF('Happiness Matrix'!D53&lt;21,Simulation!$K$88,Simulation!$K$106))))</f>
        <v>0</v>
      </c>
      <c r="E53" s="20">
        <f>IF('Happiness Matrix'!E53=0,0,IF('Happiness Matrix'!E53&lt;6,Simulation!$K$52,IF('Happiness Matrix'!E53&lt;11,Simulation!$K$70,IF('Happiness Matrix'!E53&lt;21,Simulation!$K$88,Simulation!$K$106))))</f>
        <v>0</v>
      </c>
      <c r="F53" s="20">
        <f>IF('Happiness Matrix'!F53=0,0,IF('Happiness Matrix'!F53&lt;6,Simulation!$K$52,IF('Happiness Matrix'!F53&lt;11,Simulation!$K$70,IF('Happiness Matrix'!F53&lt;21,Simulation!$K$88,Simulation!$K$106))))</f>
        <v>7.65</v>
      </c>
      <c r="G53" s="20">
        <f>IF('Happiness Matrix'!G53=0,0,IF('Happiness Matrix'!G53&lt;6,Simulation!$K$52,IF('Happiness Matrix'!G53&lt;11,Simulation!$K$70,IF('Happiness Matrix'!G53&lt;21,Simulation!$K$88,Simulation!$K$106))))</f>
        <v>7.65</v>
      </c>
      <c r="H53" s="20">
        <f>IF('Happiness Matrix'!H53=0,0,IF('Happiness Matrix'!H53&lt;6,Simulation!$K$52,IF('Happiness Matrix'!H53&lt;11,Simulation!$K$70,IF('Happiness Matrix'!H53&lt;21,Simulation!$K$88,Simulation!$K$106))))</f>
        <v>-11.38</v>
      </c>
      <c r="I53" s="20">
        <f>IF('Happiness Matrix'!I53=0,0,IF('Happiness Matrix'!I53&lt;6,Simulation!$K$52,IF('Happiness Matrix'!I53&lt;11,Simulation!$K$70,IF('Happiness Matrix'!I53&lt;21,Simulation!$K$88,Simulation!$K$106))))</f>
        <v>0</v>
      </c>
      <c r="J53" s="20">
        <f>IF('Happiness Matrix'!J53=0,0,IF('Happiness Matrix'!J53&lt;6,Simulation!$K$52,IF('Happiness Matrix'!J53&lt;11,Simulation!$K$70,IF('Happiness Matrix'!J53&lt;21,Simulation!$K$88,Simulation!$K$106))))</f>
        <v>7.65</v>
      </c>
      <c r="K53" s="20">
        <f>IF('Happiness Matrix'!K53=0,0,IF('Happiness Matrix'!K53&lt;6,Simulation!$K$52,IF('Happiness Matrix'!K53&lt;11,Simulation!$K$70,IF('Happiness Matrix'!K53&lt;21,Simulation!$K$88,Simulation!$K$106))))</f>
        <v>13.81</v>
      </c>
      <c r="L53" s="20">
        <f>IF('Happiness Matrix'!L53=0,0,IF('Happiness Matrix'!L53&lt;6,Simulation!$K$52,IF('Happiness Matrix'!L53&lt;11,Simulation!$K$70,IF('Happiness Matrix'!L53&lt;21,Simulation!$K$88,Simulation!$K$106))))</f>
        <v>7.65</v>
      </c>
      <c r="M53" s="20">
        <f>IF('Happiness Matrix'!M53=0,0,IF('Happiness Matrix'!M53&lt;6,Simulation!$K$52,IF('Happiness Matrix'!M53&lt;11,Simulation!$K$70,IF('Happiness Matrix'!M53&lt;21,Simulation!$K$88,Simulation!$K$106))))</f>
        <v>-0.16</v>
      </c>
      <c r="N53" s="20">
        <f>IF('Happiness Matrix'!N53=0,0,IF('Happiness Matrix'!N53&lt;6,Simulation!$K$52,IF('Happiness Matrix'!N53&lt;11,Simulation!$K$70,IF('Happiness Matrix'!N53&lt;21,Simulation!$K$88,Simulation!$K$106))))</f>
        <v>7.65</v>
      </c>
      <c r="O53" s="20">
        <f>IF('Happiness Matrix'!O53=0,0,IF('Happiness Matrix'!O53&lt;6,Simulation!$K$52,IF('Happiness Matrix'!O53&lt;11,Simulation!$K$70,IF('Happiness Matrix'!O53&lt;21,Simulation!$K$88,Simulation!$K$106))))</f>
        <v>7.65</v>
      </c>
      <c r="P53" s="20">
        <f>IF('Happiness Matrix'!P53=0,0,IF('Happiness Matrix'!P53&lt;6,Simulation!$K$52,IF('Happiness Matrix'!P53&lt;11,Simulation!$K$70,IF('Happiness Matrix'!P53&lt;21,Simulation!$K$88,Simulation!$K$106))))</f>
        <v>0</v>
      </c>
      <c r="Q53" s="20">
        <f>IF('Happiness Matrix'!Q53=0,0,IF('Happiness Matrix'!Q53&lt;6,Simulation!$K$52,IF('Happiness Matrix'!Q53&lt;11,Simulation!$K$70,IF('Happiness Matrix'!Q53&lt;21,Simulation!$K$88,Simulation!$K$106))))</f>
        <v>-11.38</v>
      </c>
      <c r="R53" s="20">
        <f>IF('Happiness Matrix'!R53=0,0,IF('Happiness Matrix'!R53&lt;6,Simulation!$K$52,IF('Happiness Matrix'!R53&lt;11,Simulation!$K$70,IF('Happiness Matrix'!R53&lt;21,Simulation!$K$88,Simulation!$K$106))))</f>
        <v>7.65</v>
      </c>
      <c r="S53" s="20">
        <f>IF('Happiness Matrix'!S53=0,0,IF('Happiness Matrix'!S53&lt;6,Simulation!$K$52,IF('Happiness Matrix'!S53&lt;11,Simulation!$K$70,IF('Happiness Matrix'!S53&lt;21,Simulation!$K$88,Simulation!$K$106))))</f>
        <v>0</v>
      </c>
      <c r="T53" s="20">
        <f>IF('Happiness Matrix'!T53=0,0,IF('Happiness Matrix'!T53&lt;6,Simulation!$K$52,IF('Happiness Matrix'!T53&lt;11,Simulation!$K$70,IF('Happiness Matrix'!T53&lt;21,Simulation!$K$88,Simulation!$K$106))))</f>
        <v>0</v>
      </c>
      <c r="U53" s="20">
        <f>IF('Happiness Matrix'!U53=0,0,IF('Happiness Matrix'!U53&lt;6,Simulation!$K$52,IF('Happiness Matrix'!U53&lt;11,Simulation!$K$70,IF('Happiness Matrix'!U53&lt;21,Simulation!$K$88,Simulation!$K$106))))</f>
        <v>0</v>
      </c>
      <c r="V53" s="20">
        <f>IF('Happiness Matrix'!V53=0,0,IF('Happiness Matrix'!V53&lt;6,Simulation!$K$52,IF('Happiness Matrix'!V53&lt;11,Simulation!$K$70,IF('Happiness Matrix'!V53&lt;21,Simulation!$K$88,Simulation!$K$106))))</f>
        <v>0</v>
      </c>
      <c r="W53" s="20">
        <f>IF('Happiness Matrix'!W53=0,0,IF('Happiness Matrix'!W53&lt;6,Simulation!$K$52,IF('Happiness Matrix'!W53&lt;11,Simulation!$K$70,IF('Happiness Matrix'!W53&lt;21,Simulation!$K$88,Simulation!$K$106))))</f>
        <v>0</v>
      </c>
      <c r="X53" s="20">
        <f>IF('Happiness Matrix'!X53=0,0,IF('Happiness Matrix'!X53&lt;6,Simulation!$K$52,IF('Happiness Matrix'!X53&lt;11,Simulation!$K$70,IF('Happiness Matrix'!X53&lt;21,Simulation!$K$88,Simulation!$K$106))))</f>
        <v>0</v>
      </c>
      <c r="Y53" s="20">
        <f>IF('Happiness Matrix'!Y53=0,0,IF('Happiness Matrix'!Y53&lt;6,Simulation!$K$52,IF('Happiness Matrix'!Y53&lt;11,Simulation!$K$70,IF('Happiness Matrix'!Y53&lt;21,Simulation!$K$88,Simulation!$K$106))))</f>
        <v>7.65</v>
      </c>
      <c r="Z53" s="20">
        <f>IF('Happiness Matrix'!Z53=0,0,IF('Happiness Matrix'!Z53&lt;6,Simulation!$K$52,IF('Happiness Matrix'!Z53&lt;11,Simulation!$K$70,IF('Happiness Matrix'!Z53&lt;21,Simulation!$K$88,Simulation!$K$106))))</f>
        <v>0</v>
      </c>
      <c r="AA53" s="20">
        <f>IF('Happiness Matrix'!AA53=0,0,IF('Happiness Matrix'!AA53&lt;6,Simulation!$K$52,IF('Happiness Matrix'!AA53&lt;11,Simulation!$K$70,IF('Happiness Matrix'!AA53&lt;21,Simulation!$K$88,Simulation!$K$106))))</f>
        <v>-0.16</v>
      </c>
      <c r="AB53" s="20">
        <f>IF('Happiness Matrix'!AB53=0,0,IF('Happiness Matrix'!AB53&lt;6,Simulation!$K$52,IF('Happiness Matrix'!AB53&lt;11,Simulation!$K$70,IF('Happiness Matrix'!AB53&lt;21,Simulation!$K$88,Simulation!$K$106))))</f>
        <v>0</v>
      </c>
      <c r="AC53" s="20">
        <f>IF('Happiness Matrix'!AC53=0,0,IF('Happiness Matrix'!AC53&lt;6,Simulation!$K$52,IF('Happiness Matrix'!AC53&lt;11,Simulation!$K$70,IF('Happiness Matrix'!AC53&lt;21,Simulation!$K$88,Simulation!$K$106))))</f>
        <v>7.65</v>
      </c>
      <c r="AD53" s="20">
        <f>IF('Happiness Matrix'!AD53=0,0,IF('Happiness Matrix'!AD53&lt;6,Simulation!$K$52,IF('Happiness Matrix'!AD53&lt;11,Simulation!$K$70,IF('Happiness Matrix'!AD53&lt;21,Simulation!$K$88,Simulation!$K$106))))</f>
        <v>0</v>
      </c>
      <c r="AE53" s="20">
        <f>IF('Happiness Matrix'!AE53=0,0,IF('Happiness Matrix'!AE53&lt;6,Simulation!$K$52,IF('Happiness Matrix'!AE53&lt;11,Simulation!$K$70,IF('Happiness Matrix'!AE53&lt;21,Simulation!$K$88,Simulation!$K$106))))</f>
        <v>7.65</v>
      </c>
      <c r="AF53" s="20">
        <f>IF('Happiness Matrix'!AF53=0,0,IF('Happiness Matrix'!AF53&lt;6,Simulation!$K$52,IF('Happiness Matrix'!AF53&lt;11,Simulation!$K$70,IF('Happiness Matrix'!AF53&lt;21,Simulation!$K$88,Simulation!$K$106))))</f>
        <v>0</v>
      </c>
      <c r="AG53" s="20">
        <f>IF('Happiness Matrix'!AG53=0,0,IF('Happiness Matrix'!AG53&lt;6,Simulation!$K$52,IF('Happiness Matrix'!AG53&lt;11,Simulation!$K$70,IF('Happiness Matrix'!AG53&lt;21,Simulation!$K$88,Simulation!$K$106))))</f>
        <v>0</v>
      </c>
      <c r="AH53" s="20">
        <f>IF('Happiness Matrix'!AH53=0,0,IF('Happiness Matrix'!AH53&lt;6,Simulation!$K$52,IF('Happiness Matrix'!AH53&lt;11,Simulation!$K$70,IF('Happiness Matrix'!AH53&lt;21,Simulation!$K$88,Simulation!$K$106))))</f>
        <v>0</v>
      </c>
      <c r="AI53" s="20">
        <f>IF('Happiness Matrix'!AI53=0,0,IF('Happiness Matrix'!AI53&lt;6,Simulation!$K$52,IF('Happiness Matrix'!AI53&lt;11,Simulation!$K$70,IF('Happiness Matrix'!AI53&lt;21,Simulation!$K$88,Simulation!$K$106))))</f>
        <v>0</v>
      </c>
      <c r="AJ53" s="20">
        <f>IF('Happiness Matrix'!AJ53=0,0,IF('Happiness Matrix'!AJ53&lt;6,Simulation!$K$52,IF('Happiness Matrix'!AJ53&lt;11,Simulation!$K$70,IF('Happiness Matrix'!AJ53&lt;21,Simulation!$K$88,Simulation!$K$106))))</f>
        <v>0</v>
      </c>
      <c r="AK53" s="20">
        <f>IF('Happiness Matrix'!AK53=0,0,IF('Happiness Matrix'!AK53&lt;6,Simulation!$K$52,IF('Happiness Matrix'!AK53&lt;11,Simulation!$K$70,IF('Happiness Matrix'!AK53&lt;21,Simulation!$K$88,Simulation!$K$106))))</f>
        <v>0</v>
      </c>
      <c r="AL53" s="20">
        <f>IF('Happiness Matrix'!AL53=0,0,IF('Happiness Matrix'!AL53&lt;6,Simulation!$K$52,IF('Happiness Matrix'!AL53&lt;11,Simulation!$K$70,IF('Happiness Matrix'!AL53&lt;21,Simulation!$K$88,Simulation!$K$106))))</f>
        <v>-0.16</v>
      </c>
      <c r="AM53" s="20">
        <f>IF('Happiness Matrix'!AM53=0,0,IF('Happiness Matrix'!AM53&lt;6,Simulation!$K$52,IF('Happiness Matrix'!AM53&lt;11,Simulation!$K$70,IF('Happiness Matrix'!AM53&lt;21,Simulation!$K$88,Simulation!$K$106))))</f>
        <v>0</v>
      </c>
      <c r="AN53" s="20">
        <f>IF('Happiness Matrix'!AN53=0,0,IF('Happiness Matrix'!AN53&lt;6,Simulation!$K$52,IF('Happiness Matrix'!AN53&lt;11,Simulation!$K$70,IF('Happiness Matrix'!AN53&lt;21,Simulation!$K$88,Simulation!$K$106))))</f>
        <v>7.65</v>
      </c>
      <c r="AO53" s="20">
        <f>IF('Happiness Matrix'!AO53=0,0,IF('Happiness Matrix'!AO53&lt;6,Simulation!$K$52,IF('Happiness Matrix'!AO53&lt;11,Simulation!$K$70,IF('Happiness Matrix'!AO53&lt;21,Simulation!$K$88,Simulation!$K$106))))</f>
        <v>-11.38</v>
      </c>
      <c r="AP53" s="20">
        <f>IF('Happiness Matrix'!AP53=0,0,IF('Happiness Matrix'!AP53&lt;6,Simulation!$K$52,IF('Happiness Matrix'!AP53&lt;11,Simulation!$K$70,IF('Happiness Matrix'!AP53&lt;21,Simulation!$K$88,Simulation!$K$106))))</f>
        <v>7.65</v>
      </c>
      <c r="AQ53" s="20">
        <f>IF('Happiness Matrix'!AQ53=0,0,IF('Happiness Matrix'!AQ53&lt;6,Simulation!$K$52,IF('Happiness Matrix'!AQ53&lt;11,Simulation!$K$70,IF('Happiness Matrix'!AQ53&lt;21,Simulation!$K$88,Simulation!$K$106))))</f>
        <v>7.65</v>
      </c>
      <c r="AR53" s="20">
        <f>IF('Happiness Matrix'!AR53=0,0,IF('Happiness Matrix'!AR53&lt;6,Simulation!$K$52,IF('Happiness Matrix'!AR53&lt;11,Simulation!$K$70,IF('Happiness Matrix'!AR53&lt;21,Simulation!$K$88,Simulation!$K$106))))</f>
        <v>7.65</v>
      </c>
      <c r="AS53" s="20">
        <f>IF('Happiness Matrix'!AS53=0,0,IF('Happiness Matrix'!AS53&lt;6,Simulation!$K$52,IF('Happiness Matrix'!AS53&lt;11,Simulation!$K$70,IF('Happiness Matrix'!AS53&lt;21,Simulation!$K$88,Simulation!$K$106))))</f>
        <v>7.65</v>
      </c>
      <c r="AT53" s="20">
        <f>IF('Happiness Matrix'!AT53=0,0,IF('Happiness Matrix'!AT53&lt;6,Simulation!$K$52,IF('Happiness Matrix'!AT53&lt;11,Simulation!$K$70,IF('Happiness Matrix'!AT53&lt;21,Simulation!$K$88,Simulation!$K$106))))</f>
        <v>7.65</v>
      </c>
      <c r="AU53" s="20">
        <f>IF('Happiness Matrix'!AU53=0,0,IF('Happiness Matrix'!AU53&lt;6,Simulation!$K$52,IF('Happiness Matrix'!AU53&lt;11,Simulation!$K$70,IF('Happiness Matrix'!AU53&lt;21,Simulation!$K$88,Simulation!$K$106))))</f>
        <v>0</v>
      </c>
      <c r="AV53" s="20">
        <f>IF('Happiness Matrix'!AV53=0,0,IF('Happiness Matrix'!AV53&lt;6,Simulation!$K$52,IF('Happiness Matrix'!AV53&lt;11,Simulation!$K$70,IF('Happiness Matrix'!AV53&lt;21,Simulation!$K$88,Simulation!$K$106))))</f>
        <v>0</v>
      </c>
      <c r="AW53" s="20">
        <f>IF('Happiness Matrix'!AW53=0,0,IF('Happiness Matrix'!AW53&lt;6,Simulation!$K$52,IF('Happiness Matrix'!AW53&lt;11,Simulation!$K$70,IF('Happiness Matrix'!AW53&lt;21,Simulation!$K$88,Simulation!$K$106))))</f>
        <v>0</v>
      </c>
      <c r="AX53" s="20">
        <f>IF('Happiness Matrix'!AX53=0,0,IF('Happiness Matrix'!AX53&lt;6,Simulation!$K$52,IF('Happiness Matrix'!AX53&lt;11,Simulation!$K$70,IF('Happiness Matrix'!AX53&lt;21,Simulation!$K$88,Simulation!$K$106))))</f>
        <v>7.65</v>
      </c>
      <c r="AY53" s="20">
        <f>IF('Happiness Matrix'!AY53=0,0,IF('Happiness Matrix'!AY53&lt;6,Simulation!$K$52,IF('Happiness Matrix'!AY53&lt;11,Simulation!$K$70,IF('Happiness Matrix'!AY53&lt;21,Simulation!$K$88,Simulation!$K$106))))</f>
        <v>13.81</v>
      </c>
      <c r="AZ53" s="20">
        <f>IF('Happiness Matrix'!AZ53=0,0,IF('Happiness Matrix'!AZ53&lt;6,Simulation!$K$52,IF('Happiness Matrix'!AZ53&lt;11,Simulation!$K$70,IF('Happiness Matrix'!AZ53&lt;21,Simulation!$K$88,Simulation!$K$106))))</f>
        <v>7.65</v>
      </c>
      <c r="BA53" s="20">
        <f>IF('Happiness Matrix'!BA53=0,0,IF('Happiness Matrix'!BA53&lt;6,Simulation!$K$52,IF('Happiness Matrix'!BA53&lt;11,Simulation!$K$70,IF('Happiness Matrix'!BA53&lt;21,Simulation!$K$88,Simulation!$K$106))))</f>
        <v>0</v>
      </c>
      <c r="BB53" s="20">
        <f>IF('Happiness Matrix'!BB53=0,0,IF('Happiness Matrix'!BB53&lt;6,Simulation!$K$52,IF('Happiness Matrix'!BB53&lt;11,Simulation!$K$70,IF('Happiness Matrix'!BB53&lt;21,Simulation!$K$88,Simulation!$K$106))))</f>
        <v>13.81</v>
      </c>
      <c r="BC53" s="20">
        <f>IF('Happiness Matrix'!BC53=0,0,IF('Happiness Matrix'!BC53&lt;6,Simulation!$K$52,IF('Happiness Matrix'!BC53&lt;11,Simulation!$K$70,IF('Happiness Matrix'!BC53&lt;21,Simulation!$K$88,Simulation!$K$106))))</f>
        <v>7.65</v>
      </c>
      <c r="BD53" s="20">
        <f>IF('Happiness Matrix'!BD53=0,0,IF('Happiness Matrix'!BD53&lt;6,Simulation!$K$52,IF('Happiness Matrix'!BD53&lt;11,Simulation!$K$70,IF('Happiness Matrix'!BD53&lt;21,Simulation!$K$88,Simulation!$K$106))))</f>
        <v>0</v>
      </c>
      <c r="BE53" s="20">
        <f>IF('Happiness Matrix'!BE53=0,0,IF('Happiness Matrix'!BE53&lt;6,Simulation!$K$52,IF('Happiness Matrix'!BE53&lt;11,Simulation!$K$70,IF('Happiness Matrix'!BE53&lt;21,Simulation!$K$88,Simulation!$K$106))))</f>
        <v>0</v>
      </c>
    </row>
    <row r="54" spans="1:57">
      <c r="A54" s="20">
        <f t="shared" si="3"/>
        <v>53</v>
      </c>
      <c r="B54" s="20">
        <f>IF('Happiness Matrix'!B54=0,0,IF('Happiness Matrix'!B54&lt;6,Simulation!$K$52,IF('Happiness Matrix'!B54&lt;11,Simulation!$K$70,IF('Happiness Matrix'!B54&lt;21,Simulation!$K$88,Simulation!$K$106))))</f>
        <v>7.65</v>
      </c>
      <c r="C54" s="20">
        <f>IF('Happiness Matrix'!C54=0,0,IF('Happiness Matrix'!C54&lt;6,Simulation!$K$52,IF('Happiness Matrix'!C54&lt;11,Simulation!$K$70,IF('Happiness Matrix'!C54&lt;21,Simulation!$K$88,Simulation!$K$106))))</f>
        <v>-11.38</v>
      </c>
      <c r="D54" s="20">
        <f>IF('Happiness Matrix'!D54=0,0,IF('Happiness Matrix'!D54&lt;6,Simulation!$K$52,IF('Happiness Matrix'!D54&lt;11,Simulation!$K$70,IF('Happiness Matrix'!D54&lt;21,Simulation!$K$88,Simulation!$K$106))))</f>
        <v>7.65</v>
      </c>
      <c r="E54" s="20">
        <f>IF('Happiness Matrix'!E54=0,0,IF('Happiness Matrix'!E54&lt;6,Simulation!$K$52,IF('Happiness Matrix'!E54&lt;11,Simulation!$K$70,IF('Happiness Matrix'!E54&lt;21,Simulation!$K$88,Simulation!$K$106))))</f>
        <v>-0.16</v>
      </c>
      <c r="F54" s="20">
        <f>IF('Happiness Matrix'!F54=0,0,IF('Happiness Matrix'!F54&lt;6,Simulation!$K$52,IF('Happiness Matrix'!F54&lt;11,Simulation!$K$70,IF('Happiness Matrix'!F54&lt;21,Simulation!$K$88,Simulation!$K$106))))</f>
        <v>0</v>
      </c>
      <c r="G54" s="20">
        <f>IF('Happiness Matrix'!G54=0,0,IF('Happiness Matrix'!G54&lt;6,Simulation!$K$52,IF('Happiness Matrix'!G54&lt;11,Simulation!$K$70,IF('Happiness Matrix'!G54&lt;21,Simulation!$K$88,Simulation!$K$106))))</f>
        <v>0</v>
      </c>
      <c r="H54" s="20">
        <f>IF('Happiness Matrix'!H54=0,0,IF('Happiness Matrix'!H54&lt;6,Simulation!$K$52,IF('Happiness Matrix'!H54&lt;11,Simulation!$K$70,IF('Happiness Matrix'!H54&lt;21,Simulation!$K$88,Simulation!$K$106))))</f>
        <v>0</v>
      </c>
      <c r="I54" s="20">
        <f>IF('Happiness Matrix'!I54=0,0,IF('Happiness Matrix'!I54&lt;6,Simulation!$K$52,IF('Happiness Matrix'!I54&lt;11,Simulation!$K$70,IF('Happiness Matrix'!I54&lt;21,Simulation!$K$88,Simulation!$K$106))))</f>
        <v>7.65</v>
      </c>
      <c r="J54" s="20">
        <f>IF('Happiness Matrix'!J54=0,0,IF('Happiness Matrix'!J54&lt;6,Simulation!$K$52,IF('Happiness Matrix'!J54&lt;11,Simulation!$K$70,IF('Happiness Matrix'!J54&lt;21,Simulation!$K$88,Simulation!$K$106))))</f>
        <v>0</v>
      </c>
      <c r="K54" s="20">
        <f>IF('Happiness Matrix'!K54=0,0,IF('Happiness Matrix'!K54&lt;6,Simulation!$K$52,IF('Happiness Matrix'!K54&lt;11,Simulation!$K$70,IF('Happiness Matrix'!K54&lt;21,Simulation!$K$88,Simulation!$K$106))))</f>
        <v>0</v>
      </c>
      <c r="L54" s="20">
        <f>IF('Happiness Matrix'!L54=0,0,IF('Happiness Matrix'!L54&lt;6,Simulation!$K$52,IF('Happiness Matrix'!L54&lt;11,Simulation!$K$70,IF('Happiness Matrix'!L54&lt;21,Simulation!$K$88,Simulation!$K$106))))</f>
        <v>0</v>
      </c>
      <c r="M54" s="20">
        <f>IF('Happiness Matrix'!M54=0,0,IF('Happiness Matrix'!M54&lt;6,Simulation!$K$52,IF('Happiness Matrix'!M54&lt;11,Simulation!$K$70,IF('Happiness Matrix'!M54&lt;21,Simulation!$K$88,Simulation!$K$106))))</f>
        <v>0</v>
      </c>
      <c r="N54" s="20">
        <f>IF('Happiness Matrix'!N54=0,0,IF('Happiness Matrix'!N54&lt;6,Simulation!$K$52,IF('Happiness Matrix'!N54&lt;11,Simulation!$K$70,IF('Happiness Matrix'!N54&lt;21,Simulation!$K$88,Simulation!$K$106))))</f>
        <v>0</v>
      </c>
      <c r="O54" s="20">
        <f>IF('Happiness Matrix'!O54=0,0,IF('Happiness Matrix'!O54&lt;6,Simulation!$K$52,IF('Happiness Matrix'!O54&lt;11,Simulation!$K$70,IF('Happiness Matrix'!O54&lt;21,Simulation!$K$88,Simulation!$K$106))))</f>
        <v>0</v>
      </c>
      <c r="P54" s="20">
        <f>IF('Happiness Matrix'!P54=0,0,IF('Happiness Matrix'!P54&lt;6,Simulation!$K$52,IF('Happiness Matrix'!P54&lt;11,Simulation!$K$70,IF('Happiness Matrix'!P54&lt;21,Simulation!$K$88,Simulation!$K$106))))</f>
        <v>7.65</v>
      </c>
      <c r="Q54" s="20">
        <f>IF('Happiness Matrix'!Q54=0,0,IF('Happiness Matrix'!Q54&lt;6,Simulation!$K$52,IF('Happiness Matrix'!Q54&lt;11,Simulation!$K$70,IF('Happiness Matrix'!Q54&lt;21,Simulation!$K$88,Simulation!$K$106))))</f>
        <v>0</v>
      </c>
      <c r="R54" s="20">
        <f>IF('Happiness Matrix'!R54=0,0,IF('Happiness Matrix'!R54&lt;6,Simulation!$K$52,IF('Happiness Matrix'!R54&lt;11,Simulation!$K$70,IF('Happiness Matrix'!R54&lt;21,Simulation!$K$88,Simulation!$K$106))))</f>
        <v>0</v>
      </c>
      <c r="S54" s="20">
        <f>IF('Happiness Matrix'!S54=0,0,IF('Happiness Matrix'!S54&lt;6,Simulation!$K$52,IF('Happiness Matrix'!S54&lt;11,Simulation!$K$70,IF('Happiness Matrix'!S54&lt;21,Simulation!$K$88,Simulation!$K$106))))</f>
        <v>-0.16</v>
      </c>
      <c r="T54" s="20">
        <f>IF('Happiness Matrix'!T54=0,0,IF('Happiness Matrix'!T54&lt;6,Simulation!$K$52,IF('Happiness Matrix'!T54&lt;11,Simulation!$K$70,IF('Happiness Matrix'!T54&lt;21,Simulation!$K$88,Simulation!$K$106))))</f>
        <v>0</v>
      </c>
      <c r="U54" s="20">
        <f>IF('Happiness Matrix'!U54=0,0,IF('Happiness Matrix'!U54&lt;6,Simulation!$K$52,IF('Happiness Matrix'!U54&lt;11,Simulation!$K$70,IF('Happiness Matrix'!U54&lt;21,Simulation!$K$88,Simulation!$K$106))))</f>
        <v>-11.38</v>
      </c>
      <c r="V54" s="20">
        <f>IF('Happiness Matrix'!V54=0,0,IF('Happiness Matrix'!V54&lt;6,Simulation!$K$52,IF('Happiness Matrix'!V54&lt;11,Simulation!$K$70,IF('Happiness Matrix'!V54&lt;21,Simulation!$K$88,Simulation!$K$106))))</f>
        <v>-11.38</v>
      </c>
      <c r="W54" s="20">
        <f>IF('Happiness Matrix'!W54=0,0,IF('Happiness Matrix'!W54&lt;6,Simulation!$K$52,IF('Happiness Matrix'!W54&lt;11,Simulation!$K$70,IF('Happiness Matrix'!W54&lt;21,Simulation!$K$88,Simulation!$K$106))))</f>
        <v>-11.38</v>
      </c>
      <c r="X54" s="20">
        <f>IF('Happiness Matrix'!X54=0,0,IF('Happiness Matrix'!X54&lt;6,Simulation!$K$52,IF('Happiness Matrix'!X54&lt;11,Simulation!$K$70,IF('Happiness Matrix'!X54&lt;21,Simulation!$K$88,Simulation!$K$106))))</f>
        <v>7.65</v>
      </c>
      <c r="Y54" s="20">
        <f>IF('Happiness Matrix'!Y54=0,0,IF('Happiness Matrix'!Y54&lt;6,Simulation!$K$52,IF('Happiness Matrix'!Y54&lt;11,Simulation!$K$70,IF('Happiness Matrix'!Y54&lt;21,Simulation!$K$88,Simulation!$K$106))))</f>
        <v>0</v>
      </c>
      <c r="Z54" s="20">
        <f>IF('Happiness Matrix'!Z54=0,0,IF('Happiness Matrix'!Z54&lt;6,Simulation!$K$52,IF('Happiness Matrix'!Z54&lt;11,Simulation!$K$70,IF('Happiness Matrix'!Z54&lt;21,Simulation!$K$88,Simulation!$K$106))))</f>
        <v>-11.38</v>
      </c>
      <c r="AA54" s="20">
        <f>IF('Happiness Matrix'!AA54=0,0,IF('Happiness Matrix'!AA54&lt;6,Simulation!$K$52,IF('Happiness Matrix'!AA54&lt;11,Simulation!$K$70,IF('Happiness Matrix'!AA54&lt;21,Simulation!$K$88,Simulation!$K$106))))</f>
        <v>0</v>
      </c>
      <c r="AB54" s="20">
        <f>IF('Happiness Matrix'!AB54=0,0,IF('Happiness Matrix'!AB54&lt;6,Simulation!$K$52,IF('Happiness Matrix'!AB54&lt;11,Simulation!$K$70,IF('Happiness Matrix'!AB54&lt;21,Simulation!$K$88,Simulation!$K$106))))</f>
        <v>-11.38</v>
      </c>
      <c r="AC54" s="20">
        <f>IF('Happiness Matrix'!AC54=0,0,IF('Happiness Matrix'!AC54&lt;6,Simulation!$K$52,IF('Happiness Matrix'!AC54&lt;11,Simulation!$K$70,IF('Happiness Matrix'!AC54&lt;21,Simulation!$K$88,Simulation!$K$106))))</f>
        <v>0</v>
      </c>
      <c r="AD54" s="20">
        <f>IF('Happiness Matrix'!AD54=0,0,IF('Happiness Matrix'!AD54&lt;6,Simulation!$K$52,IF('Happiness Matrix'!AD54&lt;11,Simulation!$K$70,IF('Happiness Matrix'!AD54&lt;21,Simulation!$K$88,Simulation!$K$106))))</f>
        <v>-0.16</v>
      </c>
      <c r="AE54" s="20">
        <f>IF('Happiness Matrix'!AE54=0,0,IF('Happiness Matrix'!AE54&lt;6,Simulation!$K$52,IF('Happiness Matrix'!AE54&lt;11,Simulation!$K$70,IF('Happiness Matrix'!AE54&lt;21,Simulation!$K$88,Simulation!$K$106))))</f>
        <v>0</v>
      </c>
      <c r="AF54" s="20">
        <f>IF('Happiness Matrix'!AF54=0,0,IF('Happiness Matrix'!AF54&lt;6,Simulation!$K$52,IF('Happiness Matrix'!AF54&lt;11,Simulation!$K$70,IF('Happiness Matrix'!AF54&lt;21,Simulation!$K$88,Simulation!$K$106))))</f>
        <v>7.65</v>
      </c>
      <c r="AG54" s="20">
        <f>IF('Happiness Matrix'!AG54=0,0,IF('Happiness Matrix'!AG54&lt;6,Simulation!$K$52,IF('Happiness Matrix'!AG54&lt;11,Simulation!$K$70,IF('Happiness Matrix'!AG54&lt;21,Simulation!$K$88,Simulation!$K$106))))</f>
        <v>7.65</v>
      </c>
      <c r="AH54" s="20">
        <f>IF('Happiness Matrix'!AH54=0,0,IF('Happiness Matrix'!AH54&lt;6,Simulation!$K$52,IF('Happiness Matrix'!AH54&lt;11,Simulation!$K$70,IF('Happiness Matrix'!AH54&lt;21,Simulation!$K$88,Simulation!$K$106))))</f>
        <v>-0.16</v>
      </c>
      <c r="AI54" s="20">
        <f>IF('Happiness Matrix'!AI54=0,0,IF('Happiness Matrix'!AI54&lt;6,Simulation!$K$52,IF('Happiness Matrix'!AI54&lt;11,Simulation!$K$70,IF('Happiness Matrix'!AI54&lt;21,Simulation!$K$88,Simulation!$K$106))))</f>
        <v>-0.16</v>
      </c>
      <c r="AJ54" s="20">
        <f>IF('Happiness Matrix'!AJ54=0,0,IF('Happiness Matrix'!AJ54&lt;6,Simulation!$K$52,IF('Happiness Matrix'!AJ54&lt;11,Simulation!$K$70,IF('Happiness Matrix'!AJ54&lt;21,Simulation!$K$88,Simulation!$K$106))))</f>
        <v>7.65</v>
      </c>
      <c r="AK54" s="20">
        <f>IF('Happiness Matrix'!AK54=0,0,IF('Happiness Matrix'!AK54&lt;6,Simulation!$K$52,IF('Happiness Matrix'!AK54&lt;11,Simulation!$K$70,IF('Happiness Matrix'!AK54&lt;21,Simulation!$K$88,Simulation!$K$106))))</f>
        <v>-0.16</v>
      </c>
      <c r="AL54" s="20">
        <f>IF('Happiness Matrix'!AL54=0,0,IF('Happiness Matrix'!AL54&lt;6,Simulation!$K$52,IF('Happiness Matrix'!AL54&lt;11,Simulation!$K$70,IF('Happiness Matrix'!AL54&lt;21,Simulation!$K$88,Simulation!$K$106))))</f>
        <v>0</v>
      </c>
      <c r="AM54" s="20">
        <f>IF('Happiness Matrix'!AM54=0,0,IF('Happiness Matrix'!AM54&lt;6,Simulation!$K$52,IF('Happiness Matrix'!AM54&lt;11,Simulation!$K$70,IF('Happiness Matrix'!AM54&lt;21,Simulation!$K$88,Simulation!$K$106))))</f>
        <v>-0.16</v>
      </c>
      <c r="AN54" s="20">
        <f>IF('Happiness Matrix'!AN54=0,0,IF('Happiness Matrix'!AN54&lt;6,Simulation!$K$52,IF('Happiness Matrix'!AN54&lt;11,Simulation!$K$70,IF('Happiness Matrix'!AN54&lt;21,Simulation!$K$88,Simulation!$K$106))))</f>
        <v>0</v>
      </c>
      <c r="AO54" s="20">
        <f>IF('Happiness Matrix'!AO54=0,0,IF('Happiness Matrix'!AO54&lt;6,Simulation!$K$52,IF('Happiness Matrix'!AO54&lt;11,Simulation!$K$70,IF('Happiness Matrix'!AO54&lt;21,Simulation!$K$88,Simulation!$K$106))))</f>
        <v>0</v>
      </c>
      <c r="AP54" s="20">
        <f>IF('Happiness Matrix'!AP54=0,0,IF('Happiness Matrix'!AP54&lt;6,Simulation!$K$52,IF('Happiness Matrix'!AP54&lt;11,Simulation!$K$70,IF('Happiness Matrix'!AP54&lt;21,Simulation!$K$88,Simulation!$K$106))))</f>
        <v>0</v>
      </c>
      <c r="AQ54" s="20">
        <f>IF('Happiness Matrix'!AQ54=0,0,IF('Happiness Matrix'!AQ54&lt;6,Simulation!$K$52,IF('Happiness Matrix'!AQ54&lt;11,Simulation!$K$70,IF('Happiness Matrix'!AQ54&lt;21,Simulation!$K$88,Simulation!$K$106))))</f>
        <v>0</v>
      </c>
      <c r="AR54" s="20">
        <f>IF('Happiness Matrix'!AR54=0,0,IF('Happiness Matrix'!AR54&lt;6,Simulation!$K$52,IF('Happiness Matrix'!AR54&lt;11,Simulation!$K$70,IF('Happiness Matrix'!AR54&lt;21,Simulation!$K$88,Simulation!$K$106))))</f>
        <v>0</v>
      </c>
      <c r="AS54" s="20">
        <f>IF('Happiness Matrix'!AS54=0,0,IF('Happiness Matrix'!AS54&lt;6,Simulation!$K$52,IF('Happiness Matrix'!AS54&lt;11,Simulation!$K$70,IF('Happiness Matrix'!AS54&lt;21,Simulation!$K$88,Simulation!$K$106))))</f>
        <v>0</v>
      </c>
      <c r="AT54" s="20">
        <f>IF('Happiness Matrix'!AT54=0,0,IF('Happiness Matrix'!AT54&lt;6,Simulation!$K$52,IF('Happiness Matrix'!AT54&lt;11,Simulation!$K$70,IF('Happiness Matrix'!AT54&lt;21,Simulation!$K$88,Simulation!$K$106))))</f>
        <v>0</v>
      </c>
      <c r="AU54" s="20">
        <f>IF('Happiness Matrix'!AU54=0,0,IF('Happiness Matrix'!AU54&lt;6,Simulation!$K$52,IF('Happiness Matrix'!AU54&lt;11,Simulation!$K$70,IF('Happiness Matrix'!AU54&lt;21,Simulation!$K$88,Simulation!$K$106))))</f>
        <v>7.65</v>
      </c>
      <c r="AV54" s="20">
        <f>IF('Happiness Matrix'!AV54=0,0,IF('Happiness Matrix'!AV54&lt;6,Simulation!$K$52,IF('Happiness Matrix'!AV54&lt;11,Simulation!$K$70,IF('Happiness Matrix'!AV54&lt;21,Simulation!$K$88,Simulation!$K$106))))</f>
        <v>-11.38</v>
      </c>
      <c r="AW54" s="20">
        <f>IF('Happiness Matrix'!AW54=0,0,IF('Happiness Matrix'!AW54&lt;6,Simulation!$K$52,IF('Happiness Matrix'!AW54&lt;11,Simulation!$K$70,IF('Happiness Matrix'!AW54&lt;21,Simulation!$K$88,Simulation!$K$106))))</f>
        <v>-0.16</v>
      </c>
      <c r="AX54" s="20">
        <f>IF('Happiness Matrix'!AX54=0,0,IF('Happiness Matrix'!AX54&lt;6,Simulation!$K$52,IF('Happiness Matrix'!AX54&lt;11,Simulation!$K$70,IF('Happiness Matrix'!AX54&lt;21,Simulation!$K$88,Simulation!$K$106))))</f>
        <v>0</v>
      </c>
      <c r="AY54" s="20">
        <f>IF('Happiness Matrix'!AY54=0,0,IF('Happiness Matrix'!AY54&lt;6,Simulation!$K$52,IF('Happiness Matrix'!AY54&lt;11,Simulation!$K$70,IF('Happiness Matrix'!AY54&lt;21,Simulation!$K$88,Simulation!$K$106))))</f>
        <v>0</v>
      </c>
      <c r="AZ54" s="20">
        <f>IF('Happiness Matrix'!AZ54=0,0,IF('Happiness Matrix'!AZ54&lt;6,Simulation!$K$52,IF('Happiness Matrix'!AZ54&lt;11,Simulation!$K$70,IF('Happiness Matrix'!AZ54&lt;21,Simulation!$K$88,Simulation!$K$106))))</f>
        <v>0</v>
      </c>
      <c r="BA54" s="20">
        <f>IF('Happiness Matrix'!BA54=0,0,IF('Happiness Matrix'!BA54&lt;6,Simulation!$K$52,IF('Happiness Matrix'!BA54&lt;11,Simulation!$K$70,IF('Happiness Matrix'!BA54&lt;21,Simulation!$K$88,Simulation!$K$106))))</f>
        <v>-0.16</v>
      </c>
      <c r="BB54" s="20">
        <f>IF('Happiness Matrix'!BB54=0,0,IF('Happiness Matrix'!BB54&lt;6,Simulation!$K$52,IF('Happiness Matrix'!BB54&lt;11,Simulation!$K$70,IF('Happiness Matrix'!BB54&lt;21,Simulation!$K$88,Simulation!$K$106))))</f>
        <v>0</v>
      </c>
      <c r="BC54" s="20">
        <f>IF('Happiness Matrix'!BC54=0,0,IF('Happiness Matrix'!BC54&lt;6,Simulation!$K$52,IF('Happiness Matrix'!BC54&lt;11,Simulation!$K$70,IF('Happiness Matrix'!BC54&lt;21,Simulation!$K$88,Simulation!$K$106))))</f>
        <v>0</v>
      </c>
      <c r="BD54" s="20">
        <f>IF('Happiness Matrix'!BD54=0,0,IF('Happiness Matrix'!BD54&lt;6,Simulation!$K$52,IF('Happiness Matrix'!BD54&lt;11,Simulation!$K$70,IF('Happiness Matrix'!BD54&lt;21,Simulation!$K$88,Simulation!$K$106))))</f>
        <v>0</v>
      </c>
      <c r="BE54" s="20">
        <f>IF('Happiness Matrix'!BE54=0,0,IF('Happiness Matrix'!BE54&lt;6,Simulation!$K$52,IF('Happiness Matrix'!BE54&lt;11,Simulation!$K$70,IF('Happiness Matrix'!BE54&lt;21,Simulation!$K$88,Simulation!$K$106))))</f>
        <v>0</v>
      </c>
    </row>
    <row r="55" spans="1:57">
      <c r="A55" s="20">
        <f t="shared" si="3"/>
        <v>54</v>
      </c>
      <c r="B55" s="20">
        <f>IF('Happiness Matrix'!B55=0,0,IF('Happiness Matrix'!B55&lt;6,Simulation!$K$52,IF('Happiness Matrix'!B55&lt;11,Simulation!$K$70,IF('Happiness Matrix'!B55&lt;21,Simulation!$K$88,Simulation!$K$106))))</f>
        <v>7.65</v>
      </c>
      <c r="C55" s="20">
        <f>IF('Happiness Matrix'!C55=0,0,IF('Happiness Matrix'!C55&lt;6,Simulation!$K$52,IF('Happiness Matrix'!C55&lt;11,Simulation!$K$70,IF('Happiness Matrix'!C55&lt;21,Simulation!$K$88,Simulation!$K$106))))</f>
        <v>-0.16</v>
      </c>
      <c r="D55" s="20">
        <f>IF('Happiness Matrix'!D55=0,0,IF('Happiness Matrix'!D55&lt;6,Simulation!$K$52,IF('Happiness Matrix'!D55&lt;11,Simulation!$K$70,IF('Happiness Matrix'!D55&lt;21,Simulation!$K$88,Simulation!$K$106))))</f>
        <v>7.65</v>
      </c>
      <c r="E55" s="20">
        <f>IF('Happiness Matrix'!E55=0,0,IF('Happiness Matrix'!E55&lt;6,Simulation!$K$52,IF('Happiness Matrix'!E55&lt;11,Simulation!$K$70,IF('Happiness Matrix'!E55&lt;21,Simulation!$K$88,Simulation!$K$106))))</f>
        <v>13.81</v>
      </c>
      <c r="F55" s="20">
        <f>IF('Happiness Matrix'!F55=0,0,IF('Happiness Matrix'!F55&lt;6,Simulation!$K$52,IF('Happiness Matrix'!F55&lt;11,Simulation!$K$70,IF('Happiness Matrix'!F55&lt;21,Simulation!$K$88,Simulation!$K$106))))</f>
        <v>0</v>
      </c>
      <c r="G55" s="20">
        <f>IF('Happiness Matrix'!G55=0,0,IF('Happiness Matrix'!G55&lt;6,Simulation!$K$52,IF('Happiness Matrix'!G55&lt;11,Simulation!$K$70,IF('Happiness Matrix'!G55&lt;21,Simulation!$K$88,Simulation!$K$106))))</f>
        <v>0</v>
      </c>
      <c r="H55" s="20">
        <f>IF('Happiness Matrix'!H55=0,0,IF('Happiness Matrix'!H55&lt;6,Simulation!$K$52,IF('Happiness Matrix'!H55&lt;11,Simulation!$K$70,IF('Happiness Matrix'!H55&lt;21,Simulation!$K$88,Simulation!$K$106))))</f>
        <v>0</v>
      </c>
      <c r="I55" s="20">
        <f>IF('Happiness Matrix'!I55=0,0,IF('Happiness Matrix'!I55&lt;6,Simulation!$K$52,IF('Happiness Matrix'!I55&lt;11,Simulation!$K$70,IF('Happiness Matrix'!I55&lt;21,Simulation!$K$88,Simulation!$K$106))))</f>
        <v>13.81</v>
      </c>
      <c r="J55" s="20">
        <f>IF('Happiness Matrix'!J55=0,0,IF('Happiness Matrix'!J55&lt;6,Simulation!$K$52,IF('Happiness Matrix'!J55&lt;11,Simulation!$K$70,IF('Happiness Matrix'!J55&lt;21,Simulation!$K$88,Simulation!$K$106))))</f>
        <v>0</v>
      </c>
      <c r="K55" s="20">
        <f>IF('Happiness Matrix'!K55=0,0,IF('Happiness Matrix'!K55&lt;6,Simulation!$K$52,IF('Happiness Matrix'!K55&lt;11,Simulation!$K$70,IF('Happiness Matrix'!K55&lt;21,Simulation!$K$88,Simulation!$K$106))))</f>
        <v>0</v>
      </c>
      <c r="L55" s="20">
        <f>IF('Happiness Matrix'!L55=0,0,IF('Happiness Matrix'!L55&lt;6,Simulation!$K$52,IF('Happiness Matrix'!L55&lt;11,Simulation!$K$70,IF('Happiness Matrix'!L55&lt;21,Simulation!$K$88,Simulation!$K$106))))</f>
        <v>0</v>
      </c>
      <c r="M55" s="20">
        <f>IF('Happiness Matrix'!M55=0,0,IF('Happiness Matrix'!M55&lt;6,Simulation!$K$52,IF('Happiness Matrix'!M55&lt;11,Simulation!$K$70,IF('Happiness Matrix'!M55&lt;21,Simulation!$K$88,Simulation!$K$106))))</f>
        <v>0</v>
      </c>
      <c r="N55" s="20">
        <f>IF('Happiness Matrix'!N55=0,0,IF('Happiness Matrix'!N55&lt;6,Simulation!$K$52,IF('Happiness Matrix'!N55&lt;11,Simulation!$K$70,IF('Happiness Matrix'!N55&lt;21,Simulation!$K$88,Simulation!$K$106))))</f>
        <v>0</v>
      </c>
      <c r="O55" s="20">
        <f>IF('Happiness Matrix'!O55=0,0,IF('Happiness Matrix'!O55&lt;6,Simulation!$K$52,IF('Happiness Matrix'!O55&lt;11,Simulation!$K$70,IF('Happiness Matrix'!O55&lt;21,Simulation!$K$88,Simulation!$K$106))))</f>
        <v>0</v>
      </c>
      <c r="P55" s="20">
        <f>IF('Happiness Matrix'!P55=0,0,IF('Happiness Matrix'!P55&lt;6,Simulation!$K$52,IF('Happiness Matrix'!P55&lt;11,Simulation!$K$70,IF('Happiness Matrix'!P55&lt;21,Simulation!$K$88,Simulation!$K$106))))</f>
        <v>7.65</v>
      </c>
      <c r="Q55" s="20">
        <f>IF('Happiness Matrix'!Q55=0,0,IF('Happiness Matrix'!Q55&lt;6,Simulation!$K$52,IF('Happiness Matrix'!Q55&lt;11,Simulation!$K$70,IF('Happiness Matrix'!Q55&lt;21,Simulation!$K$88,Simulation!$K$106))))</f>
        <v>0</v>
      </c>
      <c r="R55" s="20">
        <f>IF('Happiness Matrix'!R55=0,0,IF('Happiness Matrix'!R55&lt;6,Simulation!$K$52,IF('Happiness Matrix'!R55&lt;11,Simulation!$K$70,IF('Happiness Matrix'!R55&lt;21,Simulation!$K$88,Simulation!$K$106))))</f>
        <v>0</v>
      </c>
      <c r="S55" s="20">
        <f>IF('Happiness Matrix'!S55=0,0,IF('Happiness Matrix'!S55&lt;6,Simulation!$K$52,IF('Happiness Matrix'!S55&lt;11,Simulation!$K$70,IF('Happiness Matrix'!S55&lt;21,Simulation!$K$88,Simulation!$K$106))))</f>
        <v>7.65</v>
      </c>
      <c r="T55" s="20">
        <f>IF('Happiness Matrix'!T55=0,0,IF('Happiness Matrix'!T55&lt;6,Simulation!$K$52,IF('Happiness Matrix'!T55&lt;11,Simulation!$K$70,IF('Happiness Matrix'!T55&lt;21,Simulation!$K$88,Simulation!$K$106))))</f>
        <v>-11.38</v>
      </c>
      <c r="U55" s="20">
        <f>IF('Happiness Matrix'!U55=0,0,IF('Happiness Matrix'!U55&lt;6,Simulation!$K$52,IF('Happiness Matrix'!U55&lt;11,Simulation!$K$70,IF('Happiness Matrix'!U55&lt;21,Simulation!$K$88,Simulation!$K$106))))</f>
        <v>7.65</v>
      </c>
      <c r="V55" s="20">
        <f>IF('Happiness Matrix'!V55=0,0,IF('Happiness Matrix'!V55&lt;6,Simulation!$K$52,IF('Happiness Matrix'!V55&lt;11,Simulation!$K$70,IF('Happiness Matrix'!V55&lt;21,Simulation!$K$88,Simulation!$K$106))))</f>
        <v>7.65</v>
      </c>
      <c r="W55" s="20">
        <f>IF('Happiness Matrix'!W55=0,0,IF('Happiness Matrix'!W55&lt;6,Simulation!$K$52,IF('Happiness Matrix'!W55&lt;11,Simulation!$K$70,IF('Happiness Matrix'!W55&lt;21,Simulation!$K$88,Simulation!$K$106))))</f>
        <v>-0.16</v>
      </c>
      <c r="X55" s="20">
        <f>IF('Happiness Matrix'!X55=0,0,IF('Happiness Matrix'!X55&lt;6,Simulation!$K$52,IF('Happiness Matrix'!X55&lt;11,Simulation!$K$70,IF('Happiness Matrix'!X55&lt;21,Simulation!$K$88,Simulation!$K$106))))</f>
        <v>7.65</v>
      </c>
      <c r="Y55" s="20">
        <f>IF('Happiness Matrix'!Y55=0,0,IF('Happiness Matrix'!Y55&lt;6,Simulation!$K$52,IF('Happiness Matrix'!Y55&lt;11,Simulation!$K$70,IF('Happiness Matrix'!Y55&lt;21,Simulation!$K$88,Simulation!$K$106))))</f>
        <v>0</v>
      </c>
      <c r="Z55" s="20">
        <f>IF('Happiness Matrix'!Z55=0,0,IF('Happiness Matrix'!Z55&lt;6,Simulation!$K$52,IF('Happiness Matrix'!Z55&lt;11,Simulation!$K$70,IF('Happiness Matrix'!Z55&lt;21,Simulation!$K$88,Simulation!$K$106))))</f>
        <v>7.65</v>
      </c>
      <c r="AA55" s="20">
        <f>IF('Happiness Matrix'!AA55=0,0,IF('Happiness Matrix'!AA55&lt;6,Simulation!$K$52,IF('Happiness Matrix'!AA55&lt;11,Simulation!$K$70,IF('Happiness Matrix'!AA55&lt;21,Simulation!$K$88,Simulation!$K$106))))</f>
        <v>0</v>
      </c>
      <c r="AB55" s="20">
        <f>IF('Happiness Matrix'!AB55=0,0,IF('Happiness Matrix'!AB55&lt;6,Simulation!$K$52,IF('Happiness Matrix'!AB55&lt;11,Simulation!$K$70,IF('Happiness Matrix'!AB55&lt;21,Simulation!$K$88,Simulation!$K$106))))</f>
        <v>-0.16</v>
      </c>
      <c r="AC55" s="20">
        <f>IF('Happiness Matrix'!AC55=0,0,IF('Happiness Matrix'!AC55&lt;6,Simulation!$K$52,IF('Happiness Matrix'!AC55&lt;11,Simulation!$K$70,IF('Happiness Matrix'!AC55&lt;21,Simulation!$K$88,Simulation!$K$106))))</f>
        <v>0</v>
      </c>
      <c r="AD55" s="20">
        <f>IF('Happiness Matrix'!AD55=0,0,IF('Happiness Matrix'!AD55&lt;6,Simulation!$K$52,IF('Happiness Matrix'!AD55&lt;11,Simulation!$K$70,IF('Happiness Matrix'!AD55&lt;21,Simulation!$K$88,Simulation!$K$106))))</f>
        <v>7.65</v>
      </c>
      <c r="AE55" s="20">
        <f>IF('Happiness Matrix'!AE55=0,0,IF('Happiness Matrix'!AE55&lt;6,Simulation!$K$52,IF('Happiness Matrix'!AE55&lt;11,Simulation!$K$70,IF('Happiness Matrix'!AE55&lt;21,Simulation!$K$88,Simulation!$K$106))))</f>
        <v>0</v>
      </c>
      <c r="AF55" s="20">
        <f>IF('Happiness Matrix'!AF55=0,0,IF('Happiness Matrix'!AF55&lt;6,Simulation!$K$52,IF('Happiness Matrix'!AF55&lt;11,Simulation!$K$70,IF('Happiness Matrix'!AF55&lt;21,Simulation!$K$88,Simulation!$K$106))))</f>
        <v>13.81</v>
      </c>
      <c r="AG55" s="20">
        <f>IF('Happiness Matrix'!AG55=0,0,IF('Happiness Matrix'!AG55&lt;6,Simulation!$K$52,IF('Happiness Matrix'!AG55&lt;11,Simulation!$K$70,IF('Happiness Matrix'!AG55&lt;21,Simulation!$K$88,Simulation!$K$106))))</f>
        <v>7.65</v>
      </c>
      <c r="AH55" s="20">
        <f>IF('Happiness Matrix'!AH55=0,0,IF('Happiness Matrix'!AH55&lt;6,Simulation!$K$52,IF('Happiness Matrix'!AH55&lt;11,Simulation!$K$70,IF('Happiness Matrix'!AH55&lt;21,Simulation!$K$88,Simulation!$K$106))))</f>
        <v>7.65</v>
      </c>
      <c r="AI55" s="20">
        <f>IF('Happiness Matrix'!AI55=0,0,IF('Happiness Matrix'!AI55&lt;6,Simulation!$K$52,IF('Happiness Matrix'!AI55&lt;11,Simulation!$K$70,IF('Happiness Matrix'!AI55&lt;21,Simulation!$K$88,Simulation!$K$106))))</f>
        <v>-0.16</v>
      </c>
      <c r="AJ55" s="20">
        <f>IF('Happiness Matrix'!AJ55=0,0,IF('Happiness Matrix'!AJ55&lt;6,Simulation!$K$52,IF('Happiness Matrix'!AJ55&lt;11,Simulation!$K$70,IF('Happiness Matrix'!AJ55&lt;21,Simulation!$K$88,Simulation!$K$106))))</f>
        <v>-0.16</v>
      </c>
      <c r="AK55" s="20">
        <f>IF('Happiness Matrix'!AK55=0,0,IF('Happiness Matrix'!AK55&lt;6,Simulation!$K$52,IF('Happiness Matrix'!AK55&lt;11,Simulation!$K$70,IF('Happiness Matrix'!AK55&lt;21,Simulation!$K$88,Simulation!$K$106))))</f>
        <v>7.65</v>
      </c>
      <c r="AL55" s="20">
        <f>IF('Happiness Matrix'!AL55=0,0,IF('Happiness Matrix'!AL55&lt;6,Simulation!$K$52,IF('Happiness Matrix'!AL55&lt;11,Simulation!$K$70,IF('Happiness Matrix'!AL55&lt;21,Simulation!$K$88,Simulation!$K$106))))</f>
        <v>0</v>
      </c>
      <c r="AM55" s="20">
        <f>IF('Happiness Matrix'!AM55=0,0,IF('Happiness Matrix'!AM55&lt;6,Simulation!$K$52,IF('Happiness Matrix'!AM55&lt;11,Simulation!$K$70,IF('Happiness Matrix'!AM55&lt;21,Simulation!$K$88,Simulation!$K$106))))</f>
        <v>-0.16</v>
      </c>
      <c r="AN55" s="20">
        <f>IF('Happiness Matrix'!AN55=0,0,IF('Happiness Matrix'!AN55&lt;6,Simulation!$K$52,IF('Happiness Matrix'!AN55&lt;11,Simulation!$K$70,IF('Happiness Matrix'!AN55&lt;21,Simulation!$K$88,Simulation!$K$106))))</f>
        <v>0</v>
      </c>
      <c r="AO55" s="20">
        <f>IF('Happiness Matrix'!AO55=0,0,IF('Happiness Matrix'!AO55&lt;6,Simulation!$K$52,IF('Happiness Matrix'!AO55&lt;11,Simulation!$K$70,IF('Happiness Matrix'!AO55&lt;21,Simulation!$K$88,Simulation!$K$106))))</f>
        <v>0</v>
      </c>
      <c r="AP55" s="20">
        <f>IF('Happiness Matrix'!AP55=0,0,IF('Happiness Matrix'!AP55&lt;6,Simulation!$K$52,IF('Happiness Matrix'!AP55&lt;11,Simulation!$K$70,IF('Happiness Matrix'!AP55&lt;21,Simulation!$K$88,Simulation!$K$106))))</f>
        <v>0</v>
      </c>
      <c r="AQ55" s="20">
        <f>IF('Happiness Matrix'!AQ55=0,0,IF('Happiness Matrix'!AQ55&lt;6,Simulation!$K$52,IF('Happiness Matrix'!AQ55&lt;11,Simulation!$K$70,IF('Happiness Matrix'!AQ55&lt;21,Simulation!$K$88,Simulation!$K$106))))</f>
        <v>0</v>
      </c>
      <c r="AR55" s="20">
        <f>IF('Happiness Matrix'!AR55=0,0,IF('Happiness Matrix'!AR55&lt;6,Simulation!$K$52,IF('Happiness Matrix'!AR55&lt;11,Simulation!$K$70,IF('Happiness Matrix'!AR55&lt;21,Simulation!$K$88,Simulation!$K$106))))</f>
        <v>0</v>
      </c>
      <c r="AS55" s="20">
        <f>IF('Happiness Matrix'!AS55=0,0,IF('Happiness Matrix'!AS55&lt;6,Simulation!$K$52,IF('Happiness Matrix'!AS55&lt;11,Simulation!$K$70,IF('Happiness Matrix'!AS55&lt;21,Simulation!$K$88,Simulation!$K$106))))</f>
        <v>0</v>
      </c>
      <c r="AT55" s="20">
        <f>IF('Happiness Matrix'!AT55=0,0,IF('Happiness Matrix'!AT55&lt;6,Simulation!$K$52,IF('Happiness Matrix'!AT55&lt;11,Simulation!$K$70,IF('Happiness Matrix'!AT55&lt;21,Simulation!$K$88,Simulation!$K$106))))</f>
        <v>0</v>
      </c>
      <c r="AU55" s="20">
        <f>IF('Happiness Matrix'!AU55=0,0,IF('Happiness Matrix'!AU55&lt;6,Simulation!$K$52,IF('Happiness Matrix'!AU55&lt;11,Simulation!$K$70,IF('Happiness Matrix'!AU55&lt;21,Simulation!$K$88,Simulation!$K$106))))</f>
        <v>13.81</v>
      </c>
      <c r="AV55" s="20">
        <f>IF('Happiness Matrix'!AV55=0,0,IF('Happiness Matrix'!AV55&lt;6,Simulation!$K$52,IF('Happiness Matrix'!AV55&lt;11,Simulation!$K$70,IF('Happiness Matrix'!AV55&lt;21,Simulation!$K$88,Simulation!$K$106))))</f>
        <v>-0.16</v>
      </c>
      <c r="AW55" s="20">
        <f>IF('Happiness Matrix'!AW55=0,0,IF('Happiness Matrix'!AW55&lt;6,Simulation!$K$52,IF('Happiness Matrix'!AW55&lt;11,Simulation!$K$70,IF('Happiness Matrix'!AW55&lt;21,Simulation!$K$88,Simulation!$K$106))))</f>
        <v>7.65</v>
      </c>
      <c r="AX55" s="20">
        <f>IF('Happiness Matrix'!AX55=0,0,IF('Happiness Matrix'!AX55&lt;6,Simulation!$K$52,IF('Happiness Matrix'!AX55&lt;11,Simulation!$K$70,IF('Happiness Matrix'!AX55&lt;21,Simulation!$K$88,Simulation!$K$106))))</f>
        <v>0</v>
      </c>
      <c r="AY55" s="20">
        <f>IF('Happiness Matrix'!AY55=0,0,IF('Happiness Matrix'!AY55&lt;6,Simulation!$K$52,IF('Happiness Matrix'!AY55&lt;11,Simulation!$K$70,IF('Happiness Matrix'!AY55&lt;21,Simulation!$K$88,Simulation!$K$106))))</f>
        <v>0</v>
      </c>
      <c r="AZ55" s="20">
        <f>IF('Happiness Matrix'!AZ55=0,0,IF('Happiness Matrix'!AZ55&lt;6,Simulation!$K$52,IF('Happiness Matrix'!AZ55&lt;11,Simulation!$K$70,IF('Happiness Matrix'!AZ55&lt;21,Simulation!$K$88,Simulation!$K$106))))</f>
        <v>0</v>
      </c>
      <c r="BA55" s="20">
        <f>IF('Happiness Matrix'!BA55=0,0,IF('Happiness Matrix'!BA55&lt;6,Simulation!$K$52,IF('Happiness Matrix'!BA55&lt;11,Simulation!$K$70,IF('Happiness Matrix'!BA55&lt;21,Simulation!$K$88,Simulation!$K$106))))</f>
        <v>7.65</v>
      </c>
      <c r="BB55" s="20">
        <f>IF('Happiness Matrix'!BB55=0,0,IF('Happiness Matrix'!BB55&lt;6,Simulation!$K$52,IF('Happiness Matrix'!BB55&lt;11,Simulation!$K$70,IF('Happiness Matrix'!BB55&lt;21,Simulation!$K$88,Simulation!$K$106))))</f>
        <v>0</v>
      </c>
      <c r="BC55" s="20">
        <f>IF('Happiness Matrix'!BC55=0,0,IF('Happiness Matrix'!BC55&lt;6,Simulation!$K$52,IF('Happiness Matrix'!BC55&lt;11,Simulation!$K$70,IF('Happiness Matrix'!BC55&lt;21,Simulation!$K$88,Simulation!$K$106))))</f>
        <v>0</v>
      </c>
      <c r="BD55" s="20">
        <f>IF('Happiness Matrix'!BD55=0,0,IF('Happiness Matrix'!BD55&lt;6,Simulation!$K$52,IF('Happiness Matrix'!BD55&lt;11,Simulation!$K$70,IF('Happiness Matrix'!BD55&lt;21,Simulation!$K$88,Simulation!$K$106))))</f>
        <v>0</v>
      </c>
      <c r="BE55" s="20">
        <f>IF('Happiness Matrix'!BE55=0,0,IF('Happiness Matrix'!BE55&lt;6,Simulation!$K$52,IF('Happiness Matrix'!BE55&lt;11,Simulation!$K$70,IF('Happiness Matrix'!BE55&lt;21,Simulation!$K$88,Simulation!$K$106))))</f>
        <v>0</v>
      </c>
    </row>
    <row r="56" spans="1:57">
      <c r="A56" s="20">
        <f t="shared" si="3"/>
        <v>55</v>
      </c>
      <c r="B56" s="20">
        <f>IF('Happiness Matrix'!B56=0,0,IF('Happiness Matrix'!B56&lt;6,Simulation!$K$52,IF('Happiness Matrix'!B56&lt;11,Simulation!$K$70,IF('Happiness Matrix'!B56&lt;21,Simulation!$K$88,Simulation!$K$106))))</f>
        <v>0</v>
      </c>
      <c r="C56" s="20">
        <f>IF('Happiness Matrix'!C56=0,0,IF('Happiness Matrix'!C56&lt;6,Simulation!$K$52,IF('Happiness Matrix'!C56&lt;11,Simulation!$K$70,IF('Happiness Matrix'!C56&lt;21,Simulation!$K$88,Simulation!$K$106))))</f>
        <v>0</v>
      </c>
      <c r="D56" s="20">
        <f>IF('Happiness Matrix'!D56=0,0,IF('Happiness Matrix'!D56&lt;6,Simulation!$K$52,IF('Happiness Matrix'!D56&lt;11,Simulation!$K$70,IF('Happiness Matrix'!D56&lt;21,Simulation!$K$88,Simulation!$K$106))))</f>
        <v>0</v>
      </c>
      <c r="E56" s="20">
        <f>IF('Happiness Matrix'!E56=0,0,IF('Happiness Matrix'!E56&lt;6,Simulation!$K$52,IF('Happiness Matrix'!E56&lt;11,Simulation!$K$70,IF('Happiness Matrix'!E56&lt;21,Simulation!$K$88,Simulation!$K$106))))</f>
        <v>0</v>
      </c>
      <c r="F56" s="20">
        <f>IF('Happiness Matrix'!F56=0,0,IF('Happiness Matrix'!F56&lt;6,Simulation!$K$52,IF('Happiness Matrix'!F56&lt;11,Simulation!$K$70,IF('Happiness Matrix'!F56&lt;21,Simulation!$K$88,Simulation!$K$106))))</f>
        <v>0</v>
      </c>
      <c r="G56" s="20">
        <f>IF('Happiness Matrix'!G56=0,0,IF('Happiness Matrix'!G56&lt;6,Simulation!$K$52,IF('Happiness Matrix'!G56&lt;11,Simulation!$K$70,IF('Happiness Matrix'!G56&lt;21,Simulation!$K$88,Simulation!$K$106))))</f>
        <v>0</v>
      </c>
      <c r="H56" s="20">
        <f>IF('Happiness Matrix'!H56=0,0,IF('Happiness Matrix'!H56&lt;6,Simulation!$K$52,IF('Happiness Matrix'!H56&lt;11,Simulation!$K$70,IF('Happiness Matrix'!H56&lt;21,Simulation!$K$88,Simulation!$K$106))))</f>
        <v>0</v>
      </c>
      <c r="I56" s="20">
        <f>IF('Happiness Matrix'!I56=0,0,IF('Happiness Matrix'!I56&lt;6,Simulation!$K$52,IF('Happiness Matrix'!I56&lt;11,Simulation!$K$70,IF('Happiness Matrix'!I56&lt;21,Simulation!$K$88,Simulation!$K$106))))</f>
        <v>0</v>
      </c>
      <c r="J56" s="20">
        <f>IF('Happiness Matrix'!J56=0,0,IF('Happiness Matrix'!J56&lt;6,Simulation!$K$52,IF('Happiness Matrix'!J56&lt;11,Simulation!$K$70,IF('Happiness Matrix'!J56&lt;21,Simulation!$K$88,Simulation!$K$106))))</f>
        <v>0</v>
      </c>
      <c r="K56" s="20">
        <f>IF('Happiness Matrix'!K56=0,0,IF('Happiness Matrix'!K56&lt;6,Simulation!$K$52,IF('Happiness Matrix'!K56&lt;11,Simulation!$K$70,IF('Happiness Matrix'!K56&lt;21,Simulation!$K$88,Simulation!$K$106))))</f>
        <v>0</v>
      </c>
      <c r="L56" s="20">
        <f>IF('Happiness Matrix'!L56=0,0,IF('Happiness Matrix'!L56&lt;6,Simulation!$K$52,IF('Happiness Matrix'!L56&lt;11,Simulation!$K$70,IF('Happiness Matrix'!L56&lt;21,Simulation!$K$88,Simulation!$K$106))))</f>
        <v>0</v>
      </c>
      <c r="M56" s="20">
        <f>IF('Happiness Matrix'!M56=0,0,IF('Happiness Matrix'!M56&lt;6,Simulation!$K$52,IF('Happiness Matrix'!M56&lt;11,Simulation!$K$70,IF('Happiness Matrix'!M56&lt;21,Simulation!$K$88,Simulation!$K$106))))</f>
        <v>0</v>
      </c>
      <c r="N56" s="20">
        <f>IF('Happiness Matrix'!N56=0,0,IF('Happiness Matrix'!N56&lt;6,Simulation!$K$52,IF('Happiness Matrix'!N56&lt;11,Simulation!$K$70,IF('Happiness Matrix'!N56&lt;21,Simulation!$K$88,Simulation!$K$106))))</f>
        <v>0</v>
      </c>
      <c r="O56" s="20">
        <f>IF('Happiness Matrix'!O56=0,0,IF('Happiness Matrix'!O56&lt;6,Simulation!$K$52,IF('Happiness Matrix'!O56&lt;11,Simulation!$K$70,IF('Happiness Matrix'!O56&lt;21,Simulation!$K$88,Simulation!$K$106))))</f>
        <v>0</v>
      </c>
      <c r="P56" s="20">
        <f>IF('Happiness Matrix'!P56=0,0,IF('Happiness Matrix'!P56&lt;6,Simulation!$K$52,IF('Happiness Matrix'!P56&lt;11,Simulation!$K$70,IF('Happiness Matrix'!P56&lt;21,Simulation!$K$88,Simulation!$K$106))))</f>
        <v>0</v>
      </c>
      <c r="Q56" s="20">
        <f>IF('Happiness Matrix'!Q56=0,0,IF('Happiness Matrix'!Q56&lt;6,Simulation!$K$52,IF('Happiness Matrix'!Q56&lt;11,Simulation!$K$70,IF('Happiness Matrix'!Q56&lt;21,Simulation!$K$88,Simulation!$K$106))))</f>
        <v>0</v>
      </c>
      <c r="R56" s="20">
        <f>IF('Happiness Matrix'!R56=0,0,IF('Happiness Matrix'!R56&lt;6,Simulation!$K$52,IF('Happiness Matrix'!R56&lt;11,Simulation!$K$70,IF('Happiness Matrix'!R56&lt;21,Simulation!$K$88,Simulation!$K$106))))</f>
        <v>0</v>
      </c>
      <c r="S56" s="20">
        <f>IF('Happiness Matrix'!S56=0,0,IF('Happiness Matrix'!S56&lt;6,Simulation!$K$52,IF('Happiness Matrix'!S56&lt;11,Simulation!$K$70,IF('Happiness Matrix'!S56&lt;21,Simulation!$K$88,Simulation!$K$106))))</f>
        <v>0</v>
      </c>
      <c r="T56" s="20">
        <f>IF('Happiness Matrix'!T56=0,0,IF('Happiness Matrix'!T56&lt;6,Simulation!$K$52,IF('Happiness Matrix'!T56&lt;11,Simulation!$K$70,IF('Happiness Matrix'!T56&lt;21,Simulation!$K$88,Simulation!$K$106))))</f>
        <v>0</v>
      </c>
      <c r="U56" s="20">
        <f>IF('Happiness Matrix'!U56=0,0,IF('Happiness Matrix'!U56&lt;6,Simulation!$K$52,IF('Happiness Matrix'!U56&lt;11,Simulation!$K$70,IF('Happiness Matrix'!U56&lt;21,Simulation!$K$88,Simulation!$K$106))))</f>
        <v>0</v>
      </c>
      <c r="V56" s="20">
        <f>IF('Happiness Matrix'!V56=0,0,IF('Happiness Matrix'!V56&lt;6,Simulation!$K$52,IF('Happiness Matrix'!V56&lt;11,Simulation!$K$70,IF('Happiness Matrix'!V56&lt;21,Simulation!$K$88,Simulation!$K$106))))</f>
        <v>0</v>
      </c>
      <c r="W56" s="20">
        <f>IF('Happiness Matrix'!W56=0,0,IF('Happiness Matrix'!W56&lt;6,Simulation!$K$52,IF('Happiness Matrix'!W56&lt;11,Simulation!$K$70,IF('Happiness Matrix'!W56&lt;21,Simulation!$K$88,Simulation!$K$106))))</f>
        <v>0</v>
      </c>
      <c r="X56" s="20">
        <f>IF('Happiness Matrix'!X56=0,0,IF('Happiness Matrix'!X56&lt;6,Simulation!$K$52,IF('Happiness Matrix'!X56&lt;11,Simulation!$K$70,IF('Happiness Matrix'!X56&lt;21,Simulation!$K$88,Simulation!$K$106))))</f>
        <v>0</v>
      </c>
      <c r="Y56" s="20">
        <f>IF('Happiness Matrix'!Y56=0,0,IF('Happiness Matrix'!Y56&lt;6,Simulation!$K$52,IF('Happiness Matrix'!Y56&lt;11,Simulation!$K$70,IF('Happiness Matrix'!Y56&lt;21,Simulation!$K$88,Simulation!$K$106))))</f>
        <v>0</v>
      </c>
      <c r="Z56" s="20">
        <f>IF('Happiness Matrix'!Z56=0,0,IF('Happiness Matrix'!Z56&lt;6,Simulation!$K$52,IF('Happiness Matrix'!Z56&lt;11,Simulation!$K$70,IF('Happiness Matrix'!Z56&lt;21,Simulation!$K$88,Simulation!$K$106))))</f>
        <v>0</v>
      </c>
      <c r="AA56" s="20">
        <f>IF('Happiness Matrix'!AA56=0,0,IF('Happiness Matrix'!AA56&lt;6,Simulation!$K$52,IF('Happiness Matrix'!AA56&lt;11,Simulation!$K$70,IF('Happiness Matrix'!AA56&lt;21,Simulation!$K$88,Simulation!$K$106))))</f>
        <v>0</v>
      </c>
      <c r="AB56" s="20">
        <f>IF('Happiness Matrix'!AB56=0,0,IF('Happiness Matrix'!AB56&lt;6,Simulation!$K$52,IF('Happiness Matrix'!AB56&lt;11,Simulation!$K$70,IF('Happiness Matrix'!AB56&lt;21,Simulation!$K$88,Simulation!$K$106))))</f>
        <v>0</v>
      </c>
      <c r="AC56" s="20">
        <f>IF('Happiness Matrix'!AC56=0,0,IF('Happiness Matrix'!AC56&lt;6,Simulation!$K$52,IF('Happiness Matrix'!AC56&lt;11,Simulation!$K$70,IF('Happiness Matrix'!AC56&lt;21,Simulation!$K$88,Simulation!$K$106))))</f>
        <v>0</v>
      </c>
      <c r="AD56" s="20">
        <f>IF('Happiness Matrix'!AD56=0,0,IF('Happiness Matrix'!AD56&lt;6,Simulation!$K$52,IF('Happiness Matrix'!AD56&lt;11,Simulation!$K$70,IF('Happiness Matrix'!AD56&lt;21,Simulation!$K$88,Simulation!$K$106))))</f>
        <v>0</v>
      </c>
      <c r="AE56" s="20">
        <f>IF('Happiness Matrix'!AE56=0,0,IF('Happiness Matrix'!AE56&lt;6,Simulation!$K$52,IF('Happiness Matrix'!AE56&lt;11,Simulation!$K$70,IF('Happiness Matrix'!AE56&lt;21,Simulation!$K$88,Simulation!$K$106))))</f>
        <v>0</v>
      </c>
      <c r="AF56" s="20">
        <f>IF('Happiness Matrix'!AF56=0,0,IF('Happiness Matrix'!AF56&lt;6,Simulation!$K$52,IF('Happiness Matrix'!AF56&lt;11,Simulation!$K$70,IF('Happiness Matrix'!AF56&lt;21,Simulation!$K$88,Simulation!$K$106))))</f>
        <v>0</v>
      </c>
      <c r="AG56" s="20">
        <f>IF('Happiness Matrix'!AG56=0,0,IF('Happiness Matrix'!AG56&lt;6,Simulation!$K$52,IF('Happiness Matrix'!AG56&lt;11,Simulation!$K$70,IF('Happiness Matrix'!AG56&lt;21,Simulation!$K$88,Simulation!$K$106))))</f>
        <v>0</v>
      </c>
      <c r="AH56" s="20">
        <f>IF('Happiness Matrix'!AH56=0,0,IF('Happiness Matrix'!AH56&lt;6,Simulation!$K$52,IF('Happiness Matrix'!AH56&lt;11,Simulation!$K$70,IF('Happiness Matrix'!AH56&lt;21,Simulation!$K$88,Simulation!$K$106))))</f>
        <v>0</v>
      </c>
      <c r="AI56" s="20">
        <f>IF('Happiness Matrix'!AI56=0,0,IF('Happiness Matrix'!AI56&lt;6,Simulation!$K$52,IF('Happiness Matrix'!AI56&lt;11,Simulation!$K$70,IF('Happiness Matrix'!AI56&lt;21,Simulation!$K$88,Simulation!$K$106))))</f>
        <v>0</v>
      </c>
      <c r="AJ56" s="20">
        <f>IF('Happiness Matrix'!AJ56=0,0,IF('Happiness Matrix'!AJ56&lt;6,Simulation!$K$52,IF('Happiness Matrix'!AJ56&lt;11,Simulation!$K$70,IF('Happiness Matrix'!AJ56&lt;21,Simulation!$K$88,Simulation!$K$106))))</f>
        <v>0</v>
      </c>
      <c r="AK56" s="20">
        <f>IF('Happiness Matrix'!AK56=0,0,IF('Happiness Matrix'!AK56&lt;6,Simulation!$K$52,IF('Happiness Matrix'!AK56&lt;11,Simulation!$K$70,IF('Happiness Matrix'!AK56&lt;21,Simulation!$K$88,Simulation!$K$106))))</f>
        <v>0</v>
      </c>
      <c r="AL56" s="20">
        <f>IF('Happiness Matrix'!AL56=0,0,IF('Happiness Matrix'!AL56&lt;6,Simulation!$K$52,IF('Happiness Matrix'!AL56&lt;11,Simulation!$K$70,IF('Happiness Matrix'!AL56&lt;21,Simulation!$K$88,Simulation!$K$106))))</f>
        <v>0</v>
      </c>
      <c r="AM56" s="20">
        <f>IF('Happiness Matrix'!AM56=0,0,IF('Happiness Matrix'!AM56&lt;6,Simulation!$K$52,IF('Happiness Matrix'!AM56&lt;11,Simulation!$K$70,IF('Happiness Matrix'!AM56&lt;21,Simulation!$K$88,Simulation!$K$106))))</f>
        <v>0</v>
      </c>
      <c r="AN56" s="20">
        <f>IF('Happiness Matrix'!AN56=0,0,IF('Happiness Matrix'!AN56&lt;6,Simulation!$K$52,IF('Happiness Matrix'!AN56&lt;11,Simulation!$K$70,IF('Happiness Matrix'!AN56&lt;21,Simulation!$K$88,Simulation!$K$106))))</f>
        <v>0</v>
      </c>
      <c r="AO56" s="20">
        <f>IF('Happiness Matrix'!AO56=0,0,IF('Happiness Matrix'!AO56&lt;6,Simulation!$K$52,IF('Happiness Matrix'!AO56&lt;11,Simulation!$K$70,IF('Happiness Matrix'!AO56&lt;21,Simulation!$K$88,Simulation!$K$106))))</f>
        <v>0</v>
      </c>
      <c r="AP56" s="20">
        <f>IF('Happiness Matrix'!AP56=0,0,IF('Happiness Matrix'!AP56&lt;6,Simulation!$K$52,IF('Happiness Matrix'!AP56&lt;11,Simulation!$K$70,IF('Happiness Matrix'!AP56&lt;21,Simulation!$K$88,Simulation!$K$106))))</f>
        <v>0</v>
      </c>
      <c r="AQ56" s="20">
        <f>IF('Happiness Matrix'!AQ56=0,0,IF('Happiness Matrix'!AQ56&lt;6,Simulation!$K$52,IF('Happiness Matrix'!AQ56&lt;11,Simulation!$K$70,IF('Happiness Matrix'!AQ56&lt;21,Simulation!$K$88,Simulation!$K$106))))</f>
        <v>0</v>
      </c>
      <c r="AR56" s="20">
        <f>IF('Happiness Matrix'!AR56=0,0,IF('Happiness Matrix'!AR56&lt;6,Simulation!$K$52,IF('Happiness Matrix'!AR56&lt;11,Simulation!$K$70,IF('Happiness Matrix'!AR56&lt;21,Simulation!$K$88,Simulation!$K$106))))</f>
        <v>0</v>
      </c>
      <c r="AS56" s="20">
        <f>IF('Happiness Matrix'!AS56=0,0,IF('Happiness Matrix'!AS56&lt;6,Simulation!$K$52,IF('Happiness Matrix'!AS56&lt;11,Simulation!$K$70,IF('Happiness Matrix'!AS56&lt;21,Simulation!$K$88,Simulation!$K$106))))</f>
        <v>0</v>
      </c>
      <c r="AT56" s="20">
        <f>IF('Happiness Matrix'!AT56=0,0,IF('Happiness Matrix'!AT56&lt;6,Simulation!$K$52,IF('Happiness Matrix'!AT56&lt;11,Simulation!$K$70,IF('Happiness Matrix'!AT56&lt;21,Simulation!$K$88,Simulation!$K$106))))</f>
        <v>0</v>
      </c>
      <c r="AU56" s="20">
        <f>IF('Happiness Matrix'!AU56=0,0,IF('Happiness Matrix'!AU56&lt;6,Simulation!$K$52,IF('Happiness Matrix'!AU56&lt;11,Simulation!$K$70,IF('Happiness Matrix'!AU56&lt;21,Simulation!$K$88,Simulation!$K$106))))</f>
        <v>0</v>
      </c>
      <c r="AV56" s="20">
        <f>IF('Happiness Matrix'!AV56=0,0,IF('Happiness Matrix'!AV56&lt;6,Simulation!$K$52,IF('Happiness Matrix'!AV56&lt;11,Simulation!$K$70,IF('Happiness Matrix'!AV56&lt;21,Simulation!$K$88,Simulation!$K$106))))</f>
        <v>0</v>
      </c>
      <c r="AW56" s="20">
        <f>IF('Happiness Matrix'!AW56=0,0,IF('Happiness Matrix'!AW56&lt;6,Simulation!$K$52,IF('Happiness Matrix'!AW56&lt;11,Simulation!$K$70,IF('Happiness Matrix'!AW56&lt;21,Simulation!$K$88,Simulation!$K$106))))</f>
        <v>0</v>
      </c>
      <c r="AX56" s="20">
        <f>IF('Happiness Matrix'!AX56=0,0,IF('Happiness Matrix'!AX56&lt;6,Simulation!$K$52,IF('Happiness Matrix'!AX56&lt;11,Simulation!$K$70,IF('Happiness Matrix'!AX56&lt;21,Simulation!$K$88,Simulation!$K$106))))</f>
        <v>0</v>
      </c>
      <c r="AY56" s="20">
        <f>IF('Happiness Matrix'!AY56=0,0,IF('Happiness Matrix'!AY56&lt;6,Simulation!$K$52,IF('Happiness Matrix'!AY56&lt;11,Simulation!$K$70,IF('Happiness Matrix'!AY56&lt;21,Simulation!$K$88,Simulation!$K$106))))</f>
        <v>0</v>
      </c>
      <c r="AZ56" s="20">
        <f>IF('Happiness Matrix'!AZ56=0,0,IF('Happiness Matrix'!AZ56&lt;6,Simulation!$K$52,IF('Happiness Matrix'!AZ56&lt;11,Simulation!$K$70,IF('Happiness Matrix'!AZ56&lt;21,Simulation!$K$88,Simulation!$K$106))))</f>
        <v>0</v>
      </c>
      <c r="BA56" s="20">
        <f>IF('Happiness Matrix'!BA56=0,0,IF('Happiness Matrix'!BA56&lt;6,Simulation!$K$52,IF('Happiness Matrix'!BA56&lt;11,Simulation!$K$70,IF('Happiness Matrix'!BA56&lt;21,Simulation!$K$88,Simulation!$K$106))))</f>
        <v>0</v>
      </c>
      <c r="BB56" s="20">
        <f>IF('Happiness Matrix'!BB56=0,0,IF('Happiness Matrix'!BB56&lt;6,Simulation!$K$52,IF('Happiness Matrix'!BB56&lt;11,Simulation!$K$70,IF('Happiness Matrix'!BB56&lt;21,Simulation!$K$88,Simulation!$K$106))))</f>
        <v>0</v>
      </c>
      <c r="BC56" s="20">
        <f>IF('Happiness Matrix'!BC56=0,0,IF('Happiness Matrix'!BC56&lt;6,Simulation!$K$52,IF('Happiness Matrix'!BC56&lt;11,Simulation!$K$70,IF('Happiness Matrix'!BC56&lt;21,Simulation!$K$88,Simulation!$K$106))))</f>
        <v>0</v>
      </c>
      <c r="BD56" s="20">
        <f>IF('Happiness Matrix'!BD56=0,0,IF('Happiness Matrix'!BD56&lt;6,Simulation!$K$52,IF('Happiness Matrix'!BD56&lt;11,Simulation!$K$70,IF('Happiness Matrix'!BD56&lt;21,Simulation!$K$88,Simulation!$K$106))))</f>
        <v>0</v>
      </c>
      <c r="BE56" s="20">
        <f>IF('Happiness Matrix'!BE56=0,0,IF('Happiness Matrix'!BE56&lt;6,Simulation!$K$52,IF('Happiness Matrix'!BE56&lt;11,Simulation!$K$70,IF('Happiness Matrix'!BE56&lt;21,Simulation!$K$88,Simulation!$K$106))))</f>
        <v>0</v>
      </c>
    </row>
    <row r="57" spans="1:57">
      <c r="A57" s="20">
        <f t="shared" si="3"/>
        <v>56</v>
      </c>
      <c r="B57" s="20">
        <f>IF('Happiness Matrix'!B57=0,0,IF('Happiness Matrix'!B57&lt;6,Simulation!$K$52,IF('Happiness Matrix'!B57&lt;11,Simulation!$K$70,IF('Happiness Matrix'!B57&lt;21,Simulation!$K$88,Simulation!$K$106))))</f>
        <v>0</v>
      </c>
      <c r="C57" s="20">
        <f>IF('Happiness Matrix'!C57=0,0,IF('Happiness Matrix'!C57&lt;6,Simulation!$K$52,IF('Happiness Matrix'!C57&lt;11,Simulation!$K$70,IF('Happiness Matrix'!C57&lt;21,Simulation!$K$88,Simulation!$K$106))))</f>
        <v>0</v>
      </c>
      <c r="D57" s="20">
        <f>IF('Happiness Matrix'!D57=0,0,IF('Happiness Matrix'!D57&lt;6,Simulation!$K$52,IF('Happiness Matrix'!D57&lt;11,Simulation!$K$70,IF('Happiness Matrix'!D57&lt;21,Simulation!$K$88,Simulation!$K$106))))</f>
        <v>0</v>
      </c>
      <c r="E57" s="20">
        <f>IF('Happiness Matrix'!E57=0,0,IF('Happiness Matrix'!E57&lt;6,Simulation!$K$52,IF('Happiness Matrix'!E57&lt;11,Simulation!$K$70,IF('Happiness Matrix'!E57&lt;21,Simulation!$K$88,Simulation!$K$106))))</f>
        <v>0</v>
      </c>
      <c r="F57" s="20">
        <f>IF('Happiness Matrix'!F57=0,0,IF('Happiness Matrix'!F57&lt;6,Simulation!$K$52,IF('Happiness Matrix'!F57&lt;11,Simulation!$K$70,IF('Happiness Matrix'!F57&lt;21,Simulation!$K$88,Simulation!$K$106))))</f>
        <v>0</v>
      </c>
      <c r="G57" s="20">
        <f>IF('Happiness Matrix'!G57=0,0,IF('Happiness Matrix'!G57&lt;6,Simulation!$K$52,IF('Happiness Matrix'!G57&lt;11,Simulation!$K$70,IF('Happiness Matrix'!G57&lt;21,Simulation!$K$88,Simulation!$K$106))))</f>
        <v>0</v>
      </c>
      <c r="H57" s="20">
        <f>IF('Happiness Matrix'!H57=0,0,IF('Happiness Matrix'!H57&lt;6,Simulation!$K$52,IF('Happiness Matrix'!H57&lt;11,Simulation!$K$70,IF('Happiness Matrix'!H57&lt;21,Simulation!$K$88,Simulation!$K$106))))</f>
        <v>0</v>
      </c>
      <c r="I57" s="20">
        <f>IF('Happiness Matrix'!I57=0,0,IF('Happiness Matrix'!I57&lt;6,Simulation!$K$52,IF('Happiness Matrix'!I57&lt;11,Simulation!$K$70,IF('Happiness Matrix'!I57&lt;21,Simulation!$K$88,Simulation!$K$106))))</f>
        <v>0</v>
      </c>
      <c r="J57" s="20">
        <f>IF('Happiness Matrix'!J57=0,0,IF('Happiness Matrix'!J57&lt;6,Simulation!$K$52,IF('Happiness Matrix'!J57&lt;11,Simulation!$K$70,IF('Happiness Matrix'!J57&lt;21,Simulation!$K$88,Simulation!$K$106))))</f>
        <v>0</v>
      </c>
      <c r="K57" s="20">
        <f>IF('Happiness Matrix'!K57=0,0,IF('Happiness Matrix'!K57&lt;6,Simulation!$K$52,IF('Happiness Matrix'!K57&lt;11,Simulation!$K$70,IF('Happiness Matrix'!K57&lt;21,Simulation!$K$88,Simulation!$K$106))))</f>
        <v>0</v>
      </c>
      <c r="L57" s="20">
        <f>IF('Happiness Matrix'!L57=0,0,IF('Happiness Matrix'!L57&lt;6,Simulation!$K$52,IF('Happiness Matrix'!L57&lt;11,Simulation!$K$70,IF('Happiness Matrix'!L57&lt;21,Simulation!$K$88,Simulation!$K$106))))</f>
        <v>0</v>
      </c>
      <c r="M57" s="20">
        <f>IF('Happiness Matrix'!M57=0,0,IF('Happiness Matrix'!M57&lt;6,Simulation!$K$52,IF('Happiness Matrix'!M57&lt;11,Simulation!$K$70,IF('Happiness Matrix'!M57&lt;21,Simulation!$K$88,Simulation!$K$106))))</f>
        <v>0</v>
      </c>
      <c r="N57" s="20">
        <f>IF('Happiness Matrix'!N57=0,0,IF('Happiness Matrix'!N57&lt;6,Simulation!$K$52,IF('Happiness Matrix'!N57&lt;11,Simulation!$K$70,IF('Happiness Matrix'!N57&lt;21,Simulation!$K$88,Simulation!$K$106))))</f>
        <v>0</v>
      </c>
      <c r="O57" s="20">
        <f>IF('Happiness Matrix'!O57=0,0,IF('Happiness Matrix'!O57&lt;6,Simulation!$K$52,IF('Happiness Matrix'!O57&lt;11,Simulation!$K$70,IF('Happiness Matrix'!O57&lt;21,Simulation!$K$88,Simulation!$K$106))))</f>
        <v>0</v>
      </c>
      <c r="P57" s="20">
        <f>IF('Happiness Matrix'!P57=0,0,IF('Happiness Matrix'!P57&lt;6,Simulation!$K$52,IF('Happiness Matrix'!P57&lt;11,Simulation!$K$70,IF('Happiness Matrix'!P57&lt;21,Simulation!$K$88,Simulation!$K$106))))</f>
        <v>0</v>
      </c>
      <c r="Q57" s="20">
        <f>IF('Happiness Matrix'!Q57=0,0,IF('Happiness Matrix'!Q57&lt;6,Simulation!$K$52,IF('Happiness Matrix'!Q57&lt;11,Simulation!$K$70,IF('Happiness Matrix'!Q57&lt;21,Simulation!$K$88,Simulation!$K$106))))</f>
        <v>0</v>
      </c>
      <c r="R57" s="20">
        <f>IF('Happiness Matrix'!R57=0,0,IF('Happiness Matrix'!R57&lt;6,Simulation!$K$52,IF('Happiness Matrix'!R57&lt;11,Simulation!$K$70,IF('Happiness Matrix'!R57&lt;21,Simulation!$K$88,Simulation!$K$106))))</f>
        <v>0</v>
      </c>
      <c r="S57" s="20">
        <f>IF('Happiness Matrix'!S57=0,0,IF('Happiness Matrix'!S57&lt;6,Simulation!$K$52,IF('Happiness Matrix'!S57&lt;11,Simulation!$K$70,IF('Happiness Matrix'!S57&lt;21,Simulation!$K$88,Simulation!$K$106))))</f>
        <v>0</v>
      </c>
      <c r="T57" s="20">
        <f>IF('Happiness Matrix'!T57=0,0,IF('Happiness Matrix'!T57&lt;6,Simulation!$K$52,IF('Happiness Matrix'!T57&lt;11,Simulation!$K$70,IF('Happiness Matrix'!T57&lt;21,Simulation!$K$88,Simulation!$K$106))))</f>
        <v>0</v>
      </c>
      <c r="U57" s="20">
        <f>IF('Happiness Matrix'!U57=0,0,IF('Happiness Matrix'!U57&lt;6,Simulation!$K$52,IF('Happiness Matrix'!U57&lt;11,Simulation!$K$70,IF('Happiness Matrix'!U57&lt;21,Simulation!$K$88,Simulation!$K$106))))</f>
        <v>0</v>
      </c>
      <c r="V57" s="20">
        <f>IF('Happiness Matrix'!V57=0,0,IF('Happiness Matrix'!V57&lt;6,Simulation!$K$52,IF('Happiness Matrix'!V57&lt;11,Simulation!$K$70,IF('Happiness Matrix'!V57&lt;21,Simulation!$K$88,Simulation!$K$106))))</f>
        <v>0</v>
      </c>
      <c r="W57" s="20">
        <f>IF('Happiness Matrix'!W57=0,0,IF('Happiness Matrix'!W57&lt;6,Simulation!$K$52,IF('Happiness Matrix'!W57&lt;11,Simulation!$K$70,IF('Happiness Matrix'!W57&lt;21,Simulation!$K$88,Simulation!$K$106))))</f>
        <v>0</v>
      </c>
      <c r="X57" s="20">
        <f>IF('Happiness Matrix'!X57=0,0,IF('Happiness Matrix'!X57&lt;6,Simulation!$K$52,IF('Happiness Matrix'!X57&lt;11,Simulation!$K$70,IF('Happiness Matrix'!X57&lt;21,Simulation!$K$88,Simulation!$K$106))))</f>
        <v>0</v>
      </c>
      <c r="Y57" s="20">
        <f>IF('Happiness Matrix'!Y57=0,0,IF('Happiness Matrix'!Y57&lt;6,Simulation!$K$52,IF('Happiness Matrix'!Y57&lt;11,Simulation!$K$70,IF('Happiness Matrix'!Y57&lt;21,Simulation!$K$88,Simulation!$K$106))))</f>
        <v>0</v>
      </c>
      <c r="Z57" s="20">
        <f>IF('Happiness Matrix'!Z57=0,0,IF('Happiness Matrix'!Z57&lt;6,Simulation!$K$52,IF('Happiness Matrix'!Z57&lt;11,Simulation!$K$70,IF('Happiness Matrix'!Z57&lt;21,Simulation!$K$88,Simulation!$K$106))))</f>
        <v>0</v>
      </c>
      <c r="AA57" s="20">
        <f>IF('Happiness Matrix'!AA57=0,0,IF('Happiness Matrix'!AA57&lt;6,Simulation!$K$52,IF('Happiness Matrix'!AA57&lt;11,Simulation!$K$70,IF('Happiness Matrix'!AA57&lt;21,Simulation!$K$88,Simulation!$K$106))))</f>
        <v>0</v>
      </c>
      <c r="AB57" s="20">
        <f>IF('Happiness Matrix'!AB57=0,0,IF('Happiness Matrix'!AB57&lt;6,Simulation!$K$52,IF('Happiness Matrix'!AB57&lt;11,Simulation!$K$70,IF('Happiness Matrix'!AB57&lt;21,Simulation!$K$88,Simulation!$K$106))))</f>
        <v>0</v>
      </c>
      <c r="AC57" s="20">
        <f>IF('Happiness Matrix'!AC57=0,0,IF('Happiness Matrix'!AC57&lt;6,Simulation!$K$52,IF('Happiness Matrix'!AC57&lt;11,Simulation!$K$70,IF('Happiness Matrix'!AC57&lt;21,Simulation!$K$88,Simulation!$K$106))))</f>
        <v>0</v>
      </c>
      <c r="AD57" s="20">
        <f>IF('Happiness Matrix'!AD57=0,0,IF('Happiness Matrix'!AD57&lt;6,Simulation!$K$52,IF('Happiness Matrix'!AD57&lt;11,Simulation!$K$70,IF('Happiness Matrix'!AD57&lt;21,Simulation!$K$88,Simulation!$K$106))))</f>
        <v>0</v>
      </c>
      <c r="AE57" s="20">
        <f>IF('Happiness Matrix'!AE57=0,0,IF('Happiness Matrix'!AE57&lt;6,Simulation!$K$52,IF('Happiness Matrix'!AE57&lt;11,Simulation!$K$70,IF('Happiness Matrix'!AE57&lt;21,Simulation!$K$88,Simulation!$K$106))))</f>
        <v>0</v>
      </c>
      <c r="AF57" s="20">
        <f>IF('Happiness Matrix'!AF57=0,0,IF('Happiness Matrix'!AF57&lt;6,Simulation!$K$52,IF('Happiness Matrix'!AF57&lt;11,Simulation!$K$70,IF('Happiness Matrix'!AF57&lt;21,Simulation!$K$88,Simulation!$K$106))))</f>
        <v>0</v>
      </c>
      <c r="AG57" s="20">
        <f>IF('Happiness Matrix'!AG57=0,0,IF('Happiness Matrix'!AG57&lt;6,Simulation!$K$52,IF('Happiness Matrix'!AG57&lt;11,Simulation!$K$70,IF('Happiness Matrix'!AG57&lt;21,Simulation!$K$88,Simulation!$K$106))))</f>
        <v>0</v>
      </c>
      <c r="AH57" s="20">
        <f>IF('Happiness Matrix'!AH57=0,0,IF('Happiness Matrix'!AH57&lt;6,Simulation!$K$52,IF('Happiness Matrix'!AH57&lt;11,Simulation!$K$70,IF('Happiness Matrix'!AH57&lt;21,Simulation!$K$88,Simulation!$K$106))))</f>
        <v>0</v>
      </c>
      <c r="AI57" s="20">
        <f>IF('Happiness Matrix'!AI57=0,0,IF('Happiness Matrix'!AI57&lt;6,Simulation!$K$52,IF('Happiness Matrix'!AI57&lt;11,Simulation!$K$70,IF('Happiness Matrix'!AI57&lt;21,Simulation!$K$88,Simulation!$K$106))))</f>
        <v>0</v>
      </c>
      <c r="AJ57" s="20">
        <f>IF('Happiness Matrix'!AJ57=0,0,IF('Happiness Matrix'!AJ57&lt;6,Simulation!$K$52,IF('Happiness Matrix'!AJ57&lt;11,Simulation!$K$70,IF('Happiness Matrix'!AJ57&lt;21,Simulation!$K$88,Simulation!$K$106))))</f>
        <v>0</v>
      </c>
      <c r="AK57" s="20">
        <f>IF('Happiness Matrix'!AK57=0,0,IF('Happiness Matrix'!AK57&lt;6,Simulation!$K$52,IF('Happiness Matrix'!AK57&lt;11,Simulation!$K$70,IF('Happiness Matrix'!AK57&lt;21,Simulation!$K$88,Simulation!$K$106))))</f>
        <v>0</v>
      </c>
      <c r="AL57" s="20">
        <f>IF('Happiness Matrix'!AL57=0,0,IF('Happiness Matrix'!AL57&lt;6,Simulation!$K$52,IF('Happiness Matrix'!AL57&lt;11,Simulation!$K$70,IF('Happiness Matrix'!AL57&lt;21,Simulation!$K$88,Simulation!$K$106))))</f>
        <v>0</v>
      </c>
      <c r="AM57" s="20">
        <f>IF('Happiness Matrix'!AM57=0,0,IF('Happiness Matrix'!AM57&lt;6,Simulation!$K$52,IF('Happiness Matrix'!AM57&lt;11,Simulation!$K$70,IF('Happiness Matrix'!AM57&lt;21,Simulation!$K$88,Simulation!$K$106))))</f>
        <v>0</v>
      </c>
      <c r="AN57" s="20">
        <f>IF('Happiness Matrix'!AN57=0,0,IF('Happiness Matrix'!AN57&lt;6,Simulation!$K$52,IF('Happiness Matrix'!AN57&lt;11,Simulation!$K$70,IF('Happiness Matrix'!AN57&lt;21,Simulation!$K$88,Simulation!$K$106))))</f>
        <v>0</v>
      </c>
      <c r="AO57" s="20">
        <f>IF('Happiness Matrix'!AO57=0,0,IF('Happiness Matrix'!AO57&lt;6,Simulation!$K$52,IF('Happiness Matrix'!AO57&lt;11,Simulation!$K$70,IF('Happiness Matrix'!AO57&lt;21,Simulation!$K$88,Simulation!$K$106))))</f>
        <v>0</v>
      </c>
      <c r="AP57" s="20">
        <f>IF('Happiness Matrix'!AP57=0,0,IF('Happiness Matrix'!AP57&lt;6,Simulation!$K$52,IF('Happiness Matrix'!AP57&lt;11,Simulation!$K$70,IF('Happiness Matrix'!AP57&lt;21,Simulation!$K$88,Simulation!$K$106))))</f>
        <v>0</v>
      </c>
      <c r="AQ57" s="20">
        <f>IF('Happiness Matrix'!AQ57=0,0,IF('Happiness Matrix'!AQ57&lt;6,Simulation!$K$52,IF('Happiness Matrix'!AQ57&lt;11,Simulation!$K$70,IF('Happiness Matrix'!AQ57&lt;21,Simulation!$K$88,Simulation!$K$106))))</f>
        <v>0</v>
      </c>
      <c r="AR57" s="20">
        <f>IF('Happiness Matrix'!AR57=0,0,IF('Happiness Matrix'!AR57&lt;6,Simulation!$K$52,IF('Happiness Matrix'!AR57&lt;11,Simulation!$K$70,IF('Happiness Matrix'!AR57&lt;21,Simulation!$K$88,Simulation!$K$106))))</f>
        <v>0</v>
      </c>
      <c r="AS57" s="20">
        <f>IF('Happiness Matrix'!AS57=0,0,IF('Happiness Matrix'!AS57&lt;6,Simulation!$K$52,IF('Happiness Matrix'!AS57&lt;11,Simulation!$K$70,IF('Happiness Matrix'!AS57&lt;21,Simulation!$K$88,Simulation!$K$106))))</f>
        <v>0</v>
      </c>
      <c r="AT57" s="20">
        <f>IF('Happiness Matrix'!AT57=0,0,IF('Happiness Matrix'!AT57&lt;6,Simulation!$K$52,IF('Happiness Matrix'!AT57&lt;11,Simulation!$K$70,IF('Happiness Matrix'!AT57&lt;21,Simulation!$K$88,Simulation!$K$106))))</f>
        <v>0</v>
      </c>
      <c r="AU57" s="20">
        <f>IF('Happiness Matrix'!AU57=0,0,IF('Happiness Matrix'!AU57&lt;6,Simulation!$K$52,IF('Happiness Matrix'!AU57&lt;11,Simulation!$K$70,IF('Happiness Matrix'!AU57&lt;21,Simulation!$K$88,Simulation!$K$106))))</f>
        <v>0</v>
      </c>
      <c r="AV57" s="20">
        <f>IF('Happiness Matrix'!AV57=0,0,IF('Happiness Matrix'!AV57&lt;6,Simulation!$K$52,IF('Happiness Matrix'!AV57&lt;11,Simulation!$K$70,IF('Happiness Matrix'!AV57&lt;21,Simulation!$K$88,Simulation!$K$106))))</f>
        <v>0</v>
      </c>
      <c r="AW57" s="20">
        <f>IF('Happiness Matrix'!AW57=0,0,IF('Happiness Matrix'!AW57&lt;6,Simulation!$K$52,IF('Happiness Matrix'!AW57&lt;11,Simulation!$K$70,IF('Happiness Matrix'!AW57&lt;21,Simulation!$K$88,Simulation!$K$106))))</f>
        <v>0</v>
      </c>
      <c r="AX57" s="20">
        <f>IF('Happiness Matrix'!AX57=0,0,IF('Happiness Matrix'!AX57&lt;6,Simulation!$K$52,IF('Happiness Matrix'!AX57&lt;11,Simulation!$K$70,IF('Happiness Matrix'!AX57&lt;21,Simulation!$K$88,Simulation!$K$106))))</f>
        <v>0</v>
      </c>
      <c r="AY57" s="20">
        <f>IF('Happiness Matrix'!AY57=0,0,IF('Happiness Matrix'!AY57&lt;6,Simulation!$K$52,IF('Happiness Matrix'!AY57&lt;11,Simulation!$K$70,IF('Happiness Matrix'!AY57&lt;21,Simulation!$K$88,Simulation!$K$106))))</f>
        <v>0</v>
      </c>
      <c r="AZ57" s="20">
        <f>IF('Happiness Matrix'!AZ57=0,0,IF('Happiness Matrix'!AZ57&lt;6,Simulation!$K$52,IF('Happiness Matrix'!AZ57&lt;11,Simulation!$K$70,IF('Happiness Matrix'!AZ57&lt;21,Simulation!$K$88,Simulation!$K$106))))</f>
        <v>0</v>
      </c>
      <c r="BA57" s="20">
        <f>IF('Happiness Matrix'!BA57=0,0,IF('Happiness Matrix'!BA57&lt;6,Simulation!$K$52,IF('Happiness Matrix'!BA57&lt;11,Simulation!$K$70,IF('Happiness Matrix'!BA57&lt;21,Simulation!$K$88,Simulation!$K$106))))</f>
        <v>0</v>
      </c>
      <c r="BB57" s="20">
        <f>IF('Happiness Matrix'!BB57=0,0,IF('Happiness Matrix'!BB57&lt;6,Simulation!$K$52,IF('Happiness Matrix'!BB57&lt;11,Simulation!$K$70,IF('Happiness Matrix'!BB57&lt;21,Simulation!$K$88,Simulation!$K$106))))</f>
        <v>0</v>
      </c>
      <c r="BC57" s="20">
        <f>IF('Happiness Matrix'!BC57=0,0,IF('Happiness Matrix'!BC57&lt;6,Simulation!$K$52,IF('Happiness Matrix'!BC57&lt;11,Simulation!$K$70,IF('Happiness Matrix'!BC57&lt;21,Simulation!$K$88,Simulation!$K$106))))</f>
        <v>0</v>
      </c>
      <c r="BD57" s="20">
        <f>IF('Happiness Matrix'!BD57=0,0,IF('Happiness Matrix'!BD57&lt;6,Simulation!$K$52,IF('Happiness Matrix'!BD57&lt;11,Simulation!$K$70,IF('Happiness Matrix'!BD57&lt;21,Simulation!$K$88,Simulation!$K$106))))</f>
        <v>0</v>
      </c>
      <c r="BE57" s="20">
        <f>IF('Happiness Matrix'!BE57=0,0,IF('Happiness Matrix'!BE57&lt;6,Simulation!$K$52,IF('Happiness Matrix'!BE57&lt;11,Simulation!$K$70,IF('Happiness Matrix'!BE57&lt;21,Simulation!$K$88,Simulation!$K$106))))</f>
        <v>0</v>
      </c>
    </row>
    <row r="68" spans="58:60">
      <c r="BF68" s="10"/>
    </row>
    <row r="69" spans="58:60">
      <c r="BG69" s="10"/>
    </row>
    <row r="70" spans="58:60">
      <c r="BH70" s="10"/>
    </row>
  </sheetData>
  <phoneticPr fontId="6" type="noConversion"/>
  <conditionalFormatting sqref="B2:BE57">
    <cfRule type="cellIs" dxfId="1" priority="1" stopIfTrue="1" operator="equal">
      <formula>0</formula>
    </cfRule>
  </conditionalFormatting>
  <pageMargins left="0.7" right="0.7" top="0.75" bottom="0.75" header="0.3" footer="0.3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A41"/>
  <sheetViews>
    <sheetView topLeftCell="A24" workbookViewId="0">
      <selection activeCell="I40" sqref="I40"/>
    </sheetView>
  </sheetViews>
  <sheetFormatPr defaultRowHeight="15"/>
  <cols>
    <col min="21" max="21" width="2.7109375" customWidth="1"/>
    <col min="23" max="23" width="2.7109375" customWidth="1"/>
    <col min="24" max="53" width="5.7109375" customWidth="1"/>
  </cols>
  <sheetData>
    <row r="1" spans="1:53">
      <c r="A1" s="21" t="s">
        <v>285</v>
      </c>
    </row>
    <row r="2" spans="1:53">
      <c r="A2" t="s">
        <v>286</v>
      </c>
      <c r="C2">
        <v>8</v>
      </c>
    </row>
    <row r="3" spans="1:53">
      <c r="A3" t="s">
        <v>288</v>
      </c>
      <c r="C3">
        <v>30</v>
      </c>
    </row>
    <row r="5" spans="1:53">
      <c r="C5" t="s">
        <v>282</v>
      </c>
      <c r="D5" s="2">
        <v>1</v>
      </c>
      <c r="E5" s="2">
        <v>2</v>
      </c>
      <c r="F5" s="2">
        <v>3</v>
      </c>
      <c r="G5" s="2">
        <v>4</v>
      </c>
      <c r="L5" s="2">
        <v>1</v>
      </c>
      <c r="M5" s="2">
        <v>2</v>
      </c>
      <c r="N5" s="2">
        <v>3</v>
      </c>
      <c r="O5" s="2">
        <v>4</v>
      </c>
      <c r="Q5" s="2">
        <v>1</v>
      </c>
      <c r="R5" s="2">
        <v>2</v>
      </c>
      <c r="S5" s="2">
        <v>3</v>
      </c>
      <c r="T5" s="2">
        <v>4</v>
      </c>
      <c r="V5" s="2" t="s">
        <v>282</v>
      </c>
      <c r="X5" s="2">
        <v>1</v>
      </c>
      <c r="Y5" s="2">
        <v>2</v>
      </c>
      <c r="Z5" s="2">
        <v>3</v>
      </c>
      <c r="AA5" s="2">
        <v>4</v>
      </c>
      <c r="AB5" s="2">
        <v>5</v>
      </c>
      <c r="AC5" s="2">
        <v>6</v>
      </c>
      <c r="AD5" s="2">
        <v>7</v>
      </c>
      <c r="AE5" s="2">
        <v>8</v>
      </c>
      <c r="AF5" s="2">
        <v>9</v>
      </c>
      <c r="AG5" s="2">
        <v>10</v>
      </c>
      <c r="AH5" s="2">
        <v>11</v>
      </c>
      <c r="AI5" s="2">
        <v>12</v>
      </c>
      <c r="AJ5" s="2">
        <v>13</v>
      </c>
      <c r="AK5" s="2">
        <v>14</v>
      </c>
      <c r="AL5" s="2">
        <v>15</v>
      </c>
      <c r="AM5" s="2">
        <v>16</v>
      </c>
      <c r="AN5" s="2">
        <v>17</v>
      </c>
      <c r="AO5" s="2">
        <v>18</v>
      </c>
      <c r="AP5" s="2">
        <v>19</v>
      </c>
      <c r="AQ5" s="2">
        <v>20</v>
      </c>
      <c r="AR5" s="2">
        <v>21</v>
      </c>
      <c r="AS5" s="2">
        <v>22</v>
      </c>
      <c r="AT5" s="2">
        <v>23</v>
      </c>
      <c r="AU5" s="2">
        <v>24</v>
      </c>
      <c r="AV5" s="2">
        <v>25</v>
      </c>
      <c r="AW5" s="2">
        <v>26</v>
      </c>
      <c r="AX5" s="2">
        <v>27</v>
      </c>
      <c r="AY5" s="2">
        <v>28</v>
      </c>
      <c r="AZ5" s="2">
        <v>29</v>
      </c>
      <c r="BA5" s="2">
        <v>30</v>
      </c>
    </row>
    <row r="6" spans="1:53">
      <c r="B6" t="s">
        <v>287</v>
      </c>
    </row>
    <row r="7" spans="1:53">
      <c r="B7">
        <v>1</v>
      </c>
      <c r="D7" s="22">
        <v>0</v>
      </c>
      <c r="E7" s="23">
        <v>0</v>
      </c>
      <c r="F7" s="23">
        <v>0</v>
      </c>
      <c r="G7" s="24">
        <v>0</v>
      </c>
      <c r="H7" s="2">
        <f>SUM(Q7:T7)</f>
        <v>0</v>
      </c>
      <c r="I7" s="2" t="s">
        <v>283</v>
      </c>
      <c r="J7" s="31">
        <v>1</v>
      </c>
      <c r="L7" s="22">
        <v>1</v>
      </c>
      <c r="M7" s="23">
        <v>2</v>
      </c>
      <c r="N7" s="23">
        <v>3</v>
      </c>
      <c r="O7" s="24">
        <v>4</v>
      </c>
      <c r="Q7" s="2">
        <f>IF(AND(D7&lt;1.05,D7&gt;0.95),1,0)</f>
        <v>0</v>
      </c>
      <c r="R7" s="2">
        <f>IF(AND(E7&lt;1.05,E7&gt;0.95),1,0)</f>
        <v>0</v>
      </c>
      <c r="S7" s="2">
        <f>IF(AND(F7&lt;1.05,F7&gt;0.95),1,0)</f>
        <v>0</v>
      </c>
      <c r="T7" s="2">
        <f>IF(AND(G7&lt;1.05,G7&gt;0.95),1,0)</f>
        <v>0</v>
      </c>
      <c r="U7">
        <v>1</v>
      </c>
      <c r="V7" s="2" t="e">
        <f>MATCH(1,Q7:T7,0)</f>
        <v>#N/A</v>
      </c>
      <c r="X7" t="e">
        <f>IF($V7=VLOOKUP(X$5,$U$7:$V$36,2,0),1,0)*ModelMatrix!B2</f>
        <v>#N/A</v>
      </c>
      <c r="Y7" t="e">
        <f>IF($V7=VLOOKUP(Y$5,$U$7:$V$36,2,0),1,0)*ModelMatrix!C2</f>
        <v>#N/A</v>
      </c>
      <c r="Z7" t="e">
        <f>IF($V7=VLOOKUP(Z$5,$U$7:$V$36,2,0),1,0)*ModelMatrix!D2</f>
        <v>#N/A</v>
      </c>
      <c r="AA7" t="e">
        <f>IF($V7=VLOOKUP(AA$5,$U$7:$V$36,2,0),1,0)*ModelMatrix!E2</f>
        <v>#N/A</v>
      </c>
      <c r="AB7" t="e">
        <f>IF($V7=VLOOKUP(AB$5,$U$7:$V$36,2,0),1,0)*ModelMatrix!F2</f>
        <v>#N/A</v>
      </c>
      <c r="AC7" t="e">
        <f>IF($V7=VLOOKUP(AC$5,$U$7:$V$36,2,0),1,0)*ModelMatrix!G2</f>
        <v>#N/A</v>
      </c>
      <c r="AD7" t="e">
        <f>IF($V7=VLOOKUP(AD$5,$U$7:$V$36,2,0),1,0)*ModelMatrix!H2</f>
        <v>#N/A</v>
      </c>
      <c r="AE7" t="e">
        <f>IF($V7=VLOOKUP(AE$5,$U$7:$V$36,2,0),1,0)*ModelMatrix!I2</f>
        <v>#N/A</v>
      </c>
      <c r="AF7" t="e">
        <f>IF($V7=VLOOKUP(AF$5,$U$7:$V$36,2,0),1,0)*ModelMatrix!J2</f>
        <v>#N/A</v>
      </c>
      <c r="AG7" t="e">
        <f>IF($V7=VLOOKUP(AG$5,$U$7:$V$36,2,0),1,0)*ModelMatrix!K2</f>
        <v>#N/A</v>
      </c>
      <c r="AH7" t="e">
        <f>IF($V7=VLOOKUP(AH$5,$U$7:$V$36,2,0),1,0)*ModelMatrix!L2</f>
        <v>#N/A</v>
      </c>
      <c r="AI7" t="e">
        <f>IF($V7=VLOOKUP(AI$5,$U$7:$V$36,2,0),1,0)*ModelMatrix!M2</f>
        <v>#N/A</v>
      </c>
      <c r="AJ7" t="e">
        <f>IF($V7=VLOOKUP(AJ$5,$U$7:$V$36,2,0),1,0)*ModelMatrix!N2</f>
        <v>#N/A</v>
      </c>
      <c r="AK7" t="e">
        <f>IF($V7=VLOOKUP(AK$5,$U$7:$V$36,2,0),1,0)*ModelMatrix!O2</f>
        <v>#N/A</v>
      </c>
      <c r="AL7" t="e">
        <f>IF($V7=VLOOKUP(AL$5,$U$7:$V$36,2,0),1,0)*ModelMatrix!P2</f>
        <v>#N/A</v>
      </c>
      <c r="AM7" t="e">
        <f>IF($V7=VLOOKUP(AM$5,$U$7:$V$36,2,0),1,0)*ModelMatrix!Q2</f>
        <v>#N/A</v>
      </c>
      <c r="AN7" t="e">
        <f>IF($V7=VLOOKUP(AN$5,$U$7:$V$36,2,0),1,0)*ModelMatrix!R2</f>
        <v>#N/A</v>
      </c>
      <c r="AO7" t="e">
        <f>IF($V7=VLOOKUP(AO$5,$U$7:$V$36,2,0),1,0)*ModelMatrix!S2</f>
        <v>#N/A</v>
      </c>
      <c r="AP7" t="e">
        <f>IF($V7=VLOOKUP(AP$5,$U$7:$V$36,2,0),1,0)*ModelMatrix!T2</f>
        <v>#N/A</v>
      </c>
      <c r="AQ7" t="e">
        <f>IF($V7=VLOOKUP(AQ$5,$U$7:$V$36,2,0),1,0)*ModelMatrix!U2</f>
        <v>#N/A</v>
      </c>
      <c r="AR7" t="e">
        <f>IF($V7=VLOOKUP(AR$5,$U$7:$V$36,2,0),1,0)*ModelMatrix!V2</f>
        <v>#N/A</v>
      </c>
      <c r="AS7" t="e">
        <f>IF($V7=VLOOKUP(AS$5,$U$7:$V$36,2,0),1,0)*ModelMatrix!W2</f>
        <v>#N/A</v>
      </c>
      <c r="AT7" t="e">
        <f>IF($V7=VLOOKUP(AT$5,$U$7:$V$36,2,0),1,0)*ModelMatrix!X2</f>
        <v>#N/A</v>
      </c>
      <c r="AU7" t="e">
        <f>IF($V7=VLOOKUP(AU$5,$U$7:$V$36,2,0),1,0)*ModelMatrix!Y2</f>
        <v>#N/A</v>
      </c>
      <c r="AV7" t="e">
        <f>IF($V7=VLOOKUP(AV$5,$U$7:$V$36,2,0),1,0)*ModelMatrix!Z2</f>
        <v>#N/A</v>
      </c>
      <c r="AW7" t="e">
        <f>IF($V7=VLOOKUP(AW$5,$U$7:$V$36,2,0),1,0)*ModelMatrix!AA2</f>
        <v>#N/A</v>
      </c>
      <c r="AX7" t="e">
        <f>IF($V7=VLOOKUP(AX$5,$U$7:$V$36,2,0),1,0)*ModelMatrix!AB2</f>
        <v>#N/A</v>
      </c>
      <c r="AY7" t="e">
        <f>IF($V7=VLOOKUP(AY$5,$U$7:$V$36,2,0),1,0)*ModelMatrix!AC2</f>
        <v>#N/A</v>
      </c>
      <c r="AZ7" t="e">
        <f>IF($V7=VLOOKUP(AZ$5,$U$7:$V$36,2,0),1,0)*ModelMatrix!AD2</f>
        <v>#N/A</v>
      </c>
      <c r="BA7" t="e">
        <f>IF($V7=VLOOKUP(BA$5,$U$7:$V$36,2,0),1,0)*ModelMatrix!AE2</f>
        <v>#N/A</v>
      </c>
    </row>
    <row r="8" spans="1:53">
      <c r="B8">
        <f>B7+1</f>
        <v>2</v>
      </c>
      <c r="D8" s="25">
        <v>0</v>
      </c>
      <c r="E8" s="26">
        <v>0</v>
      </c>
      <c r="F8" s="26">
        <v>0</v>
      </c>
      <c r="G8" s="27">
        <v>0</v>
      </c>
      <c r="H8" s="2">
        <f t="shared" ref="H8:H36" si="0">SUM(Q8:T8)</f>
        <v>0</v>
      </c>
      <c r="I8" s="2" t="s">
        <v>283</v>
      </c>
      <c r="J8" s="31">
        <v>1</v>
      </c>
      <c r="L8" s="25">
        <f>L7+1</f>
        <v>2</v>
      </c>
      <c r="M8" s="26">
        <f t="shared" ref="M8:M36" si="1">M7+1</f>
        <v>3</v>
      </c>
      <c r="N8" s="26">
        <f t="shared" ref="N8:N36" si="2">N7+1</f>
        <v>4</v>
      </c>
      <c r="O8" s="27">
        <f t="shared" ref="O8:O36" si="3">O7+1</f>
        <v>5</v>
      </c>
      <c r="Q8" s="2">
        <f t="shared" ref="Q8:Q36" si="4">IF(AND(D8&lt;1.05,D8&gt;0.95),1,0)</f>
        <v>0</v>
      </c>
      <c r="R8" s="2">
        <f t="shared" ref="R8:R36" si="5">IF(AND(E8&lt;1.05,E8&gt;0.95),1,0)</f>
        <v>0</v>
      </c>
      <c r="S8" s="2">
        <f t="shared" ref="S8:S36" si="6">IF(AND(F8&lt;1.05,F8&gt;0.95),1,0)</f>
        <v>0</v>
      </c>
      <c r="T8" s="2">
        <f t="shared" ref="T8:T36" si="7">IF(AND(G8&lt;1.05,G8&gt;0.95),1,0)</f>
        <v>0</v>
      </c>
      <c r="U8">
        <v>2</v>
      </c>
      <c r="V8" s="2" t="e">
        <f t="shared" ref="V8:V36" si="8">MATCH(1,Q8:T8,0)</f>
        <v>#N/A</v>
      </c>
      <c r="X8" t="e">
        <f>IF($V8=VLOOKUP(X$5,$U$7:$V$36,2,0),1,0)*ModelMatrix!B3</f>
        <v>#N/A</v>
      </c>
      <c r="Y8" t="e">
        <f>IF($V8=VLOOKUP(Y$5,$U$7:$V$36,2,0),1,0)*ModelMatrix!C3</f>
        <v>#N/A</v>
      </c>
      <c r="Z8" t="e">
        <f>IF($V8=VLOOKUP(Z$5,$U$7:$V$36,2,0),1,0)*ModelMatrix!D3</f>
        <v>#N/A</v>
      </c>
      <c r="AA8" t="e">
        <f>IF($V8=VLOOKUP(AA$5,$U$7:$V$36,2,0),1,0)*ModelMatrix!E3</f>
        <v>#N/A</v>
      </c>
      <c r="AB8" t="e">
        <f>IF($V8=VLOOKUP(AB$5,$U$7:$V$36,2,0),1,0)*ModelMatrix!F3</f>
        <v>#N/A</v>
      </c>
      <c r="AC8" t="e">
        <f>IF($V8=VLOOKUP(AC$5,$U$7:$V$36,2,0),1,0)*ModelMatrix!G3</f>
        <v>#N/A</v>
      </c>
      <c r="AD8" t="e">
        <f>IF($V8=VLOOKUP(AD$5,$U$7:$V$36,2,0),1,0)*ModelMatrix!H3</f>
        <v>#N/A</v>
      </c>
      <c r="AE8" t="e">
        <f>IF($V8=VLOOKUP(AE$5,$U$7:$V$36,2,0),1,0)*ModelMatrix!I3</f>
        <v>#N/A</v>
      </c>
      <c r="AF8" t="e">
        <f>IF($V8=VLOOKUP(AF$5,$U$7:$V$36,2,0),1,0)*ModelMatrix!J3</f>
        <v>#N/A</v>
      </c>
      <c r="AG8" t="e">
        <f>IF($V8=VLOOKUP(AG$5,$U$7:$V$36,2,0),1,0)*ModelMatrix!K3</f>
        <v>#N/A</v>
      </c>
      <c r="AH8" t="e">
        <f>IF($V8=VLOOKUP(AH$5,$U$7:$V$36,2,0),1,0)*ModelMatrix!L3</f>
        <v>#N/A</v>
      </c>
      <c r="AI8" t="e">
        <f>IF($V8=VLOOKUP(AI$5,$U$7:$V$36,2,0),1,0)*ModelMatrix!M3</f>
        <v>#N/A</v>
      </c>
      <c r="AJ8" t="e">
        <f>IF($V8=VLOOKUP(AJ$5,$U$7:$V$36,2,0),1,0)*ModelMatrix!N3</f>
        <v>#N/A</v>
      </c>
      <c r="AK8" t="e">
        <f>IF($V8=VLOOKUP(AK$5,$U$7:$V$36,2,0),1,0)*ModelMatrix!O3</f>
        <v>#N/A</v>
      </c>
      <c r="AL8" t="e">
        <f>IF($V8=VLOOKUP(AL$5,$U$7:$V$36,2,0),1,0)*ModelMatrix!P3</f>
        <v>#N/A</v>
      </c>
      <c r="AM8" t="e">
        <f>IF($V8=VLOOKUP(AM$5,$U$7:$V$36,2,0),1,0)*ModelMatrix!Q3</f>
        <v>#N/A</v>
      </c>
      <c r="AN8" t="e">
        <f>IF($V8=VLOOKUP(AN$5,$U$7:$V$36,2,0),1,0)*ModelMatrix!R3</f>
        <v>#N/A</v>
      </c>
      <c r="AO8" t="e">
        <f>IF($V8=VLOOKUP(AO$5,$U$7:$V$36,2,0),1,0)*ModelMatrix!S3</f>
        <v>#N/A</v>
      </c>
      <c r="AP8" t="e">
        <f>IF($V8=VLOOKUP(AP$5,$U$7:$V$36,2,0),1,0)*ModelMatrix!T3</f>
        <v>#N/A</v>
      </c>
      <c r="AQ8" t="e">
        <f>IF($V8=VLOOKUP(AQ$5,$U$7:$V$36,2,0),1,0)*ModelMatrix!U3</f>
        <v>#N/A</v>
      </c>
      <c r="AR8" t="e">
        <f>IF($V8=VLOOKUP(AR$5,$U$7:$V$36,2,0),1,0)*ModelMatrix!V3</f>
        <v>#N/A</v>
      </c>
      <c r="AS8" t="e">
        <f>IF($V8=VLOOKUP(AS$5,$U$7:$V$36,2,0),1,0)*ModelMatrix!W3</f>
        <v>#N/A</v>
      </c>
      <c r="AT8" t="e">
        <f>IF($V8=VLOOKUP(AT$5,$U$7:$V$36,2,0),1,0)*ModelMatrix!X3</f>
        <v>#N/A</v>
      </c>
      <c r="AU8" t="e">
        <f>IF($V8=VLOOKUP(AU$5,$U$7:$V$36,2,0),1,0)*ModelMatrix!Y3</f>
        <v>#N/A</v>
      </c>
      <c r="AV8" t="e">
        <f>IF($V8=VLOOKUP(AV$5,$U$7:$V$36,2,0),1,0)*ModelMatrix!Z3</f>
        <v>#N/A</v>
      </c>
      <c r="AW8" t="e">
        <f>IF($V8=VLOOKUP(AW$5,$U$7:$V$36,2,0),1,0)*ModelMatrix!AA3</f>
        <v>#N/A</v>
      </c>
      <c r="AX8" t="e">
        <f>IF($V8=VLOOKUP(AX$5,$U$7:$V$36,2,0),1,0)*ModelMatrix!AB3</f>
        <v>#N/A</v>
      </c>
      <c r="AY8" t="e">
        <f>IF($V8=VLOOKUP(AY$5,$U$7:$V$36,2,0),1,0)*ModelMatrix!AC3</f>
        <v>#N/A</v>
      </c>
      <c r="AZ8" t="e">
        <f>IF($V8=VLOOKUP(AZ$5,$U$7:$V$36,2,0),1,0)*ModelMatrix!AD3</f>
        <v>#N/A</v>
      </c>
      <c r="BA8" t="e">
        <f>IF($V8=VLOOKUP(BA$5,$U$7:$V$36,2,0),1,0)*ModelMatrix!AE3</f>
        <v>#N/A</v>
      </c>
    </row>
    <row r="9" spans="1:53">
      <c r="B9">
        <f t="shared" ref="B9:B36" si="9">B8+1</f>
        <v>3</v>
      </c>
      <c r="D9" s="25">
        <v>0</v>
      </c>
      <c r="E9" s="26">
        <v>0</v>
      </c>
      <c r="F9" s="26">
        <v>0</v>
      </c>
      <c r="G9" s="27">
        <v>0</v>
      </c>
      <c r="H9" s="2">
        <f t="shared" si="0"/>
        <v>0</v>
      </c>
      <c r="I9" s="2" t="s">
        <v>283</v>
      </c>
      <c r="J9" s="31">
        <v>1</v>
      </c>
      <c r="L9" s="25">
        <f t="shared" ref="L9:L36" si="10">L8+1</f>
        <v>3</v>
      </c>
      <c r="M9" s="26">
        <f t="shared" si="1"/>
        <v>4</v>
      </c>
      <c r="N9" s="26">
        <f t="shared" si="2"/>
        <v>5</v>
      </c>
      <c r="O9" s="27">
        <f t="shared" si="3"/>
        <v>6</v>
      </c>
      <c r="Q9" s="2">
        <f t="shared" si="4"/>
        <v>0</v>
      </c>
      <c r="R9" s="2">
        <f t="shared" si="5"/>
        <v>0</v>
      </c>
      <c r="S9" s="2">
        <f t="shared" si="6"/>
        <v>0</v>
      </c>
      <c r="T9" s="2">
        <f t="shared" si="7"/>
        <v>0</v>
      </c>
      <c r="U9">
        <v>3</v>
      </c>
      <c r="V9" s="2" t="e">
        <f t="shared" si="8"/>
        <v>#N/A</v>
      </c>
      <c r="X9" t="e">
        <f>IF($V9=VLOOKUP(X$5,$U$7:$V$36,2,0),1,0)*ModelMatrix!B4</f>
        <v>#N/A</v>
      </c>
      <c r="Y9" t="e">
        <f>IF($V9=VLOOKUP(Y$5,$U$7:$V$36,2,0),1,0)*ModelMatrix!C4</f>
        <v>#N/A</v>
      </c>
      <c r="Z9" t="e">
        <f>IF($V9=VLOOKUP(Z$5,$U$7:$V$36,2,0),1,0)*ModelMatrix!D4</f>
        <v>#N/A</v>
      </c>
      <c r="AA9" t="e">
        <f>IF($V9=VLOOKUP(AA$5,$U$7:$V$36,2,0),1,0)*ModelMatrix!E4</f>
        <v>#N/A</v>
      </c>
      <c r="AB9" t="e">
        <f>IF($V9=VLOOKUP(AB$5,$U$7:$V$36,2,0),1,0)*ModelMatrix!F4</f>
        <v>#N/A</v>
      </c>
      <c r="AC9" t="e">
        <f>IF($V9=VLOOKUP(AC$5,$U$7:$V$36,2,0),1,0)*ModelMatrix!G4</f>
        <v>#N/A</v>
      </c>
      <c r="AD9" t="e">
        <f>IF($V9=VLOOKUP(AD$5,$U$7:$V$36,2,0),1,0)*ModelMatrix!H4</f>
        <v>#N/A</v>
      </c>
      <c r="AE9" t="e">
        <f>IF($V9=VLOOKUP(AE$5,$U$7:$V$36,2,0),1,0)*ModelMatrix!I4</f>
        <v>#N/A</v>
      </c>
      <c r="AF9" t="e">
        <f>IF($V9=VLOOKUP(AF$5,$U$7:$V$36,2,0),1,0)*ModelMatrix!J4</f>
        <v>#N/A</v>
      </c>
      <c r="AG9" t="e">
        <f>IF($V9=VLOOKUP(AG$5,$U$7:$V$36,2,0),1,0)*ModelMatrix!K4</f>
        <v>#N/A</v>
      </c>
      <c r="AH9" t="e">
        <f>IF($V9=VLOOKUP(AH$5,$U$7:$V$36,2,0),1,0)*ModelMatrix!L4</f>
        <v>#N/A</v>
      </c>
      <c r="AI9" t="e">
        <f>IF($V9=VLOOKUP(AI$5,$U$7:$V$36,2,0),1,0)*ModelMatrix!M4</f>
        <v>#N/A</v>
      </c>
      <c r="AJ9" t="e">
        <f>IF($V9=VLOOKUP(AJ$5,$U$7:$V$36,2,0),1,0)*ModelMatrix!N4</f>
        <v>#N/A</v>
      </c>
      <c r="AK9" t="e">
        <f>IF($V9=VLOOKUP(AK$5,$U$7:$V$36,2,0),1,0)*ModelMatrix!O4</f>
        <v>#N/A</v>
      </c>
      <c r="AL9" t="e">
        <f>IF($V9=VLOOKUP(AL$5,$U$7:$V$36,2,0),1,0)*ModelMatrix!P4</f>
        <v>#N/A</v>
      </c>
      <c r="AM9" t="e">
        <f>IF($V9=VLOOKUP(AM$5,$U$7:$V$36,2,0),1,0)*ModelMatrix!Q4</f>
        <v>#N/A</v>
      </c>
      <c r="AN9" t="e">
        <f>IF($V9=VLOOKUP(AN$5,$U$7:$V$36,2,0),1,0)*ModelMatrix!R4</f>
        <v>#N/A</v>
      </c>
      <c r="AO9" t="e">
        <f>IF($V9=VLOOKUP(AO$5,$U$7:$V$36,2,0),1,0)*ModelMatrix!S4</f>
        <v>#N/A</v>
      </c>
      <c r="AP9" t="e">
        <f>IF($V9=VLOOKUP(AP$5,$U$7:$V$36,2,0),1,0)*ModelMatrix!T4</f>
        <v>#N/A</v>
      </c>
      <c r="AQ9" t="e">
        <f>IF($V9=VLOOKUP(AQ$5,$U$7:$V$36,2,0),1,0)*ModelMatrix!U4</f>
        <v>#N/A</v>
      </c>
      <c r="AR9" t="e">
        <f>IF($V9=VLOOKUP(AR$5,$U$7:$V$36,2,0),1,0)*ModelMatrix!V4</f>
        <v>#N/A</v>
      </c>
      <c r="AS9" t="e">
        <f>IF($V9=VLOOKUP(AS$5,$U$7:$V$36,2,0),1,0)*ModelMatrix!W4</f>
        <v>#N/A</v>
      </c>
      <c r="AT9" t="e">
        <f>IF($V9=VLOOKUP(AT$5,$U$7:$V$36,2,0),1,0)*ModelMatrix!X4</f>
        <v>#N/A</v>
      </c>
      <c r="AU9" t="e">
        <f>IF($V9=VLOOKUP(AU$5,$U$7:$V$36,2,0),1,0)*ModelMatrix!Y4</f>
        <v>#N/A</v>
      </c>
      <c r="AV9" t="e">
        <f>IF($V9=VLOOKUP(AV$5,$U$7:$V$36,2,0),1,0)*ModelMatrix!Z4</f>
        <v>#N/A</v>
      </c>
      <c r="AW9" t="e">
        <f>IF($V9=VLOOKUP(AW$5,$U$7:$V$36,2,0),1,0)*ModelMatrix!AA4</f>
        <v>#N/A</v>
      </c>
      <c r="AX9" t="e">
        <f>IF($V9=VLOOKUP(AX$5,$U$7:$V$36,2,0),1,0)*ModelMatrix!AB4</f>
        <v>#N/A</v>
      </c>
      <c r="AY9" t="e">
        <f>IF($V9=VLOOKUP(AY$5,$U$7:$V$36,2,0),1,0)*ModelMatrix!AC4</f>
        <v>#N/A</v>
      </c>
      <c r="AZ9" t="e">
        <f>IF($V9=VLOOKUP(AZ$5,$U$7:$V$36,2,0),1,0)*ModelMatrix!AD4</f>
        <v>#N/A</v>
      </c>
      <c r="BA9" t="e">
        <f>IF($V9=VLOOKUP(BA$5,$U$7:$V$36,2,0),1,0)*ModelMatrix!AE4</f>
        <v>#N/A</v>
      </c>
    </row>
    <row r="10" spans="1:53">
      <c r="B10">
        <f t="shared" si="9"/>
        <v>4</v>
      </c>
      <c r="D10" s="25">
        <v>0</v>
      </c>
      <c r="E10" s="26">
        <v>0</v>
      </c>
      <c r="F10" s="26">
        <v>0</v>
      </c>
      <c r="G10" s="27">
        <v>0</v>
      </c>
      <c r="H10" s="2">
        <f t="shared" si="0"/>
        <v>0</v>
      </c>
      <c r="I10" s="2" t="s">
        <v>283</v>
      </c>
      <c r="J10" s="31">
        <v>1</v>
      </c>
      <c r="L10" s="25">
        <f t="shared" si="10"/>
        <v>4</v>
      </c>
      <c r="M10" s="26">
        <f t="shared" si="1"/>
        <v>5</v>
      </c>
      <c r="N10" s="26">
        <f t="shared" si="2"/>
        <v>6</v>
      </c>
      <c r="O10" s="27">
        <f t="shared" si="3"/>
        <v>7</v>
      </c>
      <c r="Q10" s="2">
        <f t="shared" si="4"/>
        <v>0</v>
      </c>
      <c r="R10" s="2">
        <f t="shared" si="5"/>
        <v>0</v>
      </c>
      <c r="S10" s="2">
        <f t="shared" si="6"/>
        <v>0</v>
      </c>
      <c r="T10" s="2">
        <f t="shared" si="7"/>
        <v>0</v>
      </c>
      <c r="U10">
        <v>4</v>
      </c>
      <c r="V10" s="2" t="e">
        <f t="shared" si="8"/>
        <v>#N/A</v>
      </c>
      <c r="X10" t="e">
        <f>IF($V10=VLOOKUP(X$5,$U$7:$V$36,2,0),1,0)*ModelMatrix!B5</f>
        <v>#N/A</v>
      </c>
      <c r="Y10" t="e">
        <f>IF($V10=VLOOKUP(Y$5,$U$7:$V$36,2,0),1,0)*ModelMatrix!C5</f>
        <v>#N/A</v>
      </c>
      <c r="Z10" t="e">
        <f>IF($V10=VLOOKUP(Z$5,$U$7:$V$36,2,0),1,0)*ModelMatrix!D5</f>
        <v>#N/A</v>
      </c>
      <c r="AA10" t="e">
        <f>IF($V10=VLOOKUP(AA$5,$U$7:$V$36,2,0),1,0)*ModelMatrix!E5</f>
        <v>#N/A</v>
      </c>
      <c r="AB10" t="e">
        <f>IF($V10=VLOOKUP(AB$5,$U$7:$V$36,2,0),1,0)*ModelMatrix!F5</f>
        <v>#N/A</v>
      </c>
      <c r="AC10" t="e">
        <f>IF($V10=VLOOKUP(AC$5,$U$7:$V$36,2,0),1,0)*ModelMatrix!G5</f>
        <v>#N/A</v>
      </c>
      <c r="AD10" t="e">
        <f>IF($V10=VLOOKUP(AD$5,$U$7:$V$36,2,0),1,0)*ModelMatrix!H5</f>
        <v>#N/A</v>
      </c>
      <c r="AE10" t="e">
        <f>IF($V10=VLOOKUP(AE$5,$U$7:$V$36,2,0),1,0)*ModelMatrix!I5</f>
        <v>#N/A</v>
      </c>
      <c r="AF10" t="e">
        <f>IF($V10=VLOOKUP(AF$5,$U$7:$V$36,2,0),1,0)*ModelMatrix!J5</f>
        <v>#N/A</v>
      </c>
      <c r="AG10" t="e">
        <f>IF($V10=VLOOKUP(AG$5,$U$7:$V$36,2,0),1,0)*ModelMatrix!K5</f>
        <v>#N/A</v>
      </c>
      <c r="AH10" t="e">
        <f>IF($V10=VLOOKUP(AH$5,$U$7:$V$36,2,0),1,0)*ModelMatrix!L5</f>
        <v>#N/A</v>
      </c>
      <c r="AI10" t="e">
        <f>IF($V10=VLOOKUP(AI$5,$U$7:$V$36,2,0),1,0)*ModelMatrix!M5</f>
        <v>#N/A</v>
      </c>
      <c r="AJ10" t="e">
        <f>IF($V10=VLOOKUP(AJ$5,$U$7:$V$36,2,0),1,0)*ModelMatrix!N5</f>
        <v>#N/A</v>
      </c>
      <c r="AK10" t="e">
        <f>IF($V10=VLOOKUP(AK$5,$U$7:$V$36,2,0),1,0)*ModelMatrix!O5</f>
        <v>#N/A</v>
      </c>
      <c r="AL10" t="e">
        <f>IF($V10=VLOOKUP(AL$5,$U$7:$V$36,2,0),1,0)*ModelMatrix!P5</f>
        <v>#N/A</v>
      </c>
      <c r="AM10" t="e">
        <f>IF($V10=VLOOKUP(AM$5,$U$7:$V$36,2,0),1,0)*ModelMatrix!Q5</f>
        <v>#N/A</v>
      </c>
      <c r="AN10" t="e">
        <f>IF($V10=VLOOKUP(AN$5,$U$7:$V$36,2,0),1,0)*ModelMatrix!R5</f>
        <v>#N/A</v>
      </c>
      <c r="AO10" t="e">
        <f>IF($V10=VLOOKUP(AO$5,$U$7:$V$36,2,0),1,0)*ModelMatrix!S5</f>
        <v>#N/A</v>
      </c>
      <c r="AP10" t="e">
        <f>IF($V10=VLOOKUP(AP$5,$U$7:$V$36,2,0),1,0)*ModelMatrix!T5</f>
        <v>#N/A</v>
      </c>
      <c r="AQ10" t="e">
        <f>IF($V10=VLOOKUP(AQ$5,$U$7:$V$36,2,0),1,0)*ModelMatrix!U5</f>
        <v>#N/A</v>
      </c>
      <c r="AR10" t="e">
        <f>IF($V10=VLOOKUP(AR$5,$U$7:$V$36,2,0),1,0)*ModelMatrix!V5</f>
        <v>#N/A</v>
      </c>
      <c r="AS10" t="e">
        <f>IF($V10=VLOOKUP(AS$5,$U$7:$V$36,2,0),1,0)*ModelMatrix!W5</f>
        <v>#N/A</v>
      </c>
      <c r="AT10" t="e">
        <f>IF($V10=VLOOKUP(AT$5,$U$7:$V$36,2,0),1,0)*ModelMatrix!X5</f>
        <v>#N/A</v>
      </c>
      <c r="AU10" t="e">
        <f>IF($V10=VLOOKUP(AU$5,$U$7:$V$36,2,0),1,0)*ModelMatrix!Y5</f>
        <v>#N/A</v>
      </c>
      <c r="AV10" t="e">
        <f>IF($V10=VLOOKUP(AV$5,$U$7:$V$36,2,0),1,0)*ModelMatrix!Z5</f>
        <v>#N/A</v>
      </c>
      <c r="AW10" t="e">
        <f>IF($V10=VLOOKUP(AW$5,$U$7:$V$36,2,0),1,0)*ModelMatrix!AA5</f>
        <v>#N/A</v>
      </c>
      <c r="AX10" t="e">
        <f>IF($V10=VLOOKUP(AX$5,$U$7:$V$36,2,0),1,0)*ModelMatrix!AB5</f>
        <v>#N/A</v>
      </c>
      <c r="AY10" t="e">
        <f>IF($V10=VLOOKUP(AY$5,$U$7:$V$36,2,0),1,0)*ModelMatrix!AC5</f>
        <v>#N/A</v>
      </c>
      <c r="AZ10" t="e">
        <f>IF($V10=VLOOKUP(AZ$5,$U$7:$V$36,2,0),1,0)*ModelMatrix!AD5</f>
        <v>#N/A</v>
      </c>
      <c r="BA10" t="e">
        <f>IF($V10=VLOOKUP(BA$5,$U$7:$V$36,2,0),1,0)*ModelMatrix!AE5</f>
        <v>#N/A</v>
      </c>
    </row>
    <row r="11" spans="1:53">
      <c r="B11">
        <f t="shared" si="9"/>
        <v>5</v>
      </c>
      <c r="D11" s="25">
        <v>0</v>
      </c>
      <c r="E11" s="26">
        <v>0</v>
      </c>
      <c r="F11" s="26">
        <v>0</v>
      </c>
      <c r="G11" s="27">
        <v>0</v>
      </c>
      <c r="H11" s="2">
        <f t="shared" si="0"/>
        <v>0</v>
      </c>
      <c r="I11" s="2" t="s">
        <v>283</v>
      </c>
      <c r="J11" s="31">
        <v>1</v>
      </c>
      <c r="L11" s="25">
        <f t="shared" si="10"/>
        <v>5</v>
      </c>
      <c r="M11" s="26">
        <f t="shared" si="1"/>
        <v>6</v>
      </c>
      <c r="N11" s="26">
        <f t="shared" si="2"/>
        <v>7</v>
      </c>
      <c r="O11" s="27">
        <f t="shared" si="3"/>
        <v>8</v>
      </c>
      <c r="Q11" s="2">
        <f t="shared" si="4"/>
        <v>0</v>
      </c>
      <c r="R11" s="2">
        <f t="shared" si="5"/>
        <v>0</v>
      </c>
      <c r="S11" s="2">
        <f t="shared" si="6"/>
        <v>0</v>
      </c>
      <c r="T11" s="2">
        <f t="shared" si="7"/>
        <v>0</v>
      </c>
      <c r="U11">
        <v>5</v>
      </c>
      <c r="V11" s="2" t="e">
        <f t="shared" si="8"/>
        <v>#N/A</v>
      </c>
      <c r="X11" t="e">
        <f>IF($V11=VLOOKUP(X$5,$U$7:$V$36,2,0),1,0)*ModelMatrix!B6</f>
        <v>#N/A</v>
      </c>
      <c r="Y11" t="e">
        <f>IF($V11=VLOOKUP(Y$5,$U$7:$V$36,2,0),1,0)*ModelMatrix!C6</f>
        <v>#N/A</v>
      </c>
      <c r="Z11" t="e">
        <f>IF($V11=VLOOKUP(Z$5,$U$7:$V$36,2,0),1,0)*ModelMatrix!D6</f>
        <v>#N/A</v>
      </c>
      <c r="AA11" t="e">
        <f>IF($V11=VLOOKUP(AA$5,$U$7:$V$36,2,0),1,0)*ModelMatrix!E6</f>
        <v>#N/A</v>
      </c>
      <c r="AB11" t="e">
        <f>IF($V11=VLOOKUP(AB$5,$U$7:$V$36,2,0),1,0)*ModelMatrix!F6</f>
        <v>#N/A</v>
      </c>
      <c r="AC11" t="e">
        <f>IF($V11=VLOOKUP(AC$5,$U$7:$V$36,2,0),1,0)*ModelMatrix!G6</f>
        <v>#N/A</v>
      </c>
      <c r="AD11" t="e">
        <f>IF($V11=VLOOKUP(AD$5,$U$7:$V$36,2,0),1,0)*ModelMatrix!H6</f>
        <v>#N/A</v>
      </c>
      <c r="AE11" t="e">
        <f>IF($V11=VLOOKUP(AE$5,$U$7:$V$36,2,0),1,0)*ModelMatrix!I6</f>
        <v>#N/A</v>
      </c>
      <c r="AF11" t="e">
        <f>IF($V11=VLOOKUP(AF$5,$U$7:$V$36,2,0),1,0)*ModelMatrix!J6</f>
        <v>#N/A</v>
      </c>
      <c r="AG11" t="e">
        <f>IF($V11=VLOOKUP(AG$5,$U$7:$V$36,2,0),1,0)*ModelMatrix!K6</f>
        <v>#N/A</v>
      </c>
      <c r="AH11" t="e">
        <f>IF($V11=VLOOKUP(AH$5,$U$7:$V$36,2,0),1,0)*ModelMatrix!L6</f>
        <v>#N/A</v>
      </c>
      <c r="AI11" t="e">
        <f>IF($V11=VLOOKUP(AI$5,$U$7:$V$36,2,0),1,0)*ModelMatrix!M6</f>
        <v>#N/A</v>
      </c>
      <c r="AJ11" t="e">
        <f>IF($V11=VLOOKUP(AJ$5,$U$7:$V$36,2,0),1,0)*ModelMatrix!N6</f>
        <v>#N/A</v>
      </c>
      <c r="AK11" t="e">
        <f>IF($V11=VLOOKUP(AK$5,$U$7:$V$36,2,0),1,0)*ModelMatrix!O6</f>
        <v>#N/A</v>
      </c>
      <c r="AL11" t="e">
        <f>IF($V11=VLOOKUP(AL$5,$U$7:$V$36,2,0),1,0)*ModelMatrix!P6</f>
        <v>#N/A</v>
      </c>
      <c r="AM11" t="e">
        <f>IF($V11=VLOOKUP(AM$5,$U$7:$V$36,2,0),1,0)*ModelMatrix!Q6</f>
        <v>#N/A</v>
      </c>
      <c r="AN11" t="e">
        <f>IF($V11=VLOOKUP(AN$5,$U$7:$V$36,2,0),1,0)*ModelMatrix!R6</f>
        <v>#N/A</v>
      </c>
      <c r="AO11" t="e">
        <f>IF($V11=VLOOKUP(AO$5,$U$7:$V$36,2,0),1,0)*ModelMatrix!S6</f>
        <v>#N/A</v>
      </c>
      <c r="AP11" t="e">
        <f>IF($V11=VLOOKUP(AP$5,$U$7:$V$36,2,0),1,0)*ModelMatrix!T6</f>
        <v>#N/A</v>
      </c>
      <c r="AQ11" t="e">
        <f>IF($V11=VLOOKUP(AQ$5,$U$7:$V$36,2,0),1,0)*ModelMatrix!U6</f>
        <v>#N/A</v>
      </c>
      <c r="AR11" t="e">
        <f>IF($V11=VLOOKUP(AR$5,$U$7:$V$36,2,0),1,0)*ModelMatrix!V6</f>
        <v>#N/A</v>
      </c>
      <c r="AS11" t="e">
        <f>IF($V11=VLOOKUP(AS$5,$U$7:$V$36,2,0),1,0)*ModelMatrix!W6</f>
        <v>#N/A</v>
      </c>
      <c r="AT11" t="e">
        <f>IF($V11=VLOOKUP(AT$5,$U$7:$V$36,2,0),1,0)*ModelMatrix!X6</f>
        <v>#N/A</v>
      </c>
      <c r="AU11" t="e">
        <f>IF($V11=VLOOKUP(AU$5,$U$7:$V$36,2,0),1,0)*ModelMatrix!Y6</f>
        <v>#N/A</v>
      </c>
      <c r="AV11" t="e">
        <f>IF($V11=VLOOKUP(AV$5,$U$7:$V$36,2,0),1,0)*ModelMatrix!Z6</f>
        <v>#N/A</v>
      </c>
      <c r="AW11" t="e">
        <f>IF($V11=VLOOKUP(AW$5,$U$7:$V$36,2,0),1,0)*ModelMatrix!AA6</f>
        <v>#N/A</v>
      </c>
      <c r="AX11" t="e">
        <f>IF($V11=VLOOKUP(AX$5,$U$7:$V$36,2,0),1,0)*ModelMatrix!AB6</f>
        <v>#N/A</v>
      </c>
      <c r="AY11" t="e">
        <f>IF($V11=VLOOKUP(AY$5,$U$7:$V$36,2,0),1,0)*ModelMatrix!AC6</f>
        <v>#N/A</v>
      </c>
      <c r="AZ11" t="e">
        <f>IF($V11=VLOOKUP(AZ$5,$U$7:$V$36,2,0),1,0)*ModelMatrix!AD6</f>
        <v>#N/A</v>
      </c>
      <c r="BA11" t="e">
        <f>IF($V11=VLOOKUP(BA$5,$U$7:$V$36,2,0),1,0)*ModelMatrix!AE6</f>
        <v>#N/A</v>
      </c>
    </row>
    <row r="12" spans="1:53">
      <c r="B12">
        <f t="shared" si="9"/>
        <v>6</v>
      </c>
      <c r="D12" s="25">
        <v>0</v>
      </c>
      <c r="E12" s="26">
        <v>0</v>
      </c>
      <c r="F12" s="26">
        <v>0</v>
      </c>
      <c r="G12" s="27">
        <v>0</v>
      </c>
      <c r="H12" s="2">
        <f t="shared" si="0"/>
        <v>0</v>
      </c>
      <c r="I12" s="2" t="s">
        <v>283</v>
      </c>
      <c r="J12" s="31">
        <v>1</v>
      </c>
      <c r="L12" s="25">
        <f t="shared" si="10"/>
        <v>6</v>
      </c>
      <c r="M12" s="26">
        <f t="shared" si="1"/>
        <v>7</v>
      </c>
      <c r="N12" s="26">
        <f t="shared" si="2"/>
        <v>8</v>
      </c>
      <c r="O12" s="27">
        <f t="shared" si="3"/>
        <v>9</v>
      </c>
      <c r="Q12" s="2">
        <f t="shared" si="4"/>
        <v>0</v>
      </c>
      <c r="R12" s="2">
        <f t="shared" si="5"/>
        <v>0</v>
      </c>
      <c r="S12" s="2">
        <f t="shared" si="6"/>
        <v>0</v>
      </c>
      <c r="T12" s="2">
        <f t="shared" si="7"/>
        <v>0</v>
      </c>
      <c r="U12">
        <v>6</v>
      </c>
      <c r="V12" s="2" t="e">
        <f t="shared" si="8"/>
        <v>#N/A</v>
      </c>
      <c r="X12" t="e">
        <f>IF($V12=VLOOKUP(X$5,$U$7:$V$36,2,0),1,0)*ModelMatrix!B7</f>
        <v>#N/A</v>
      </c>
      <c r="Y12" t="e">
        <f>IF($V12=VLOOKUP(Y$5,$U$7:$V$36,2,0),1,0)*ModelMatrix!C7</f>
        <v>#N/A</v>
      </c>
      <c r="Z12" t="e">
        <f>IF($V12=VLOOKUP(Z$5,$U$7:$V$36,2,0),1,0)*ModelMatrix!D7</f>
        <v>#N/A</v>
      </c>
      <c r="AA12" t="e">
        <f>IF($V12=VLOOKUP(AA$5,$U$7:$V$36,2,0),1,0)*ModelMatrix!E7</f>
        <v>#N/A</v>
      </c>
      <c r="AB12" t="e">
        <f>IF($V12=VLOOKUP(AB$5,$U$7:$V$36,2,0),1,0)*ModelMatrix!F7</f>
        <v>#N/A</v>
      </c>
      <c r="AC12" t="e">
        <f>IF($V12=VLOOKUP(AC$5,$U$7:$V$36,2,0),1,0)*ModelMatrix!G7</f>
        <v>#N/A</v>
      </c>
      <c r="AD12" t="e">
        <f>IF($V12=VLOOKUP(AD$5,$U$7:$V$36,2,0),1,0)*ModelMatrix!H7</f>
        <v>#N/A</v>
      </c>
      <c r="AE12" t="e">
        <f>IF($V12=VLOOKUP(AE$5,$U$7:$V$36,2,0),1,0)*ModelMatrix!I7</f>
        <v>#N/A</v>
      </c>
      <c r="AF12" t="e">
        <f>IF($V12=VLOOKUP(AF$5,$U$7:$V$36,2,0),1,0)*ModelMatrix!J7</f>
        <v>#N/A</v>
      </c>
      <c r="AG12" t="e">
        <f>IF($V12=VLOOKUP(AG$5,$U$7:$V$36,2,0),1,0)*ModelMatrix!K7</f>
        <v>#N/A</v>
      </c>
      <c r="AH12" t="e">
        <f>IF($V12=VLOOKUP(AH$5,$U$7:$V$36,2,0),1,0)*ModelMatrix!L7</f>
        <v>#N/A</v>
      </c>
      <c r="AI12" t="e">
        <f>IF($V12=VLOOKUP(AI$5,$U$7:$V$36,2,0),1,0)*ModelMatrix!M7</f>
        <v>#N/A</v>
      </c>
      <c r="AJ12" t="e">
        <f>IF($V12=VLOOKUP(AJ$5,$U$7:$V$36,2,0),1,0)*ModelMatrix!N7</f>
        <v>#N/A</v>
      </c>
      <c r="AK12" t="e">
        <f>IF($V12=VLOOKUP(AK$5,$U$7:$V$36,2,0),1,0)*ModelMatrix!O7</f>
        <v>#N/A</v>
      </c>
      <c r="AL12" t="e">
        <f>IF($V12=VLOOKUP(AL$5,$U$7:$V$36,2,0),1,0)*ModelMatrix!P7</f>
        <v>#N/A</v>
      </c>
      <c r="AM12" t="e">
        <f>IF($V12=VLOOKUP(AM$5,$U$7:$V$36,2,0),1,0)*ModelMatrix!Q7</f>
        <v>#N/A</v>
      </c>
      <c r="AN12" t="e">
        <f>IF($V12=VLOOKUP(AN$5,$U$7:$V$36,2,0),1,0)*ModelMatrix!R7</f>
        <v>#N/A</v>
      </c>
      <c r="AO12" t="e">
        <f>IF($V12=VLOOKUP(AO$5,$U$7:$V$36,2,0),1,0)*ModelMatrix!S7</f>
        <v>#N/A</v>
      </c>
      <c r="AP12" t="e">
        <f>IF($V12=VLOOKUP(AP$5,$U$7:$V$36,2,0),1,0)*ModelMatrix!T7</f>
        <v>#N/A</v>
      </c>
      <c r="AQ12" t="e">
        <f>IF($V12=VLOOKUP(AQ$5,$U$7:$V$36,2,0),1,0)*ModelMatrix!U7</f>
        <v>#N/A</v>
      </c>
      <c r="AR12" t="e">
        <f>IF($V12=VLOOKUP(AR$5,$U$7:$V$36,2,0),1,0)*ModelMatrix!V7</f>
        <v>#N/A</v>
      </c>
      <c r="AS12" t="e">
        <f>IF($V12=VLOOKUP(AS$5,$U$7:$V$36,2,0),1,0)*ModelMatrix!W7</f>
        <v>#N/A</v>
      </c>
      <c r="AT12" t="e">
        <f>IF($V12=VLOOKUP(AT$5,$U$7:$V$36,2,0),1,0)*ModelMatrix!X7</f>
        <v>#N/A</v>
      </c>
      <c r="AU12" t="e">
        <f>IF($V12=VLOOKUP(AU$5,$U$7:$V$36,2,0),1,0)*ModelMatrix!Y7</f>
        <v>#N/A</v>
      </c>
      <c r="AV12" t="e">
        <f>IF($V12=VLOOKUP(AV$5,$U$7:$V$36,2,0),1,0)*ModelMatrix!Z7</f>
        <v>#N/A</v>
      </c>
      <c r="AW12" t="e">
        <f>IF($V12=VLOOKUP(AW$5,$U$7:$V$36,2,0),1,0)*ModelMatrix!AA7</f>
        <v>#N/A</v>
      </c>
      <c r="AX12" t="e">
        <f>IF($V12=VLOOKUP(AX$5,$U$7:$V$36,2,0),1,0)*ModelMatrix!AB7</f>
        <v>#N/A</v>
      </c>
      <c r="AY12" t="e">
        <f>IF($V12=VLOOKUP(AY$5,$U$7:$V$36,2,0),1,0)*ModelMatrix!AC7</f>
        <v>#N/A</v>
      </c>
      <c r="AZ12" t="e">
        <f>IF($V12=VLOOKUP(AZ$5,$U$7:$V$36,2,0),1,0)*ModelMatrix!AD7</f>
        <v>#N/A</v>
      </c>
      <c r="BA12" t="e">
        <f>IF($V12=VLOOKUP(BA$5,$U$7:$V$36,2,0),1,0)*ModelMatrix!AE7</f>
        <v>#N/A</v>
      </c>
    </row>
    <row r="13" spans="1:53">
      <c r="B13">
        <f t="shared" si="9"/>
        <v>7</v>
      </c>
      <c r="D13" s="25">
        <v>0</v>
      </c>
      <c r="E13" s="26">
        <v>0</v>
      </c>
      <c r="F13" s="26">
        <v>0</v>
      </c>
      <c r="G13" s="27">
        <v>0</v>
      </c>
      <c r="H13" s="2">
        <f t="shared" si="0"/>
        <v>0</v>
      </c>
      <c r="I13" s="2" t="s">
        <v>283</v>
      </c>
      <c r="J13" s="31">
        <v>1</v>
      </c>
      <c r="L13" s="25">
        <f t="shared" si="10"/>
        <v>7</v>
      </c>
      <c r="M13" s="26">
        <f t="shared" si="1"/>
        <v>8</v>
      </c>
      <c r="N13" s="26">
        <f t="shared" si="2"/>
        <v>9</v>
      </c>
      <c r="O13" s="27">
        <f t="shared" si="3"/>
        <v>10</v>
      </c>
      <c r="Q13" s="2">
        <f t="shared" si="4"/>
        <v>0</v>
      </c>
      <c r="R13" s="2">
        <f t="shared" si="5"/>
        <v>0</v>
      </c>
      <c r="S13" s="2">
        <f t="shared" si="6"/>
        <v>0</v>
      </c>
      <c r="T13" s="2">
        <f t="shared" si="7"/>
        <v>0</v>
      </c>
      <c r="U13">
        <v>7</v>
      </c>
      <c r="V13" s="2" t="e">
        <f t="shared" si="8"/>
        <v>#N/A</v>
      </c>
      <c r="X13" t="e">
        <f>IF($V13=VLOOKUP(X$5,$U$7:$V$36,2,0),1,0)*ModelMatrix!B8</f>
        <v>#N/A</v>
      </c>
      <c r="Y13" t="e">
        <f>IF($V13=VLOOKUP(Y$5,$U$7:$V$36,2,0),1,0)*ModelMatrix!C8</f>
        <v>#N/A</v>
      </c>
      <c r="Z13" t="e">
        <f>IF($V13=VLOOKUP(Z$5,$U$7:$V$36,2,0),1,0)*ModelMatrix!D8</f>
        <v>#N/A</v>
      </c>
      <c r="AA13" t="e">
        <f>IF($V13=VLOOKUP(AA$5,$U$7:$V$36,2,0),1,0)*ModelMatrix!E8</f>
        <v>#N/A</v>
      </c>
      <c r="AB13" t="e">
        <f>IF($V13=VLOOKUP(AB$5,$U$7:$V$36,2,0),1,0)*ModelMatrix!F8</f>
        <v>#N/A</v>
      </c>
      <c r="AC13" t="e">
        <f>IF($V13=VLOOKUP(AC$5,$U$7:$V$36,2,0),1,0)*ModelMatrix!G8</f>
        <v>#N/A</v>
      </c>
      <c r="AD13" t="e">
        <f>IF($V13=VLOOKUP(AD$5,$U$7:$V$36,2,0),1,0)*ModelMatrix!H8</f>
        <v>#N/A</v>
      </c>
      <c r="AE13" t="e">
        <f>IF($V13=VLOOKUP(AE$5,$U$7:$V$36,2,0),1,0)*ModelMatrix!I8</f>
        <v>#N/A</v>
      </c>
      <c r="AF13" t="e">
        <f>IF($V13=VLOOKUP(AF$5,$U$7:$V$36,2,0),1,0)*ModelMatrix!J8</f>
        <v>#N/A</v>
      </c>
      <c r="AG13" t="e">
        <f>IF($V13=VLOOKUP(AG$5,$U$7:$V$36,2,0),1,0)*ModelMatrix!K8</f>
        <v>#N/A</v>
      </c>
      <c r="AH13" t="e">
        <f>IF($V13=VLOOKUP(AH$5,$U$7:$V$36,2,0),1,0)*ModelMatrix!L8</f>
        <v>#N/A</v>
      </c>
      <c r="AI13" t="e">
        <f>IF($V13=VLOOKUP(AI$5,$U$7:$V$36,2,0),1,0)*ModelMatrix!M8</f>
        <v>#N/A</v>
      </c>
      <c r="AJ13" t="e">
        <f>IF($V13=VLOOKUP(AJ$5,$U$7:$V$36,2,0),1,0)*ModelMatrix!N8</f>
        <v>#N/A</v>
      </c>
      <c r="AK13" t="e">
        <f>IF($V13=VLOOKUP(AK$5,$U$7:$V$36,2,0),1,0)*ModelMatrix!O8</f>
        <v>#N/A</v>
      </c>
      <c r="AL13" t="e">
        <f>IF($V13=VLOOKUP(AL$5,$U$7:$V$36,2,0),1,0)*ModelMatrix!P8</f>
        <v>#N/A</v>
      </c>
      <c r="AM13" t="e">
        <f>IF($V13=VLOOKUP(AM$5,$U$7:$V$36,2,0),1,0)*ModelMatrix!Q8</f>
        <v>#N/A</v>
      </c>
      <c r="AN13" t="e">
        <f>IF($V13=VLOOKUP(AN$5,$U$7:$V$36,2,0),1,0)*ModelMatrix!R8</f>
        <v>#N/A</v>
      </c>
      <c r="AO13" t="e">
        <f>IF($V13=VLOOKUP(AO$5,$U$7:$V$36,2,0),1,0)*ModelMatrix!S8</f>
        <v>#N/A</v>
      </c>
      <c r="AP13" t="e">
        <f>IF($V13=VLOOKUP(AP$5,$U$7:$V$36,2,0),1,0)*ModelMatrix!T8</f>
        <v>#N/A</v>
      </c>
      <c r="AQ13" t="e">
        <f>IF($V13=VLOOKUP(AQ$5,$U$7:$V$36,2,0),1,0)*ModelMatrix!U8</f>
        <v>#N/A</v>
      </c>
      <c r="AR13" t="e">
        <f>IF($V13=VLOOKUP(AR$5,$U$7:$V$36,2,0),1,0)*ModelMatrix!V8</f>
        <v>#N/A</v>
      </c>
      <c r="AS13" t="e">
        <f>IF($V13=VLOOKUP(AS$5,$U$7:$V$36,2,0),1,0)*ModelMatrix!W8</f>
        <v>#N/A</v>
      </c>
      <c r="AT13" t="e">
        <f>IF($V13=VLOOKUP(AT$5,$U$7:$V$36,2,0),1,0)*ModelMatrix!X8</f>
        <v>#N/A</v>
      </c>
      <c r="AU13" t="e">
        <f>IF($V13=VLOOKUP(AU$5,$U$7:$V$36,2,0),1,0)*ModelMatrix!Y8</f>
        <v>#N/A</v>
      </c>
      <c r="AV13" t="e">
        <f>IF($V13=VLOOKUP(AV$5,$U$7:$V$36,2,0),1,0)*ModelMatrix!Z8</f>
        <v>#N/A</v>
      </c>
      <c r="AW13" t="e">
        <f>IF($V13=VLOOKUP(AW$5,$U$7:$V$36,2,0),1,0)*ModelMatrix!AA8</f>
        <v>#N/A</v>
      </c>
      <c r="AX13" t="e">
        <f>IF($V13=VLOOKUP(AX$5,$U$7:$V$36,2,0),1,0)*ModelMatrix!AB8</f>
        <v>#N/A</v>
      </c>
      <c r="AY13" t="e">
        <f>IF($V13=VLOOKUP(AY$5,$U$7:$V$36,2,0),1,0)*ModelMatrix!AC8</f>
        <v>#N/A</v>
      </c>
      <c r="AZ13" t="e">
        <f>IF($V13=VLOOKUP(AZ$5,$U$7:$V$36,2,0),1,0)*ModelMatrix!AD8</f>
        <v>#N/A</v>
      </c>
      <c r="BA13" t="e">
        <f>IF($V13=VLOOKUP(BA$5,$U$7:$V$36,2,0),1,0)*ModelMatrix!AE8</f>
        <v>#N/A</v>
      </c>
    </row>
    <row r="14" spans="1:53">
      <c r="B14">
        <f t="shared" si="9"/>
        <v>8</v>
      </c>
      <c r="D14" s="25">
        <v>0</v>
      </c>
      <c r="E14" s="26">
        <v>0</v>
      </c>
      <c r="F14" s="26">
        <v>0</v>
      </c>
      <c r="G14" s="27">
        <v>0</v>
      </c>
      <c r="H14" s="2">
        <f t="shared" si="0"/>
        <v>0</v>
      </c>
      <c r="I14" s="2" t="s">
        <v>283</v>
      </c>
      <c r="J14" s="31">
        <v>1</v>
      </c>
      <c r="L14" s="25">
        <f t="shared" si="10"/>
        <v>8</v>
      </c>
      <c r="M14" s="26">
        <f t="shared" si="1"/>
        <v>9</v>
      </c>
      <c r="N14" s="26">
        <f t="shared" si="2"/>
        <v>10</v>
      </c>
      <c r="O14" s="27">
        <f t="shared" si="3"/>
        <v>11</v>
      </c>
      <c r="Q14" s="2">
        <f t="shared" si="4"/>
        <v>0</v>
      </c>
      <c r="R14" s="2">
        <f t="shared" si="5"/>
        <v>0</v>
      </c>
      <c r="S14" s="2">
        <f t="shared" si="6"/>
        <v>0</v>
      </c>
      <c r="T14" s="2">
        <f t="shared" si="7"/>
        <v>0</v>
      </c>
      <c r="U14">
        <v>8</v>
      </c>
      <c r="V14" s="2" t="e">
        <f t="shared" si="8"/>
        <v>#N/A</v>
      </c>
      <c r="X14" t="e">
        <f>IF($V14=VLOOKUP(X$5,$U$7:$V$36,2,0),1,0)*ModelMatrix!B9</f>
        <v>#N/A</v>
      </c>
      <c r="Y14" t="e">
        <f>IF($V14=VLOOKUP(Y$5,$U$7:$V$36,2,0),1,0)*ModelMatrix!C9</f>
        <v>#N/A</v>
      </c>
      <c r="Z14" t="e">
        <f>IF($V14=VLOOKUP(Z$5,$U$7:$V$36,2,0),1,0)*ModelMatrix!D9</f>
        <v>#N/A</v>
      </c>
      <c r="AA14" t="e">
        <f>IF($V14=VLOOKUP(AA$5,$U$7:$V$36,2,0),1,0)*ModelMatrix!E9</f>
        <v>#N/A</v>
      </c>
      <c r="AB14" t="e">
        <f>IF($V14=VLOOKUP(AB$5,$U$7:$V$36,2,0),1,0)*ModelMatrix!F9</f>
        <v>#N/A</v>
      </c>
      <c r="AC14" t="e">
        <f>IF($V14=VLOOKUP(AC$5,$U$7:$V$36,2,0),1,0)*ModelMatrix!G9</f>
        <v>#N/A</v>
      </c>
      <c r="AD14" t="e">
        <f>IF($V14=VLOOKUP(AD$5,$U$7:$V$36,2,0),1,0)*ModelMatrix!H9</f>
        <v>#N/A</v>
      </c>
      <c r="AE14" t="e">
        <f>IF($V14=VLOOKUP(AE$5,$U$7:$V$36,2,0),1,0)*ModelMatrix!I9</f>
        <v>#N/A</v>
      </c>
      <c r="AF14" t="e">
        <f>IF($V14=VLOOKUP(AF$5,$U$7:$V$36,2,0),1,0)*ModelMatrix!J9</f>
        <v>#N/A</v>
      </c>
      <c r="AG14" t="e">
        <f>IF($V14=VLOOKUP(AG$5,$U$7:$V$36,2,0),1,0)*ModelMatrix!K9</f>
        <v>#N/A</v>
      </c>
      <c r="AH14" t="e">
        <f>IF($V14=VLOOKUP(AH$5,$U$7:$V$36,2,0),1,0)*ModelMatrix!L9</f>
        <v>#N/A</v>
      </c>
      <c r="AI14" t="e">
        <f>IF($V14=VLOOKUP(AI$5,$U$7:$V$36,2,0),1,0)*ModelMatrix!M9</f>
        <v>#N/A</v>
      </c>
      <c r="AJ14" t="e">
        <f>IF($V14=VLOOKUP(AJ$5,$U$7:$V$36,2,0),1,0)*ModelMatrix!N9</f>
        <v>#N/A</v>
      </c>
      <c r="AK14" t="e">
        <f>IF($V14=VLOOKUP(AK$5,$U$7:$V$36,2,0),1,0)*ModelMatrix!O9</f>
        <v>#N/A</v>
      </c>
      <c r="AL14" t="e">
        <f>IF($V14=VLOOKUP(AL$5,$U$7:$V$36,2,0),1,0)*ModelMatrix!P9</f>
        <v>#N/A</v>
      </c>
      <c r="AM14" t="e">
        <f>IF($V14=VLOOKUP(AM$5,$U$7:$V$36,2,0),1,0)*ModelMatrix!Q9</f>
        <v>#N/A</v>
      </c>
      <c r="AN14" t="e">
        <f>IF($V14=VLOOKUP(AN$5,$U$7:$V$36,2,0),1,0)*ModelMatrix!R9</f>
        <v>#N/A</v>
      </c>
      <c r="AO14" t="e">
        <f>IF($V14=VLOOKUP(AO$5,$U$7:$V$36,2,0),1,0)*ModelMatrix!S9</f>
        <v>#N/A</v>
      </c>
      <c r="AP14" t="e">
        <f>IF($V14=VLOOKUP(AP$5,$U$7:$V$36,2,0),1,0)*ModelMatrix!T9</f>
        <v>#N/A</v>
      </c>
      <c r="AQ14" t="e">
        <f>IF($V14=VLOOKUP(AQ$5,$U$7:$V$36,2,0),1,0)*ModelMatrix!U9</f>
        <v>#N/A</v>
      </c>
      <c r="AR14" t="e">
        <f>IF($V14=VLOOKUP(AR$5,$U$7:$V$36,2,0),1,0)*ModelMatrix!V9</f>
        <v>#N/A</v>
      </c>
      <c r="AS14" t="e">
        <f>IF($V14=VLOOKUP(AS$5,$U$7:$V$36,2,0),1,0)*ModelMatrix!W9</f>
        <v>#N/A</v>
      </c>
      <c r="AT14" t="e">
        <f>IF($V14=VLOOKUP(AT$5,$U$7:$V$36,2,0),1,0)*ModelMatrix!X9</f>
        <v>#N/A</v>
      </c>
      <c r="AU14" t="e">
        <f>IF($V14=VLOOKUP(AU$5,$U$7:$V$36,2,0),1,0)*ModelMatrix!Y9</f>
        <v>#N/A</v>
      </c>
      <c r="AV14" t="e">
        <f>IF($V14=VLOOKUP(AV$5,$U$7:$V$36,2,0),1,0)*ModelMatrix!Z9</f>
        <v>#N/A</v>
      </c>
      <c r="AW14" t="e">
        <f>IF($V14=VLOOKUP(AW$5,$U$7:$V$36,2,0),1,0)*ModelMatrix!AA9</f>
        <v>#N/A</v>
      </c>
      <c r="AX14" t="e">
        <f>IF($V14=VLOOKUP(AX$5,$U$7:$V$36,2,0),1,0)*ModelMatrix!AB9</f>
        <v>#N/A</v>
      </c>
      <c r="AY14" t="e">
        <f>IF($V14=VLOOKUP(AY$5,$U$7:$V$36,2,0),1,0)*ModelMatrix!AC9</f>
        <v>#N/A</v>
      </c>
      <c r="AZ14" t="e">
        <f>IF($V14=VLOOKUP(AZ$5,$U$7:$V$36,2,0),1,0)*ModelMatrix!AD9</f>
        <v>#N/A</v>
      </c>
      <c r="BA14" t="e">
        <f>IF($V14=VLOOKUP(BA$5,$U$7:$V$36,2,0),1,0)*ModelMatrix!AE9</f>
        <v>#N/A</v>
      </c>
    </row>
    <row r="15" spans="1:53">
      <c r="B15">
        <f t="shared" si="9"/>
        <v>9</v>
      </c>
      <c r="D15" s="25">
        <v>0</v>
      </c>
      <c r="E15" s="26">
        <v>0</v>
      </c>
      <c r="F15" s="26">
        <v>0</v>
      </c>
      <c r="G15" s="27">
        <v>0</v>
      </c>
      <c r="H15" s="2">
        <f t="shared" si="0"/>
        <v>0</v>
      </c>
      <c r="I15" s="2" t="s">
        <v>283</v>
      </c>
      <c r="J15" s="31">
        <v>1</v>
      </c>
      <c r="L15" s="25">
        <f t="shared" si="10"/>
        <v>9</v>
      </c>
      <c r="M15" s="26">
        <f t="shared" si="1"/>
        <v>10</v>
      </c>
      <c r="N15" s="26">
        <f t="shared" si="2"/>
        <v>11</v>
      </c>
      <c r="O15" s="27">
        <f t="shared" si="3"/>
        <v>12</v>
      </c>
      <c r="Q15" s="2">
        <f t="shared" si="4"/>
        <v>0</v>
      </c>
      <c r="R15" s="2">
        <f t="shared" si="5"/>
        <v>0</v>
      </c>
      <c r="S15" s="2">
        <f t="shared" si="6"/>
        <v>0</v>
      </c>
      <c r="T15" s="2">
        <f t="shared" si="7"/>
        <v>0</v>
      </c>
      <c r="U15">
        <v>9</v>
      </c>
      <c r="V15" s="2" t="e">
        <f t="shared" si="8"/>
        <v>#N/A</v>
      </c>
      <c r="X15" t="e">
        <f>IF($V15=VLOOKUP(X$5,$U$7:$V$36,2,0),1,0)*ModelMatrix!B10</f>
        <v>#N/A</v>
      </c>
      <c r="Y15" t="e">
        <f>IF($V15=VLOOKUP(Y$5,$U$7:$V$36,2,0),1,0)*ModelMatrix!C10</f>
        <v>#N/A</v>
      </c>
      <c r="Z15" t="e">
        <f>IF($V15=VLOOKUP(Z$5,$U$7:$V$36,2,0),1,0)*ModelMatrix!D10</f>
        <v>#N/A</v>
      </c>
      <c r="AA15" t="e">
        <f>IF($V15=VLOOKUP(AA$5,$U$7:$V$36,2,0),1,0)*ModelMatrix!E10</f>
        <v>#N/A</v>
      </c>
      <c r="AB15" t="e">
        <f>IF($V15=VLOOKUP(AB$5,$U$7:$V$36,2,0),1,0)*ModelMatrix!F10</f>
        <v>#N/A</v>
      </c>
      <c r="AC15" t="e">
        <f>IF($V15=VLOOKUP(AC$5,$U$7:$V$36,2,0),1,0)*ModelMatrix!G10</f>
        <v>#N/A</v>
      </c>
      <c r="AD15" t="e">
        <f>IF($V15=VLOOKUP(AD$5,$U$7:$V$36,2,0),1,0)*ModelMatrix!H10</f>
        <v>#N/A</v>
      </c>
      <c r="AE15" t="e">
        <f>IF($V15=VLOOKUP(AE$5,$U$7:$V$36,2,0),1,0)*ModelMatrix!I10</f>
        <v>#N/A</v>
      </c>
      <c r="AF15" t="e">
        <f>IF($V15=VLOOKUP(AF$5,$U$7:$V$36,2,0),1,0)*ModelMatrix!J10</f>
        <v>#N/A</v>
      </c>
      <c r="AG15" t="e">
        <f>IF($V15=VLOOKUP(AG$5,$U$7:$V$36,2,0),1,0)*ModelMatrix!K10</f>
        <v>#N/A</v>
      </c>
      <c r="AH15" t="e">
        <f>IF($V15=VLOOKUP(AH$5,$U$7:$V$36,2,0),1,0)*ModelMatrix!L10</f>
        <v>#N/A</v>
      </c>
      <c r="AI15" t="e">
        <f>IF($V15=VLOOKUP(AI$5,$U$7:$V$36,2,0),1,0)*ModelMatrix!M10</f>
        <v>#N/A</v>
      </c>
      <c r="AJ15" t="e">
        <f>IF($V15=VLOOKUP(AJ$5,$U$7:$V$36,2,0),1,0)*ModelMatrix!N10</f>
        <v>#N/A</v>
      </c>
      <c r="AK15" t="e">
        <f>IF($V15=VLOOKUP(AK$5,$U$7:$V$36,2,0),1,0)*ModelMatrix!O10</f>
        <v>#N/A</v>
      </c>
      <c r="AL15" t="e">
        <f>IF($V15=VLOOKUP(AL$5,$U$7:$V$36,2,0),1,0)*ModelMatrix!P10</f>
        <v>#N/A</v>
      </c>
      <c r="AM15" t="e">
        <f>IF($V15=VLOOKUP(AM$5,$U$7:$V$36,2,0),1,0)*ModelMatrix!Q10</f>
        <v>#N/A</v>
      </c>
      <c r="AN15" t="e">
        <f>IF($V15=VLOOKUP(AN$5,$U$7:$V$36,2,0),1,0)*ModelMatrix!R10</f>
        <v>#N/A</v>
      </c>
      <c r="AO15" t="e">
        <f>IF($V15=VLOOKUP(AO$5,$U$7:$V$36,2,0),1,0)*ModelMatrix!S10</f>
        <v>#N/A</v>
      </c>
      <c r="AP15" t="e">
        <f>IF($V15=VLOOKUP(AP$5,$U$7:$V$36,2,0),1,0)*ModelMatrix!T10</f>
        <v>#N/A</v>
      </c>
      <c r="AQ15" t="e">
        <f>IF($V15=VLOOKUP(AQ$5,$U$7:$V$36,2,0),1,0)*ModelMatrix!U10</f>
        <v>#N/A</v>
      </c>
      <c r="AR15" t="e">
        <f>IF($V15=VLOOKUP(AR$5,$U$7:$V$36,2,0),1,0)*ModelMatrix!V10</f>
        <v>#N/A</v>
      </c>
      <c r="AS15" t="e">
        <f>IF($V15=VLOOKUP(AS$5,$U$7:$V$36,2,0),1,0)*ModelMatrix!W10</f>
        <v>#N/A</v>
      </c>
      <c r="AT15" t="e">
        <f>IF($V15=VLOOKUP(AT$5,$U$7:$V$36,2,0),1,0)*ModelMatrix!X10</f>
        <v>#N/A</v>
      </c>
      <c r="AU15" t="e">
        <f>IF($V15=VLOOKUP(AU$5,$U$7:$V$36,2,0),1,0)*ModelMatrix!Y10</f>
        <v>#N/A</v>
      </c>
      <c r="AV15" t="e">
        <f>IF($V15=VLOOKUP(AV$5,$U$7:$V$36,2,0),1,0)*ModelMatrix!Z10</f>
        <v>#N/A</v>
      </c>
      <c r="AW15" t="e">
        <f>IF($V15=VLOOKUP(AW$5,$U$7:$V$36,2,0),1,0)*ModelMatrix!AA10</f>
        <v>#N/A</v>
      </c>
      <c r="AX15" t="e">
        <f>IF($V15=VLOOKUP(AX$5,$U$7:$V$36,2,0),1,0)*ModelMatrix!AB10</f>
        <v>#N/A</v>
      </c>
      <c r="AY15" t="e">
        <f>IF($V15=VLOOKUP(AY$5,$U$7:$V$36,2,0),1,0)*ModelMatrix!AC10</f>
        <v>#N/A</v>
      </c>
      <c r="AZ15" t="e">
        <f>IF($V15=VLOOKUP(AZ$5,$U$7:$V$36,2,0),1,0)*ModelMatrix!AD10</f>
        <v>#N/A</v>
      </c>
      <c r="BA15" t="e">
        <f>IF($V15=VLOOKUP(BA$5,$U$7:$V$36,2,0),1,0)*ModelMatrix!AE10</f>
        <v>#N/A</v>
      </c>
    </row>
    <row r="16" spans="1:53">
      <c r="B16">
        <f t="shared" si="9"/>
        <v>10</v>
      </c>
      <c r="D16" s="25">
        <v>0</v>
      </c>
      <c r="E16" s="26">
        <v>0</v>
      </c>
      <c r="F16" s="26">
        <v>0</v>
      </c>
      <c r="G16" s="27">
        <v>0</v>
      </c>
      <c r="H16" s="2">
        <f t="shared" si="0"/>
        <v>0</v>
      </c>
      <c r="I16" s="2" t="s">
        <v>283</v>
      </c>
      <c r="J16" s="31">
        <v>1</v>
      </c>
      <c r="L16" s="25">
        <f t="shared" si="10"/>
        <v>10</v>
      </c>
      <c r="M16" s="26">
        <f t="shared" si="1"/>
        <v>11</v>
      </c>
      <c r="N16" s="26">
        <f t="shared" si="2"/>
        <v>12</v>
      </c>
      <c r="O16" s="27">
        <f t="shared" si="3"/>
        <v>13</v>
      </c>
      <c r="Q16" s="2">
        <f t="shared" si="4"/>
        <v>0</v>
      </c>
      <c r="R16" s="2">
        <f t="shared" si="5"/>
        <v>0</v>
      </c>
      <c r="S16" s="2">
        <f t="shared" si="6"/>
        <v>0</v>
      </c>
      <c r="T16" s="2">
        <f t="shared" si="7"/>
        <v>0</v>
      </c>
      <c r="U16">
        <v>10</v>
      </c>
      <c r="V16" s="2" t="e">
        <f t="shared" si="8"/>
        <v>#N/A</v>
      </c>
      <c r="X16" t="e">
        <f>IF($V16=VLOOKUP(X$5,$U$7:$V$36,2,0),1,0)*ModelMatrix!B11</f>
        <v>#N/A</v>
      </c>
      <c r="Y16" t="e">
        <f>IF($V16=VLOOKUP(Y$5,$U$7:$V$36,2,0),1,0)*ModelMatrix!C11</f>
        <v>#N/A</v>
      </c>
      <c r="Z16" t="e">
        <f>IF($V16=VLOOKUP(Z$5,$U$7:$V$36,2,0),1,0)*ModelMatrix!D11</f>
        <v>#N/A</v>
      </c>
      <c r="AA16" t="e">
        <f>IF($V16=VLOOKUP(AA$5,$U$7:$V$36,2,0),1,0)*ModelMatrix!E11</f>
        <v>#N/A</v>
      </c>
      <c r="AB16" t="e">
        <f>IF($V16=VLOOKUP(AB$5,$U$7:$V$36,2,0),1,0)*ModelMatrix!F11</f>
        <v>#N/A</v>
      </c>
      <c r="AC16" t="e">
        <f>IF($V16=VLOOKUP(AC$5,$U$7:$V$36,2,0),1,0)*ModelMatrix!G11</f>
        <v>#N/A</v>
      </c>
      <c r="AD16" t="e">
        <f>IF($V16=VLOOKUP(AD$5,$U$7:$V$36,2,0),1,0)*ModelMatrix!H11</f>
        <v>#N/A</v>
      </c>
      <c r="AE16" t="e">
        <f>IF($V16=VLOOKUP(AE$5,$U$7:$V$36,2,0),1,0)*ModelMatrix!I11</f>
        <v>#N/A</v>
      </c>
      <c r="AF16" t="e">
        <f>IF($V16=VLOOKUP(AF$5,$U$7:$V$36,2,0),1,0)*ModelMatrix!J11</f>
        <v>#N/A</v>
      </c>
      <c r="AG16" t="e">
        <f>IF($V16=VLOOKUP(AG$5,$U$7:$V$36,2,0),1,0)*ModelMatrix!K11</f>
        <v>#N/A</v>
      </c>
      <c r="AH16" t="e">
        <f>IF($V16=VLOOKUP(AH$5,$U$7:$V$36,2,0),1,0)*ModelMatrix!L11</f>
        <v>#N/A</v>
      </c>
      <c r="AI16" t="e">
        <f>IF($V16=VLOOKUP(AI$5,$U$7:$V$36,2,0),1,0)*ModelMatrix!M11</f>
        <v>#N/A</v>
      </c>
      <c r="AJ16" t="e">
        <f>IF($V16=VLOOKUP(AJ$5,$U$7:$V$36,2,0),1,0)*ModelMatrix!N11</f>
        <v>#N/A</v>
      </c>
      <c r="AK16" t="e">
        <f>IF($V16=VLOOKUP(AK$5,$U$7:$V$36,2,0),1,0)*ModelMatrix!O11</f>
        <v>#N/A</v>
      </c>
      <c r="AL16" t="e">
        <f>IF($V16=VLOOKUP(AL$5,$U$7:$V$36,2,0),1,0)*ModelMatrix!P11</f>
        <v>#N/A</v>
      </c>
      <c r="AM16" t="e">
        <f>IF($V16=VLOOKUP(AM$5,$U$7:$V$36,2,0),1,0)*ModelMatrix!Q11</f>
        <v>#N/A</v>
      </c>
      <c r="AN16" t="e">
        <f>IF($V16=VLOOKUP(AN$5,$U$7:$V$36,2,0),1,0)*ModelMatrix!R11</f>
        <v>#N/A</v>
      </c>
      <c r="AO16" t="e">
        <f>IF($V16=VLOOKUP(AO$5,$U$7:$V$36,2,0),1,0)*ModelMatrix!S11</f>
        <v>#N/A</v>
      </c>
      <c r="AP16" t="e">
        <f>IF($V16=VLOOKUP(AP$5,$U$7:$V$36,2,0),1,0)*ModelMatrix!T11</f>
        <v>#N/A</v>
      </c>
      <c r="AQ16" t="e">
        <f>IF($V16=VLOOKUP(AQ$5,$U$7:$V$36,2,0),1,0)*ModelMatrix!U11</f>
        <v>#N/A</v>
      </c>
      <c r="AR16" t="e">
        <f>IF($V16=VLOOKUP(AR$5,$U$7:$V$36,2,0),1,0)*ModelMatrix!V11</f>
        <v>#N/A</v>
      </c>
      <c r="AS16" t="e">
        <f>IF($V16=VLOOKUP(AS$5,$U$7:$V$36,2,0),1,0)*ModelMatrix!W11</f>
        <v>#N/A</v>
      </c>
      <c r="AT16" t="e">
        <f>IF($V16=VLOOKUP(AT$5,$U$7:$V$36,2,0),1,0)*ModelMatrix!X11</f>
        <v>#N/A</v>
      </c>
      <c r="AU16" t="e">
        <f>IF($V16=VLOOKUP(AU$5,$U$7:$V$36,2,0),1,0)*ModelMatrix!Y11</f>
        <v>#N/A</v>
      </c>
      <c r="AV16" t="e">
        <f>IF($V16=VLOOKUP(AV$5,$U$7:$V$36,2,0),1,0)*ModelMatrix!Z11</f>
        <v>#N/A</v>
      </c>
      <c r="AW16" t="e">
        <f>IF($V16=VLOOKUP(AW$5,$U$7:$V$36,2,0),1,0)*ModelMatrix!AA11</f>
        <v>#N/A</v>
      </c>
      <c r="AX16" t="e">
        <f>IF($V16=VLOOKUP(AX$5,$U$7:$V$36,2,0),1,0)*ModelMatrix!AB11</f>
        <v>#N/A</v>
      </c>
      <c r="AY16" t="e">
        <f>IF($V16=VLOOKUP(AY$5,$U$7:$V$36,2,0),1,0)*ModelMatrix!AC11</f>
        <v>#N/A</v>
      </c>
      <c r="AZ16" t="e">
        <f>IF($V16=VLOOKUP(AZ$5,$U$7:$V$36,2,0),1,0)*ModelMatrix!AD11</f>
        <v>#N/A</v>
      </c>
      <c r="BA16" t="e">
        <f>IF($V16=VLOOKUP(BA$5,$U$7:$V$36,2,0),1,0)*ModelMatrix!AE11</f>
        <v>#N/A</v>
      </c>
    </row>
    <row r="17" spans="2:53">
      <c r="B17">
        <f t="shared" si="9"/>
        <v>11</v>
      </c>
      <c r="D17" s="25">
        <v>0</v>
      </c>
      <c r="E17" s="26">
        <v>0</v>
      </c>
      <c r="F17" s="26">
        <v>0</v>
      </c>
      <c r="G17" s="27">
        <v>0</v>
      </c>
      <c r="H17" s="2">
        <f t="shared" si="0"/>
        <v>0</v>
      </c>
      <c r="I17" s="2" t="s">
        <v>283</v>
      </c>
      <c r="J17" s="31">
        <v>1</v>
      </c>
      <c r="L17" s="25">
        <f t="shared" si="10"/>
        <v>11</v>
      </c>
      <c r="M17" s="26">
        <f t="shared" si="1"/>
        <v>12</v>
      </c>
      <c r="N17" s="26">
        <f t="shared" si="2"/>
        <v>13</v>
      </c>
      <c r="O17" s="27">
        <f t="shared" si="3"/>
        <v>14</v>
      </c>
      <c r="Q17" s="2">
        <f t="shared" si="4"/>
        <v>0</v>
      </c>
      <c r="R17" s="2">
        <f t="shared" si="5"/>
        <v>0</v>
      </c>
      <c r="S17" s="2">
        <f t="shared" si="6"/>
        <v>0</v>
      </c>
      <c r="T17" s="2">
        <f t="shared" si="7"/>
        <v>0</v>
      </c>
      <c r="U17">
        <v>11</v>
      </c>
      <c r="V17" s="2" t="e">
        <f t="shared" si="8"/>
        <v>#N/A</v>
      </c>
      <c r="X17" t="e">
        <f>IF($V17=VLOOKUP(X$5,$U$7:$V$36,2,0),1,0)*ModelMatrix!B12</f>
        <v>#N/A</v>
      </c>
      <c r="Y17" t="e">
        <f>IF($V17=VLOOKUP(Y$5,$U$7:$V$36,2,0),1,0)*ModelMatrix!C12</f>
        <v>#N/A</v>
      </c>
      <c r="Z17" t="e">
        <f>IF($V17=VLOOKUP(Z$5,$U$7:$V$36,2,0),1,0)*ModelMatrix!D12</f>
        <v>#N/A</v>
      </c>
      <c r="AA17" t="e">
        <f>IF($V17=VLOOKUP(AA$5,$U$7:$V$36,2,0),1,0)*ModelMatrix!E12</f>
        <v>#N/A</v>
      </c>
      <c r="AB17" t="e">
        <f>IF($V17=VLOOKUP(AB$5,$U$7:$V$36,2,0),1,0)*ModelMatrix!F12</f>
        <v>#N/A</v>
      </c>
      <c r="AC17" t="e">
        <f>IF($V17=VLOOKUP(AC$5,$U$7:$V$36,2,0),1,0)*ModelMatrix!G12</f>
        <v>#N/A</v>
      </c>
      <c r="AD17" t="e">
        <f>IF($V17=VLOOKUP(AD$5,$U$7:$V$36,2,0),1,0)*ModelMatrix!H12</f>
        <v>#N/A</v>
      </c>
      <c r="AE17" t="e">
        <f>IF($V17=VLOOKUP(AE$5,$U$7:$V$36,2,0),1,0)*ModelMatrix!I12</f>
        <v>#N/A</v>
      </c>
      <c r="AF17" t="e">
        <f>IF($V17=VLOOKUP(AF$5,$U$7:$V$36,2,0),1,0)*ModelMatrix!J12</f>
        <v>#N/A</v>
      </c>
      <c r="AG17" t="e">
        <f>IF($V17=VLOOKUP(AG$5,$U$7:$V$36,2,0),1,0)*ModelMatrix!K12</f>
        <v>#N/A</v>
      </c>
      <c r="AH17" t="e">
        <f>IF($V17=VLOOKUP(AH$5,$U$7:$V$36,2,0),1,0)*ModelMatrix!L12</f>
        <v>#N/A</v>
      </c>
      <c r="AI17" t="e">
        <f>IF($V17=VLOOKUP(AI$5,$U$7:$V$36,2,0),1,0)*ModelMatrix!M12</f>
        <v>#N/A</v>
      </c>
      <c r="AJ17" t="e">
        <f>IF($V17=VLOOKUP(AJ$5,$U$7:$V$36,2,0),1,0)*ModelMatrix!N12</f>
        <v>#N/A</v>
      </c>
      <c r="AK17" t="e">
        <f>IF($V17=VLOOKUP(AK$5,$U$7:$V$36,2,0),1,0)*ModelMatrix!O12</f>
        <v>#N/A</v>
      </c>
      <c r="AL17" t="e">
        <f>IF($V17=VLOOKUP(AL$5,$U$7:$V$36,2,0),1,0)*ModelMatrix!P12</f>
        <v>#N/A</v>
      </c>
      <c r="AM17" t="e">
        <f>IF($V17=VLOOKUP(AM$5,$U$7:$V$36,2,0),1,0)*ModelMatrix!Q12</f>
        <v>#N/A</v>
      </c>
      <c r="AN17" t="e">
        <f>IF($V17=VLOOKUP(AN$5,$U$7:$V$36,2,0),1,0)*ModelMatrix!R12</f>
        <v>#N/A</v>
      </c>
      <c r="AO17" t="e">
        <f>IF($V17=VLOOKUP(AO$5,$U$7:$V$36,2,0),1,0)*ModelMatrix!S12</f>
        <v>#N/A</v>
      </c>
      <c r="AP17" t="e">
        <f>IF($V17=VLOOKUP(AP$5,$U$7:$V$36,2,0),1,0)*ModelMatrix!T12</f>
        <v>#N/A</v>
      </c>
      <c r="AQ17" t="e">
        <f>IF($V17=VLOOKUP(AQ$5,$U$7:$V$36,2,0),1,0)*ModelMatrix!U12</f>
        <v>#N/A</v>
      </c>
      <c r="AR17" t="e">
        <f>IF($V17=VLOOKUP(AR$5,$U$7:$V$36,2,0),1,0)*ModelMatrix!V12</f>
        <v>#N/A</v>
      </c>
      <c r="AS17" t="e">
        <f>IF($V17=VLOOKUP(AS$5,$U$7:$V$36,2,0),1,0)*ModelMatrix!W12</f>
        <v>#N/A</v>
      </c>
      <c r="AT17" t="e">
        <f>IF($V17=VLOOKUP(AT$5,$U$7:$V$36,2,0),1,0)*ModelMatrix!X12</f>
        <v>#N/A</v>
      </c>
      <c r="AU17" t="e">
        <f>IF($V17=VLOOKUP(AU$5,$U$7:$V$36,2,0),1,0)*ModelMatrix!Y12</f>
        <v>#N/A</v>
      </c>
      <c r="AV17" t="e">
        <f>IF($V17=VLOOKUP(AV$5,$U$7:$V$36,2,0),1,0)*ModelMatrix!Z12</f>
        <v>#N/A</v>
      </c>
      <c r="AW17" t="e">
        <f>IF($V17=VLOOKUP(AW$5,$U$7:$V$36,2,0),1,0)*ModelMatrix!AA12</f>
        <v>#N/A</v>
      </c>
      <c r="AX17" t="e">
        <f>IF($V17=VLOOKUP(AX$5,$U$7:$V$36,2,0),1,0)*ModelMatrix!AB12</f>
        <v>#N/A</v>
      </c>
      <c r="AY17" t="e">
        <f>IF($V17=VLOOKUP(AY$5,$U$7:$V$36,2,0),1,0)*ModelMatrix!AC12</f>
        <v>#N/A</v>
      </c>
      <c r="AZ17" t="e">
        <f>IF($V17=VLOOKUP(AZ$5,$U$7:$V$36,2,0),1,0)*ModelMatrix!AD12</f>
        <v>#N/A</v>
      </c>
      <c r="BA17" t="e">
        <f>IF($V17=VLOOKUP(BA$5,$U$7:$V$36,2,0),1,0)*ModelMatrix!AE12</f>
        <v>#N/A</v>
      </c>
    </row>
    <row r="18" spans="2:53">
      <c r="B18">
        <f t="shared" si="9"/>
        <v>12</v>
      </c>
      <c r="D18" s="25">
        <v>0</v>
      </c>
      <c r="E18" s="26">
        <v>0</v>
      </c>
      <c r="F18" s="26">
        <v>0</v>
      </c>
      <c r="G18" s="27">
        <v>0</v>
      </c>
      <c r="H18" s="2">
        <f t="shared" si="0"/>
        <v>0</v>
      </c>
      <c r="I18" s="2" t="s">
        <v>283</v>
      </c>
      <c r="J18" s="31">
        <v>1</v>
      </c>
      <c r="L18" s="25">
        <f t="shared" si="10"/>
        <v>12</v>
      </c>
      <c r="M18" s="26">
        <f t="shared" si="1"/>
        <v>13</v>
      </c>
      <c r="N18" s="26">
        <f t="shared" si="2"/>
        <v>14</v>
      </c>
      <c r="O18" s="27">
        <f t="shared" si="3"/>
        <v>15</v>
      </c>
      <c r="Q18" s="2">
        <f t="shared" si="4"/>
        <v>0</v>
      </c>
      <c r="R18" s="2">
        <f t="shared" si="5"/>
        <v>0</v>
      </c>
      <c r="S18" s="2">
        <f t="shared" si="6"/>
        <v>0</v>
      </c>
      <c r="T18" s="2">
        <f t="shared" si="7"/>
        <v>0</v>
      </c>
      <c r="U18">
        <v>12</v>
      </c>
      <c r="V18" s="2" t="e">
        <f t="shared" si="8"/>
        <v>#N/A</v>
      </c>
      <c r="X18" t="e">
        <f>IF($V18=VLOOKUP(X$5,$U$7:$V$36,2,0),1,0)*ModelMatrix!B13</f>
        <v>#N/A</v>
      </c>
      <c r="Y18" t="e">
        <f>IF($V18=VLOOKUP(Y$5,$U$7:$V$36,2,0),1,0)*ModelMatrix!C13</f>
        <v>#N/A</v>
      </c>
      <c r="Z18" t="e">
        <f>IF($V18=VLOOKUP(Z$5,$U$7:$V$36,2,0),1,0)*ModelMatrix!D13</f>
        <v>#N/A</v>
      </c>
      <c r="AA18" t="e">
        <f>IF($V18=VLOOKUP(AA$5,$U$7:$V$36,2,0),1,0)*ModelMatrix!E13</f>
        <v>#N/A</v>
      </c>
      <c r="AB18" t="e">
        <f>IF($V18=VLOOKUP(AB$5,$U$7:$V$36,2,0),1,0)*ModelMatrix!F13</f>
        <v>#N/A</v>
      </c>
      <c r="AC18" t="e">
        <f>IF($V18=VLOOKUP(AC$5,$U$7:$V$36,2,0),1,0)*ModelMatrix!G13</f>
        <v>#N/A</v>
      </c>
      <c r="AD18" t="e">
        <f>IF($V18=VLOOKUP(AD$5,$U$7:$V$36,2,0),1,0)*ModelMatrix!H13</f>
        <v>#N/A</v>
      </c>
      <c r="AE18" t="e">
        <f>IF($V18=VLOOKUP(AE$5,$U$7:$V$36,2,0),1,0)*ModelMatrix!I13</f>
        <v>#N/A</v>
      </c>
      <c r="AF18" t="e">
        <f>IF($V18=VLOOKUP(AF$5,$U$7:$V$36,2,0),1,0)*ModelMatrix!J13</f>
        <v>#N/A</v>
      </c>
      <c r="AG18" t="e">
        <f>IF($V18=VLOOKUP(AG$5,$U$7:$V$36,2,0),1,0)*ModelMatrix!K13</f>
        <v>#N/A</v>
      </c>
      <c r="AH18" t="e">
        <f>IF($V18=VLOOKUP(AH$5,$U$7:$V$36,2,0),1,0)*ModelMatrix!L13</f>
        <v>#N/A</v>
      </c>
      <c r="AI18" t="e">
        <f>IF($V18=VLOOKUP(AI$5,$U$7:$V$36,2,0),1,0)*ModelMatrix!M13</f>
        <v>#N/A</v>
      </c>
      <c r="AJ18" t="e">
        <f>IF($V18=VLOOKUP(AJ$5,$U$7:$V$36,2,0),1,0)*ModelMatrix!N13</f>
        <v>#N/A</v>
      </c>
      <c r="AK18" t="e">
        <f>IF($V18=VLOOKUP(AK$5,$U$7:$V$36,2,0),1,0)*ModelMatrix!O13</f>
        <v>#N/A</v>
      </c>
      <c r="AL18" t="e">
        <f>IF($V18=VLOOKUP(AL$5,$U$7:$V$36,2,0),1,0)*ModelMatrix!P13</f>
        <v>#N/A</v>
      </c>
      <c r="AM18" t="e">
        <f>IF($V18=VLOOKUP(AM$5,$U$7:$V$36,2,0),1,0)*ModelMatrix!Q13</f>
        <v>#N/A</v>
      </c>
      <c r="AN18" t="e">
        <f>IF($V18=VLOOKUP(AN$5,$U$7:$V$36,2,0),1,0)*ModelMatrix!R13</f>
        <v>#N/A</v>
      </c>
      <c r="AO18" t="e">
        <f>IF($V18=VLOOKUP(AO$5,$U$7:$V$36,2,0),1,0)*ModelMatrix!S13</f>
        <v>#N/A</v>
      </c>
      <c r="AP18" t="e">
        <f>IF($V18=VLOOKUP(AP$5,$U$7:$V$36,2,0),1,0)*ModelMatrix!T13</f>
        <v>#N/A</v>
      </c>
      <c r="AQ18" t="e">
        <f>IF($V18=VLOOKUP(AQ$5,$U$7:$V$36,2,0),1,0)*ModelMatrix!U13</f>
        <v>#N/A</v>
      </c>
      <c r="AR18" t="e">
        <f>IF($V18=VLOOKUP(AR$5,$U$7:$V$36,2,0),1,0)*ModelMatrix!V13</f>
        <v>#N/A</v>
      </c>
      <c r="AS18" t="e">
        <f>IF($V18=VLOOKUP(AS$5,$U$7:$V$36,2,0),1,0)*ModelMatrix!W13</f>
        <v>#N/A</v>
      </c>
      <c r="AT18" t="e">
        <f>IF($V18=VLOOKUP(AT$5,$U$7:$V$36,2,0),1,0)*ModelMatrix!X13</f>
        <v>#N/A</v>
      </c>
      <c r="AU18" t="e">
        <f>IF($V18=VLOOKUP(AU$5,$U$7:$V$36,2,0),1,0)*ModelMatrix!Y13</f>
        <v>#N/A</v>
      </c>
      <c r="AV18" t="e">
        <f>IF($V18=VLOOKUP(AV$5,$U$7:$V$36,2,0),1,0)*ModelMatrix!Z13</f>
        <v>#N/A</v>
      </c>
      <c r="AW18" t="e">
        <f>IF($V18=VLOOKUP(AW$5,$U$7:$V$36,2,0),1,0)*ModelMatrix!AA13</f>
        <v>#N/A</v>
      </c>
      <c r="AX18" t="e">
        <f>IF($V18=VLOOKUP(AX$5,$U$7:$V$36,2,0),1,0)*ModelMatrix!AB13</f>
        <v>#N/A</v>
      </c>
      <c r="AY18" t="e">
        <f>IF($V18=VLOOKUP(AY$5,$U$7:$V$36,2,0),1,0)*ModelMatrix!AC13</f>
        <v>#N/A</v>
      </c>
      <c r="AZ18" t="e">
        <f>IF($V18=VLOOKUP(AZ$5,$U$7:$V$36,2,0),1,0)*ModelMatrix!AD13</f>
        <v>#N/A</v>
      </c>
      <c r="BA18" t="e">
        <f>IF($V18=VLOOKUP(BA$5,$U$7:$V$36,2,0),1,0)*ModelMatrix!AE13</f>
        <v>#N/A</v>
      </c>
    </row>
    <row r="19" spans="2:53">
      <c r="B19">
        <f t="shared" si="9"/>
        <v>13</v>
      </c>
      <c r="D19" s="25">
        <v>0</v>
      </c>
      <c r="E19" s="26">
        <v>0</v>
      </c>
      <c r="F19" s="26">
        <v>0</v>
      </c>
      <c r="G19" s="27">
        <v>0</v>
      </c>
      <c r="H19" s="2">
        <f t="shared" si="0"/>
        <v>0</v>
      </c>
      <c r="I19" s="2" t="s">
        <v>283</v>
      </c>
      <c r="J19" s="31">
        <v>1</v>
      </c>
      <c r="L19" s="25">
        <f t="shared" si="10"/>
        <v>13</v>
      </c>
      <c r="M19" s="26">
        <f t="shared" si="1"/>
        <v>14</v>
      </c>
      <c r="N19" s="26">
        <f t="shared" si="2"/>
        <v>15</v>
      </c>
      <c r="O19" s="27">
        <f t="shared" si="3"/>
        <v>16</v>
      </c>
      <c r="Q19" s="2">
        <f t="shared" si="4"/>
        <v>0</v>
      </c>
      <c r="R19" s="2">
        <f t="shared" si="5"/>
        <v>0</v>
      </c>
      <c r="S19" s="2">
        <f t="shared" si="6"/>
        <v>0</v>
      </c>
      <c r="T19" s="2">
        <f t="shared" si="7"/>
        <v>0</v>
      </c>
      <c r="U19">
        <v>13</v>
      </c>
      <c r="V19" s="2" t="e">
        <f t="shared" si="8"/>
        <v>#N/A</v>
      </c>
      <c r="X19" t="e">
        <f>IF($V19=VLOOKUP(X$5,$U$7:$V$36,2,0),1,0)*ModelMatrix!B14</f>
        <v>#N/A</v>
      </c>
      <c r="Y19" t="e">
        <f>IF($V19=VLOOKUP(Y$5,$U$7:$V$36,2,0),1,0)*ModelMatrix!C14</f>
        <v>#N/A</v>
      </c>
      <c r="Z19" t="e">
        <f>IF($V19=VLOOKUP(Z$5,$U$7:$V$36,2,0),1,0)*ModelMatrix!D14</f>
        <v>#N/A</v>
      </c>
      <c r="AA19" t="e">
        <f>IF($V19=VLOOKUP(AA$5,$U$7:$V$36,2,0),1,0)*ModelMatrix!E14</f>
        <v>#N/A</v>
      </c>
      <c r="AB19" t="e">
        <f>IF($V19=VLOOKUP(AB$5,$U$7:$V$36,2,0),1,0)*ModelMatrix!F14</f>
        <v>#N/A</v>
      </c>
      <c r="AC19" t="e">
        <f>IF($V19=VLOOKUP(AC$5,$U$7:$V$36,2,0),1,0)*ModelMatrix!G14</f>
        <v>#N/A</v>
      </c>
      <c r="AD19" t="e">
        <f>IF($V19=VLOOKUP(AD$5,$U$7:$V$36,2,0),1,0)*ModelMatrix!H14</f>
        <v>#N/A</v>
      </c>
      <c r="AE19" t="e">
        <f>IF($V19=VLOOKUP(AE$5,$U$7:$V$36,2,0),1,0)*ModelMatrix!I14</f>
        <v>#N/A</v>
      </c>
      <c r="AF19" t="e">
        <f>IF($V19=VLOOKUP(AF$5,$U$7:$V$36,2,0),1,0)*ModelMatrix!J14</f>
        <v>#N/A</v>
      </c>
      <c r="AG19" t="e">
        <f>IF($V19=VLOOKUP(AG$5,$U$7:$V$36,2,0),1,0)*ModelMatrix!K14</f>
        <v>#N/A</v>
      </c>
      <c r="AH19" t="e">
        <f>IF($V19=VLOOKUP(AH$5,$U$7:$V$36,2,0),1,0)*ModelMatrix!L14</f>
        <v>#N/A</v>
      </c>
      <c r="AI19" t="e">
        <f>IF($V19=VLOOKUP(AI$5,$U$7:$V$36,2,0),1,0)*ModelMatrix!M14</f>
        <v>#N/A</v>
      </c>
      <c r="AJ19" t="e">
        <f>IF($V19=VLOOKUP(AJ$5,$U$7:$V$36,2,0),1,0)*ModelMatrix!N14</f>
        <v>#N/A</v>
      </c>
      <c r="AK19" t="e">
        <f>IF($V19=VLOOKUP(AK$5,$U$7:$V$36,2,0),1,0)*ModelMatrix!O14</f>
        <v>#N/A</v>
      </c>
      <c r="AL19" t="e">
        <f>IF($V19=VLOOKUP(AL$5,$U$7:$V$36,2,0),1,0)*ModelMatrix!P14</f>
        <v>#N/A</v>
      </c>
      <c r="AM19" t="e">
        <f>IF($V19=VLOOKUP(AM$5,$U$7:$V$36,2,0),1,0)*ModelMatrix!Q14</f>
        <v>#N/A</v>
      </c>
      <c r="AN19" t="e">
        <f>IF($V19=VLOOKUP(AN$5,$U$7:$V$36,2,0),1,0)*ModelMatrix!R14</f>
        <v>#N/A</v>
      </c>
      <c r="AO19" t="e">
        <f>IF($V19=VLOOKUP(AO$5,$U$7:$V$36,2,0),1,0)*ModelMatrix!S14</f>
        <v>#N/A</v>
      </c>
      <c r="AP19" t="e">
        <f>IF($V19=VLOOKUP(AP$5,$U$7:$V$36,2,0),1,0)*ModelMatrix!T14</f>
        <v>#N/A</v>
      </c>
      <c r="AQ19" t="e">
        <f>IF($V19=VLOOKUP(AQ$5,$U$7:$V$36,2,0),1,0)*ModelMatrix!U14</f>
        <v>#N/A</v>
      </c>
      <c r="AR19" t="e">
        <f>IF($V19=VLOOKUP(AR$5,$U$7:$V$36,2,0),1,0)*ModelMatrix!V14</f>
        <v>#N/A</v>
      </c>
      <c r="AS19" t="e">
        <f>IF($V19=VLOOKUP(AS$5,$U$7:$V$36,2,0),1,0)*ModelMatrix!W14</f>
        <v>#N/A</v>
      </c>
      <c r="AT19" t="e">
        <f>IF($V19=VLOOKUP(AT$5,$U$7:$V$36,2,0),1,0)*ModelMatrix!X14</f>
        <v>#N/A</v>
      </c>
      <c r="AU19" t="e">
        <f>IF($V19=VLOOKUP(AU$5,$U$7:$V$36,2,0),1,0)*ModelMatrix!Y14</f>
        <v>#N/A</v>
      </c>
      <c r="AV19" t="e">
        <f>IF($V19=VLOOKUP(AV$5,$U$7:$V$36,2,0),1,0)*ModelMatrix!Z14</f>
        <v>#N/A</v>
      </c>
      <c r="AW19" t="e">
        <f>IF($V19=VLOOKUP(AW$5,$U$7:$V$36,2,0),1,0)*ModelMatrix!AA14</f>
        <v>#N/A</v>
      </c>
      <c r="AX19" t="e">
        <f>IF($V19=VLOOKUP(AX$5,$U$7:$V$36,2,0),1,0)*ModelMatrix!AB14</f>
        <v>#N/A</v>
      </c>
      <c r="AY19" t="e">
        <f>IF($V19=VLOOKUP(AY$5,$U$7:$V$36,2,0),1,0)*ModelMatrix!AC14</f>
        <v>#N/A</v>
      </c>
      <c r="AZ19" t="e">
        <f>IF($V19=VLOOKUP(AZ$5,$U$7:$V$36,2,0),1,0)*ModelMatrix!AD14</f>
        <v>#N/A</v>
      </c>
      <c r="BA19" t="e">
        <f>IF($V19=VLOOKUP(BA$5,$U$7:$V$36,2,0),1,0)*ModelMatrix!AE14</f>
        <v>#N/A</v>
      </c>
    </row>
    <row r="20" spans="2:53">
      <c r="B20">
        <f t="shared" si="9"/>
        <v>14</v>
      </c>
      <c r="D20" s="25">
        <v>0</v>
      </c>
      <c r="E20" s="26">
        <v>0</v>
      </c>
      <c r="F20" s="26">
        <v>0</v>
      </c>
      <c r="G20" s="27">
        <v>0</v>
      </c>
      <c r="H20" s="2">
        <f t="shared" si="0"/>
        <v>0</v>
      </c>
      <c r="I20" s="2" t="s">
        <v>283</v>
      </c>
      <c r="J20" s="31">
        <v>1</v>
      </c>
      <c r="L20" s="25">
        <f t="shared" si="10"/>
        <v>14</v>
      </c>
      <c r="M20" s="26">
        <f t="shared" si="1"/>
        <v>15</v>
      </c>
      <c r="N20" s="26">
        <f t="shared" si="2"/>
        <v>16</v>
      </c>
      <c r="O20" s="27">
        <f t="shared" si="3"/>
        <v>17</v>
      </c>
      <c r="Q20" s="2">
        <f t="shared" si="4"/>
        <v>0</v>
      </c>
      <c r="R20" s="2">
        <f t="shared" si="5"/>
        <v>0</v>
      </c>
      <c r="S20" s="2">
        <f t="shared" si="6"/>
        <v>0</v>
      </c>
      <c r="T20" s="2">
        <f t="shared" si="7"/>
        <v>0</v>
      </c>
      <c r="U20">
        <v>14</v>
      </c>
      <c r="V20" s="2" t="e">
        <f t="shared" si="8"/>
        <v>#N/A</v>
      </c>
      <c r="X20" t="e">
        <f>IF($V20=VLOOKUP(X$5,$U$7:$V$36,2,0),1,0)*ModelMatrix!B15</f>
        <v>#N/A</v>
      </c>
      <c r="Y20" t="e">
        <f>IF($V20=VLOOKUP(Y$5,$U$7:$V$36,2,0),1,0)*ModelMatrix!C15</f>
        <v>#N/A</v>
      </c>
      <c r="Z20" t="e">
        <f>IF($V20=VLOOKUP(Z$5,$U$7:$V$36,2,0),1,0)*ModelMatrix!D15</f>
        <v>#N/A</v>
      </c>
      <c r="AA20" t="e">
        <f>IF($V20=VLOOKUP(AA$5,$U$7:$V$36,2,0),1,0)*ModelMatrix!E15</f>
        <v>#N/A</v>
      </c>
      <c r="AB20" t="e">
        <f>IF($V20=VLOOKUP(AB$5,$U$7:$V$36,2,0),1,0)*ModelMatrix!F15</f>
        <v>#N/A</v>
      </c>
      <c r="AC20" t="e">
        <f>IF($V20=VLOOKUP(AC$5,$U$7:$V$36,2,0),1,0)*ModelMatrix!G15</f>
        <v>#N/A</v>
      </c>
      <c r="AD20" t="e">
        <f>IF($V20=VLOOKUP(AD$5,$U$7:$V$36,2,0),1,0)*ModelMatrix!H15</f>
        <v>#N/A</v>
      </c>
      <c r="AE20" t="e">
        <f>IF($V20=VLOOKUP(AE$5,$U$7:$V$36,2,0),1,0)*ModelMatrix!I15</f>
        <v>#N/A</v>
      </c>
      <c r="AF20" t="e">
        <f>IF($V20=VLOOKUP(AF$5,$U$7:$V$36,2,0),1,0)*ModelMatrix!J15</f>
        <v>#N/A</v>
      </c>
      <c r="AG20" t="e">
        <f>IF($V20=VLOOKUP(AG$5,$U$7:$V$36,2,0),1,0)*ModelMatrix!K15</f>
        <v>#N/A</v>
      </c>
      <c r="AH20" t="e">
        <f>IF($V20=VLOOKUP(AH$5,$U$7:$V$36,2,0),1,0)*ModelMatrix!L15</f>
        <v>#N/A</v>
      </c>
      <c r="AI20" t="e">
        <f>IF($V20=VLOOKUP(AI$5,$U$7:$V$36,2,0),1,0)*ModelMatrix!M15</f>
        <v>#N/A</v>
      </c>
      <c r="AJ20" t="e">
        <f>IF($V20=VLOOKUP(AJ$5,$U$7:$V$36,2,0),1,0)*ModelMatrix!N15</f>
        <v>#N/A</v>
      </c>
      <c r="AK20" t="e">
        <f>IF($V20=VLOOKUP(AK$5,$U$7:$V$36,2,0),1,0)*ModelMatrix!O15</f>
        <v>#N/A</v>
      </c>
      <c r="AL20" t="e">
        <f>IF($V20=VLOOKUP(AL$5,$U$7:$V$36,2,0),1,0)*ModelMatrix!P15</f>
        <v>#N/A</v>
      </c>
      <c r="AM20" t="e">
        <f>IF($V20=VLOOKUP(AM$5,$U$7:$V$36,2,0),1,0)*ModelMatrix!Q15</f>
        <v>#N/A</v>
      </c>
      <c r="AN20" t="e">
        <f>IF($V20=VLOOKUP(AN$5,$U$7:$V$36,2,0),1,0)*ModelMatrix!R15</f>
        <v>#N/A</v>
      </c>
      <c r="AO20" t="e">
        <f>IF($V20=VLOOKUP(AO$5,$U$7:$V$36,2,0),1,0)*ModelMatrix!S15</f>
        <v>#N/A</v>
      </c>
      <c r="AP20" t="e">
        <f>IF($V20=VLOOKUP(AP$5,$U$7:$V$36,2,0),1,0)*ModelMatrix!T15</f>
        <v>#N/A</v>
      </c>
      <c r="AQ20" t="e">
        <f>IF($V20=VLOOKUP(AQ$5,$U$7:$V$36,2,0),1,0)*ModelMatrix!U15</f>
        <v>#N/A</v>
      </c>
      <c r="AR20" t="e">
        <f>IF($V20=VLOOKUP(AR$5,$U$7:$V$36,2,0),1,0)*ModelMatrix!V15</f>
        <v>#N/A</v>
      </c>
      <c r="AS20" t="e">
        <f>IF($V20=VLOOKUP(AS$5,$U$7:$V$36,2,0),1,0)*ModelMatrix!W15</f>
        <v>#N/A</v>
      </c>
      <c r="AT20" t="e">
        <f>IF($V20=VLOOKUP(AT$5,$U$7:$V$36,2,0),1,0)*ModelMatrix!X15</f>
        <v>#N/A</v>
      </c>
      <c r="AU20" t="e">
        <f>IF($V20=VLOOKUP(AU$5,$U$7:$V$36,2,0),1,0)*ModelMatrix!Y15</f>
        <v>#N/A</v>
      </c>
      <c r="AV20" t="e">
        <f>IF($V20=VLOOKUP(AV$5,$U$7:$V$36,2,0),1,0)*ModelMatrix!Z15</f>
        <v>#N/A</v>
      </c>
      <c r="AW20" t="e">
        <f>IF($V20=VLOOKUP(AW$5,$U$7:$V$36,2,0),1,0)*ModelMatrix!AA15</f>
        <v>#N/A</v>
      </c>
      <c r="AX20" t="e">
        <f>IF($V20=VLOOKUP(AX$5,$U$7:$V$36,2,0),1,0)*ModelMatrix!AB15</f>
        <v>#N/A</v>
      </c>
      <c r="AY20" t="e">
        <f>IF($V20=VLOOKUP(AY$5,$U$7:$V$36,2,0),1,0)*ModelMatrix!AC15</f>
        <v>#N/A</v>
      </c>
      <c r="AZ20" t="e">
        <f>IF($V20=VLOOKUP(AZ$5,$U$7:$V$36,2,0),1,0)*ModelMatrix!AD15</f>
        <v>#N/A</v>
      </c>
      <c r="BA20" t="e">
        <f>IF($V20=VLOOKUP(BA$5,$U$7:$V$36,2,0),1,0)*ModelMatrix!AE15</f>
        <v>#N/A</v>
      </c>
    </row>
    <row r="21" spans="2:53">
      <c r="B21">
        <f t="shared" si="9"/>
        <v>15</v>
      </c>
      <c r="D21" s="25">
        <v>0</v>
      </c>
      <c r="E21" s="26">
        <v>0</v>
      </c>
      <c r="F21" s="26">
        <v>0</v>
      </c>
      <c r="G21" s="27">
        <v>0</v>
      </c>
      <c r="H21" s="2">
        <f t="shared" si="0"/>
        <v>0</v>
      </c>
      <c r="I21" s="2" t="s">
        <v>283</v>
      </c>
      <c r="J21" s="31">
        <v>1</v>
      </c>
      <c r="L21" s="25">
        <f t="shared" si="10"/>
        <v>15</v>
      </c>
      <c r="M21" s="26">
        <f t="shared" si="1"/>
        <v>16</v>
      </c>
      <c r="N21" s="26">
        <f t="shared" si="2"/>
        <v>17</v>
      </c>
      <c r="O21" s="27">
        <f t="shared" si="3"/>
        <v>18</v>
      </c>
      <c r="Q21" s="2">
        <f t="shared" si="4"/>
        <v>0</v>
      </c>
      <c r="R21" s="2">
        <f t="shared" si="5"/>
        <v>0</v>
      </c>
      <c r="S21" s="2">
        <f t="shared" si="6"/>
        <v>0</v>
      </c>
      <c r="T21" s="2">
        <f t="shared" si="7"/>
        <v>0</v>
      </c>
      <c r="U21">
        <v>15</v>
      </c>
      <c r="V21" s="2" t="e">
        <f t="shared" si="8"/>
        <v>#N/A</v>
      </c>
      <c r="X21" t="e">
        <f>IF($V21=VLOOKUP(X$5,$U$7:$V$36,2,0),1,0)*ModelMatrix!B16</f>
        <v>#N/A</v>
      </c>
      <c r="Y21" t="e">
        <f>IF($V21=VLOOKUP(Y$5,$U$7:$V$36,2,0),1,0)*ModelMatrix!C16</f>
        <v>#N/A</v>
      </c>
      <c r="Z21" t="e">
        <f>IF($V21=VLOOKUP(Z$5,$U$7:$V$36,2,0),1,0)*ModelMatrix!D16</f>
        <v>#N/A</v>
      </c>
      <c r="AA21" t="e">
        <f>IF($V21=VLOOKUP(AA$5,$U$7:$V$36,2,0),1,0)*ModelMatrix!E16</f>
        <v>#N/A</v>
      </c>
      <c r="AB21" t="e">
        <f>IF($V21=VLOOKUP(AB$5,$U$7:$V$36,2,0),1,0)*ModelMatrix!F16</f>
        <v>#N/A</v>
      </c>
      <c r="AC21" t="e">
        <f>IF($V21=VLOOKUP(AC$5,$U$7:$V$36,2,0),1,0)*ModelMatrix!G16</f>
        <v>#N/A</v>
      </c>
      <c r="AD21" t="e">
        <f>IF($V21=VLOOKUP(AD$5,$U$7:$V$36,2,0),1,0)*ModelMatrix!H16</f>
        <v>#N/A</v>
      </c>
      <c r="AE21" t="e">
        <f>IF($V21=VLOOKUP(AE$5,$U$7:$V$36,2,0),1,0)*ModelMatrix!I16</f>
        <v>#N/A</v>
      </c>
      <c r="AF21" t="e">
        <f>IF($V21=VLOOKUP(AF$5,$U$7:$V$36,2,0),1,0)*ModelMatrix!J16</f>
        <v>#N/A</v>
      </c>
      <c r="AG21" t="e">
        <f>IF($V21=VLOOKUP(AG$5,$U$7:$V$36,2,0),1,0)*ModelMatrix!K16</f>
        <v>#N/A</v>
      </c>
      <c r="AH21" t="e">
        <f>IF($V21=VLOOKUP(AH$5,$U$7:$V$36,2,0),1,0)*ModelMatrix!L16</f>
        <v>#N/A</v>
      </c>
      <c r="AI21" t="e">
        <f>IF($V21=VLOOKUP(AI$5,$U$7:$V$36,2,0),1,0)*ModelMatrix!M16</f>
        <v>#N/A</v>
      </c>
      <c r="AJ21" t="e">
        <f>IF($V21=VLOOKUP(AJ$5,$U$7:$V$36,2,0),1,0)*ModelMatrix!N16</f>
        <v>#N/A</v>
      </c>
      <c r="AK21" t="e">
        <f>IF($V21=VLOOKUP(AK$5,$U$7:$V$36,2,0),1,0)*ModelMatrix!O16</f>
        <v>#N/A</v>
      </c>
      <c r="AL21" t="e">
        <f>IF($V21=VLOOKUP(AL$5,$U$7:$V$36,2,0),1,0)*ModelMatrix!P16</f>
        <v>#N/A</v>
      </c>
      <c r="AM21" t="e">
        <f>IF($V21=VLOOKUP(AM$5,$U$7:$V$36,2,0),1,0)*ModelMatrix!Q16</f>
        <v>#N/A</v>
      </c>
      <c r="AN21" t="e">
        <f>IF($V21=VLOOKUP(AN$5,$U$7:$V$36,2,0),1,0)*ModelMatrix!R16</f>
        <v>#N/A</v>
      </c>
      <c r="AO21" t="e">
        <f>IF($V21=VLOOKUP(AO$5,$U$7:$V$36,2,0),1,0)*ModelMatrix!S16</f>
        <v>#N/A</v>
      </c>
      <c r="AP21" t="e">
        <f>IF($V21=VLOOKUP(AP$5,$U$7:$V$36,2,0),1,0)*ModelMatrix!T16</f>
        <v>#N/A</v>
      </c>
      <c r="AQ21" t="e">
        <f>IF($V21=VLOOKUP(AQ$5,$U$7:$V$36,2,0),1,0)*ModelMatrix!U16</f>
        <v>#N/A</v>
      </c>
      <c r="AR21" t="e">
        <f>IF($V21=VLOOKUP(AR$5,$U$7:$V$36,2,0),1,0)*ModelMatrix!V16</f>
        <v>#N/A</v>
      </c>
      <c r="AS21" t="e">
        <f>IF($V21=VLOOKUP(AS$5,$U$7:$V$36,2,0),1,0)*ModelMatrix!W16</f>
        <v>#N/A</v>
      </c>
      <c r="AT21" t="e">
        <f>IF($V21=VLOOKUP(AT$5,$U$7:$V$36,2,0),1,0)*ModelMatrix!X16</f>
        <v>#N/A</v>
      </c>
      <c r="AU21" t="e">
        <f>IF($V21=VLOOKUP(AU$5,$U$7:$V$36,2,0),1,0)*ModelMatrix!Y16</f>
        <v>#N/A</v>
      </c>
      <c r="AV21" t="e">
        <f>IF($V21=VLOOKUP(AV$5,$U$7:$V$36,2,0),1,0)*ModelMatrix!Z16</f>
        <v>#N/A</v>
      </c>
      <c r="AW21" t="e">
        <f>IF($V21=VLOOKUP(AW$5,$U$7:$V$36,2,0),1,0)*ModelMatrix!AA16</f>
        <v>#N/A</v>
      </c>
      <c r="AX21" t="e">
        <f>IF($V21=VLOOKUP(AX$5,$U$7:$V$36,2,0),1,0)*ModelMatrix!AB16</f>
        <v>#N/A</v>
      </c>
      <c r="AY21" t="e">
        <f>IF($V21=VLOOKUP(AY$5,$U$7:$V$36,2,0),1,0)*ModelMatrix!AC16</f>
        <v>#N/A</v>
      </c>
      <c r="AZ21" t="e">
        <f>IF($V21=VLOOKUP(AZ$5,$U$7:$V$36,2,0),1,0)*ModelMatrix!AD16</f>
        <v>#N/A</v>
      </c>
      <c r="BA21" t="e">
        <f>IF($V21=VLOOKUP(BA$5,$U$7:$V$36,2,0),1,0)*ModelMatrix!AE16</f>
        <v>#N/A</v>
      </c>
    </row>
    <row r="22" spans="2:53">
      <c r="B22">
        <f t="shared" si="9"/>
        <v>16</v>
      </c>
      <c r="D22" s="25">
        <v>0</v>
      </c>
      <c r="E22" s="26">
        <v>0</v>
      </c>
      <c r="F22" s="26">
        <v>0</v>
      </c>
      <c r="G22" s="27">
        <v>0</v>
      </c>
      <c r="H22" s="2">
        <f t="shared" si="0"/>
        <v>0</v>
      </c>
      <c r="I22" s="2" t="s">
        <v>283</v>
      </c>
      <c r="J22" s="31">
        <v>1</v>
      </c>
      <c r="L22" s="25">
        <f t="shared" si="10"/>
        <v>16</v>
      </c>
      <c r="M22" s="26">
        <f t="shared" si="1"/>
        <v>17</v>
      </c>
      <c r="N22" s="26">
        <f t="shared" si="2"/>
        <v>18</v>
      </c>
      <c r="O22" s="27">
        <f t="shared" si="3"/>
        <v>19</v>
      </c>
      <c r="Q22" s="2">
        <f t="shared" si="4"/>
        <v>0</v>
      </c>
      <c r="R22" s="2">
        <f t="shared" si="5"/>
        <v>0</v>
      </c>
      <c r="S22" s="2">
        <f t="shared" si="6"/>
        <v>0</v>
      </c>
      <c r="T22" s="2">
        <f t="shared" si="7"/>
        <v>0</v>
      </c>
      <c r="U22">
        <v>16</v>
      </c>
      <c r="V22" s="2" t="e">
        <f t="shared" si="8"/>
        <v>#N/A</v>
      </c>
      <c r="X22" t="e">
        <f>IF($V22=VLOOKUP(X$5,$U$7:$V$36,2,0),1,0)*ModelMatrix!B17</f>
        <v>#N/A</v>
      </c>
      <c r="Y22" t="e">
        <f>IF($V22=VLOOKUP(Y$5,$U$7:$V$36,2,0),1,0)*ModelMatrix!C17</f>
        <v>#N/A</v>
      </c>
      <c r="Z22" t="e">
        <f>IF($V22=VLOOKUP(Z$5,$U$7:$V$36,2,0),1,0)*ModelMatrix!D17</f>
        <v>#N/A</v>
      </c>
      <c r="AA22" t="e">
        <f>IF($V22=VLOOKUP(AA$5,$U$7:$V$36,2,0),1,0)*ModelMatrix!E17</f>
        <v>#N/A</v>
      </c>
      <c r="AB22" t="e">
        <f>IF($V22=VLOOKUP(AB$5,$U$7:$V$36,2,0),1,0)*ModelMatrix!F17</f>
        <v>#N/A</v>
      </c>
      <c r="AC22" t="e">
        <f>IF($V22=VLOOKUP(AC$5,$U$7:$V$36,2,0),1,0)*ModelMatrix!G17</f>
        <v>#N/A</v>
      </c>
      <c r="AD22" t="e">
        <f>IF($V22=VLOOKUP(AD$5,$U$7:$V$36,2,0),1,0)*ModelMatrix!H17</f>
        <v>#N/A</v>
      </c>
      <c r="AE22" t="e">
        <f>IF($V22=VLOOKUP(AE$5,$U$7:$V$36,2,0),1,0)*ModelMatrix!I17</f>
        <v>#N/A</v>
      </c>
      <c r="AF22" t="e">
        <f>IF($V22=VLOOKUP(AF$5,$U$7:$V$36,2,0),1,0)*ModelMatrix!J17</f>
        <v>#N/A</v>
      </c>
      <c r="AG22" t="e">
        <f>IF($V22=VLOOKUP(AG$5,$U$7:$V$36,2,0),1,0)*ModelMatrix!K17</f>
        <v>#N/A</v>
      </c>
      <c r="AH22" t="e">
        <f>IF($V22=VLOOKUP(AH$5,$U$7:$V$36,2,0),1,0)*ModelMatrix!L17</f>
        <v>#N/A</v>
      </c>
      <c r="AI22" t="e">
        <f>IF($V22=VLOOKUP(AI$5,$U$7:$V$36,2,0),1,0)*ModelMatrix!M17</f>
        <v>#N/A</v>
      </c>
      <c r="AJ22" t="e">
        <f>IF($V22=VLOOKUP(AJ$5,$U$7:$V$36,2,0),1,0)*ModelMatrix!N17</f>
        <v>#N/A</v>
      </c>
      <c r="AK22" t="e">
        <f>IF($V22=VLOOKUP(AK$5,$U$7:$V$36,2,0),1,0)*ModelMatrix!O17</f>
        <v>#N/A</v>
      </c>
      <c r="AL22" t="e">
        <f>IF($V22=VLOOKUP(AL$5,$U$7:$V$36,2,0),1,0)*ModelMatrix!P17</f>
        <v>#N/A</v>
      </c>
      <c r="AM22" t="e">
        <f>IF($V22=VLOOKUP(AM$5,$U$7:$V$36,2,0),1,0)*ModelMatrix!Q17</f>
        <v>#N/A</v>
      </c>
      <c r="AN22" t="e">
        <f>IF($V22=VLOOKUP(AN$5,$U$7:$V$36,2,0),1,0)*ModelMatrix!R17</f>
        <v>#N/A</v>
      </c>
      <c r="AO22" t="e">
        <f>IF($V22=VLOOKUP(AO$5,$U$7:$V$36,2,0),1,0)*ModelMatrix!S17</f>
        <v>#N/A</v>
      </c>
      <c r="AP22" t="e">
        <f>IF($V22=VLOOKUP(AP$5,$U$7:$V$36,2,0),1,0)*ModelMatrix!T17</f>
        <v>#N/A</v>
      </c>
      <c r="AQ22" t="e">
        <f>IF($V22=VLOOKUP(AQ$5,$U$7:$V$36,2,0),1,0)*ModelMatrix!U17</f>
        <v>#N/A</v>
      </c>
      <c r="AR22" t="e">
        <f>IF($V22=VLOOKUP(AR$5,$U$7:$V$36,2,0),1,0)*ModelMatrix!V17</f>
        <v>#N/A</v>
      </c>
      <c r="AS22" t="e">
        <f>IF($V22=VLOOKUP(AS$5,$U$7:$V$36,2,0),1,0)*ModelMatrix!W17</f>
        <v>#N/A</v>
      </c>
      <c r="AT22" t="e">
        <f>IF($V22=VLOOKUP(AT$5,$U$7:$V$36,2,0),1,0)*ModelMatrix!X17</f>
        <v>#N/A</v>
      </c>
      <c r="AU22" t="e">
        <f>IF($V22=VLOOKUP(AU$5,$U$7:$V$36,2,0),1,0)*ModelMatrix!Y17</f>
        <v>#N/A</v>
      </c>
      <c r="AV22" t="e">
        <f>IF($V22=VLOOKUP(AV$5,$U$7:$V$36,2,0),1,0)*ModelMatrix!Z17</f>
        <v>#N/A</v>
      </c>
      <c r="AW22" t="e">
        <f>IF($V22=VLOOKUP(AW$5,$U$7:$V$36,2,0),1,0)*ModelMatrix!AA17</f>
        <v>#N/A</v>
      </c>
      <c r="AX22" t="e">
        <f>IF($V22=VLOOKUP(AX$5,$U$7:$V$36,2,0),1,0)*ModelMatrix!AB17</f>
        <v>#N/A</v>
      </c>
      <c r="AY22" t="e">
        <f>IF($V22=VLOOKUP(AY$5,$U$7:$V$36,2,0),1,0)*ModelMatrix!AC17</f>
        <v>#N/A</v>
      </c>
      <c r="AZ22" t="e">
        <f>IF($V22=VLOOKUP(AZ$5,$U$7:$V$36,2,0),1,0)*ModelMatrix!AD17</f>
        <v>#N/A</v>
      </c>
      <c r="BA22" t="e">
        <f>IF($V22=VLOOKUP(BA$5,$U$7:$V$36,2,0),1,0)*ModelMatrix!AE17</f>
        <v>#N/A</v>
      </c>
    </row>
    <row r="23" spans="2:53">
      <c r="B23">
        <f t="shared" si="9"/>
        <v>17</v>
      </c>
      <c r="D23" s="25">
        <v>0</v>
      </c>
      <c r="E23" s="26">
        <v>0</v>
      </c>
      <c r="F23" s="26">
        <v>0</v>
      </c>
      <c r="G23" s="27">
        <v>0</v>
      </c>
      <c r="H23" s="2">
        <f t="shared" si="0"/>
        <v>0</v>
      </c>
      <c r="I23" s="2" t="s">
        <v>283</v>
      </c>
      <c r="J23" s="31">
        <v>1</v>
      </c>
      <c r="L23" s="25">
        <f t="shared" si="10"/>
        <v>17</v>
      </c>
      <c r="M23" s="26">
        <f t="shared" si="1"/>
        <v>18</v>
      </c>
      <c r="N23" s="26">
        <f t="shared" si="2"/>
        <v>19</v>
      </c>
      <c r="O23" s="27">
        <f t="shared" si="3"/>
        <v>20</v>
      </c>
      <c r="Q23" s="2">
        <f t="shared" si="4"/>
        <v>0</v>
      </c>
      <c r="R23" s="2">
        <f t="shared" si="5"/>
        <v>0</v>
      </c>
      <c r="S23" s="2">
        <f t="shared" si="6"/>
        <v>0</v>
      </c>
      <c r="T23" s="2">
        <f t="shared" si="7"/>
        <v>0</v>
      </c>
      <c r="U23">
        <v>17</v>
      </c>
      <c r="V23" s="2" t="e">
        <f t="shared" si="8"/>
        <v>#N/A</v>
      </c>
      <c r="X23" t="e">
        <f>IF($V23=VLOOKUP(X$5,$U$7:$V$36,2,0),1,0)*ModelMatrix!B18</f>
        <v>#N/A</v>
      </c>
      <c r="Y23" t="e">
        <f>IF($V23=VLOOKUP(Y$5,$U$7:$V$36,2,0),1,0)*ModelMatrix!C18</f>
        <v>#N/A</v>
      </c>
      <c r="Z23" t="e">
        <f>IF($V23=VLOOKUP(Z$5,$U$7:$V$36,2,0),1,0)*ModelMatrix!D18</f>
        <v>#N/A</v>
      </c>
      <c r="AA23" t="e">
        <f>IF($V23=VLOOKUP(AA$5,$U$7:$V$36,2,0),1,0)*ModelMatrix!E18</f>
        <v>#N/A</v>
      </c>
      <c r="AB23" t="e">
        <f>IF($V23=VLOOKUP(AB$5,$U$7:$V$36,2,0),1,0)*ModelMatrix!F18</f>
        <v>#N/A</v>
      </c>
      <c r="AC23" t="e">
        <f>IF($V23=VLOOKUP(AC$5,$U$7:$V$36,2,0),1,0)*ModelMatrix!G18</f>
        <v>#N/A</v>
      </c>
      <c r="AD23" t="e">
        <f>IF($V23=VLOOKUP(AD$5,$U$7:$V$36,2,0),1,0)*ModelMatrix!H18</f>
        <v>#N/A</v>
      </c>
      <c r="AE23" t="e">
        <f>IF($V23=VLOOKUP(AE$5,$U$7:$V$36,2,0),1,0)*ModelMatrix!I18</f>
        <v>#N/A</v>
      </c>
      <c r="AF23" t="e">
        <f>IF($V23=VLOOKUP(AF$5,$U$7:$V$36,2,0),1,0)*ModelMatrix!J18</f>
        <v>#N/A</v>
      </c>
      <c r="AG23" t="e">
        <f>IF($V23=VLOOKUP(AG$5,$U$7:$V$36,2,0),1,0)*ModelMatrix!K18</f>
        <v>#N/A</v>
      </c>
      <c r="AH23" t="e">
        <f>IF($V23=VLOOKUP(AH$5,$U$7:$V$36,2,0),1,0)*ModelMatrix!L18</f>
        <v>#N/A</v>
      </c>
      <c r="AI23" t="e">
        <f>IF($V23=VLOOKUP(AI$5,$U$7:$V$36,2,0),1,0)*ModelMatrix!M18</f>
        <v>#N/A</v>
      </c>
      <c r="AJ23" t="e">
        <f>IF($V23=VLOOKUP(AJ$5,$U$7:$V$36,2,0),1,0)*ModelMatrix!N18</f>
        <v>#N/A</v>
      </c>
      <c r="AK23" t="e">
        <f>IF($V23=VLOOKUP(AK$5,$U$7:$V$36,2,0),1,0)*ModelMatrix!O18</f>
        <v>#N/A</v>
      </c>
      <c r="AL23" t="e">
        <f>IF($V23=VLOOKUP(AL$5,$U$7:$V$36,2,0),1,0)*ModelMatrix!P18</f>
        <v>#N/A</v>
      </c>
      <c r="AM23" t="e">
        <f>IF($V23=VLOOKUP(AM$5,$U$7:$V$36,2,0),1,0)*ModelMatrix!Q18</f>
        <v>#N/A</v>
      </c>
      <c r="AN23" t="e">
        <f>IF($V23=VLOOKUP(AN$5,$U$7:$V$36,2,0),1,0)*ModelMatrix!R18</f>
        <v>#N/A</v>
      </c>
      <c r="AO23" t="e">
        <f>IF($V23=VLOOKUP(AO$5,$U$7:$V$36,2,0),1,0)*ModelMatrix!S18</f>
        <v>#N/A</v>
      </c>
      <c r="AP23" t="e">
        <f>IF($V23=VLOOKUP(AP$5,$U$7:$V$36,2,0),1,0)*ModelMatrix!T18</f>
        <v>#N/A</v>
      </c>
      <c r="AQ23" t="e">
        <f>IF($V23=VLOOKUP(AQ$5,$U$7:$V$36,2,0),1,0)*ModelMatrix!U18</f>
        <v>#N/A</v>
      </c>
      <c r="AR23" t="e">
        <f>IF($V23=VLOOKUP(AR$5,$U$7:$V$36,2,0),1,0)*ModelMatrix!V18</f>
        <v>#N/A</v>
      </c>
      <c r="AS23" t="e">
        <f>IF($V23=VLOOKUP(AS$5,$U$7:$V$36,2,0),1,0)*ModelMatrix!W18</f>
        <v>#N/A</v>
      </c>
      <c r="AT23" t="e">
        <f>IF($V23=VLOOKUP(AT$5,$U$7:$V$36,2,0),1,0)*ModelMatrix!X18</f>
        <v>#N/A</v>
      </c>
      <c r="AU23" t="e">
        <f>IF($V23=VLOOKUP(AU$5,$U$7:$V$36,2,0),1,0)*ModelMatrix!Y18</f>
        <v>#N/A</v>
      </c>
      <c r="AV23" t="e">
        <f>IF($V23=VLOOKUP(AV$5,$U$7:$V$36,2,0),1,0)*ModelMatrix!Z18</f>
        <v>#N/A</v>
      </c>
      <c r="AW23" t="e">
        <f>IF($V23=VLOOKUP(AW$5,$U$7:$V$36,2,0),1,0)*ModelMatrix!AA18</f>
        <v>#N/A</v>
      </c>
      <c r="AX23" t="e">
        <f>IF($V23=VLOOKUP(AX$5,$U$7:$V$36,2,0),1,0)*ModelMatrix!AB18</f>
        <v>#N/A</v>
      </c>
      <c r="AY23" t="e">
        <f>IF($V23=VLOOKUP(AY$5,$U$7:$V$36,2,0),1,0)*ModelMatrix!AC18</f>
        <v>#N/A</v>
      </c>
      <c r="AZ23" t="e">
        <f>IF($V23=VLOOKUP(AZ$5,$U$7:$V$36,2,0),1,0)*ModelMatrix!AD18</f>
        <v>#N/A</v>
      </c>
      <c r="BA23" t="e">
        <f>IF($V23=VLOOKUP(BA$5,$U$7:$V$36,2,0),1,0)*ModelMatrix!AE18</f>
        <v>#N/A</v>
      </c>
    </row>
    <row r="24" spans="2:53">
      <c r="B24">
        <f t="shared" si="9"/>
        <v>18</v>
      </c>
      <c r="D24" s="25">
        <v>0</v>
      </c>
      <c r="E24" s="26">
        <v>0</v>
      </c>
      <c r="F24" s="26">
        <v>0</v>
      </c>
      <c r="G24" s="27">
        <v>0</v>
      </c>
      <c r="H24" s="2">
        <f t="shared" si="0"/>
        <v>0</v>
      </c>
      <c r="I24" s="2" t="s">
        <v>283</v>
      </c>
      <c r="J24" s="31">
        <v>1</v>
      </c>
      <c r="L24" s="25">
        <f t="shared" si="10"/>
        <v>18</v>
      </c>
      <c r="M24" s="26">
        <f t="shared" si="1"/>
        <v>19</v>
      </c>
      <c r="N24" s="26">
        <f t="shared" si="2"/>
        <v>20</v>
      </c>
      <c r="O24" s="27">
        <f t="shared" si="3"/>
        <v>21</v>
      </c>
      <c r="Q24" s="2">
        <f t="shared" si="4"/>
        <v>0</v>
      </c>
      <c r="R24" s="2">
        <f t="shared" si="5"/>
        <v>0</v>
      </c>
      <c r="S24" s="2">
        <f t="shared" si="6"/>
        <v>0</v>
      </c>
      <c r="T24" s="2">
        <f t="shared" si="7"/>
        <v>0</v>
      </c>
      <c r="U24">
        <v>18</v>
      </c>
      <c r="V24" s="2" t="e">
        <f t="shared" si="8"/>
        <v>#N/A</v>
      </c>
      <c r="X24" t="e">
        <f>IF($V24=VLOOKUP(X$5,$U$7:$V$36,2,0),1,0)*ModelMatrix!B19</f>
        <v>#N/A</v>
      </c>
      <c r="Y24" t="e">
        <f>IF($V24=VLOOKUP(Y$5,$U$7:$V$36,2,0),1,0)*ModelMatrix!C19</f>
        <v>#N/A</v>
      </c>
      <c r="Z24" t="e">
        <f>IF($V24=VLOOKUP(Z$5,$U$7:$V$36,2,0),1,0)*ModelMatrix!D19</f>
        <v>#N/A</v>
      </c>
      <c r="AA24" t="e">
        <f>IF($V24=VLOOKUP(AA$5,$U$7:$V$36,2,0),1,0)*ModelMatrix!E19</f>
        <v>#N/A</v>
      </c>
      <c r="AB24" t="e">
        <f>IF($V24=VLOOKUP(AB$5,$U$7:$V$36,2,0),1,0)*ModelMatrix!F19</f>
        <v>#N/A</v>
      </c>
      <c r="AC24" t="e">
        <f>IF($V24=VLOOKUP(AC$5,$U$7:$V$36,2,0),1,0)*ModelMatrix!G19</f>
        <v>#N/A</v>
      </c>
      <c r="AD24" t="e">
        <f>IF($V24=VLOOKUP(AD$5,$U$7:$V$36,2,0),1,0)*ModelMatrix!H19</f>
        <v>#N/A</v>
      </c>
      <c r="AE24" t="e">
        <f>IF($V24=VLOOKUP(AE$5,$U$7:$V$36,2,0),1,0)*ModelMatrix!I19</f>
        <v>#N/A</v>
      </c>
      <c r="AF24" t="e">
        <f>IF($V24=VLOOKUP(AF$5,$U$7:$V$36,2,0),1,0)*ModelMatrix!J19</f>
        <v>#N/A</v>
      </c>
      <c r="AG24" t="e">
        <f>IF($V24=VLOOKUP(AG$5,$U$7:$V$36,2,0),1,0)*ModelMatrix!K19</f>
        <v>#N/A</v>
      </c>
      <c r="AH24" t="e">
        <f>IF($V24=VLOOKUP(AH$5,$U$7:$V$36,2,0),1,0)*ModelMatrix!L19</f>
        <v>#N/A</v>
      </c>
      <c r="AI24" t="e">
        <f>IF($V24=VLOOKUP(AI$5,$U$7:$V$36,2,0),1,0)*ModelMatrix!M19</f>
        <v>#N/A</v>
      </c>
      <c r="AJ24" t="e">
        <f>IF($V24=VLOOKUP(AJ$5,$U$7:$V$36,2,0),1,0)*ModelMatrix!N19</f>
        <v>#N/A</v>
      </c>
      <c r="AK24" t="e">
        <f>IF($V24=VLOOKUP(AK$5,$U$7:$V$36,2,0),1,0)*ModelMatrix!O19</f>
        <v>#N/A</v>
      </c>
      <c r="AL24" t="e">
        <f>IF($V24=VLOOKUP(AL$5,$U$7:$V$36,2,0),1,0)*ModelMatrix!P19</f>
        <v>#N/A</v>
      </c>
      <c r="AM24" t="e">
        <f>IF($V24=VLOOKUP(AM$5,$U$7:$V$36,2,0),1,0)*ModelMatrix!Q19</f>
        <v>#N/A</v>
      </c>
      <c r="AN24" t="e">
        <f>IF($V24=VLOOKUP(AN$5,$U$7:$V$36,2,0),1,0)*ModelMatrix!R19</f>
        <v>#N/A</v>
      </c>
      <c r="AO24" t="e">
        <f>IF($V24=VLOOKUP(AO$5,$U$7:$V$36,2,0),1,0)*ModelMatrix!S19</f>
        <v>#N/A</v>
      </c>
      <c r="AP24" t="e">
        <f>IF($V24=VLOOKUP(AP$5,$U$7:$V$36,2,0),1,0)*ModelMatrix!T19</f>
        <v>#N/A</v>
      </c>
      <c r="AQ24" t="e">
        <f>IF($V24=VLOOKUP(AQ$5,$U$7:$V$36,2,0),1,0)*ModelMatrix!U19</f>
        <v>#N/A</v>
      </c>
      <c r="AR24" t="e">
        <f>IF($V24=VLOOKUP(AR$5,$U$7:$V$36,2,0),1,0)*ModelMatrix!V19</f>
        <v>#N/A</v>
      </c>
      <c r="AS24" t="e">
        <f>IF($V24=VLOOKUP(AS$5,$U$7:$V$36,2,0),1,0)*ModelMatrix!W19</f>
        <v>#N/A</v>
      </c>
      <c r="AT24" t="e">
        <f>IF($V24=VLOOKUP(AT$5,$U$7:$V$36,2,0),1,0)*ModelMatrix!X19</f>
        <v>#N/A</v>
      </c>
      <c r="AU24" t="e">
        <f>IF($V24=VLOOKUP(AU$5,$U$7:$V$36,2,0),1,0)*ModelMatrix!Y19</f>
        <v>#N/A</v>
      </c>
      <c r="AV24" t="e">
        <f>IF($V24=VLOOKUP(AV$5,$U$7:$V$36,2,0),1,0)*ModelMatrix!Z19</f>
        <v>#N/A</v>
      </c>
      <c r="AW24" t="e">
        <f>IF($V24=VLOOKUP(AW$5,$U$7:$V$36,2,0),1,0)*ModelMatrix!AA19</f>
        <v>#N/A</v>
      </c>
      <c r="AX24" t="e">
        <f>IF($V24=VLOOKUP(AX$5,$U$7:$V$36,2,0),1,0)*ModelMatrix!AB19</f>
        <v>#N/A</v>
      </c>
      <c r="AY24" t="e">
        <f>IF($V24=VLOOKUP(AY$5,$U$7:$V$36,2,0),1,0)*ModelMatrix!AC19</f>
        <v>#N/A</v>
      </c>
      <c r="AZ24" t="e">
        <f>IF($V24=VLOOKUP(AZ$5,$U$7:$V$36,2,0),1,0)*ModelMatrix!AD19</f>
        <v>#N/A</v>
      </c>
      <c r="BA24" t="e">
        <f>IF($V24=VLOOKUP(BA$5,$U$7:$V$36,2,0),1,0)*ModelMatrix!AE19</f>
        <v>#N/A</v>
      </c>
    </row>
    <row r="25" spans="2:53">
      <c r="B25">
        <f t="shared" si="9"/>
        <v>19</v>
      </c>
      <c r="D25" s="25">
        <v>0</v>
      </c>
      <c r="E25" s="26">
        <v>0</v>
      </c>
      <c r="F25" s="26">
        <v>0</v>
      </c>
      <c r="G25" s="27">
        <v>0</v>
      </c>
      <c r="H25" s="2">
        <f t="shared" si="0"/>
        <v>0</v>
      </c>
      <c r="I25" s="2" t="s">
        <v>283</v>
      </c>
      <c r="J25" s="31">
        <v>1</v>
      </c>
      <c r="L25" s="25">
        <f t="shared" si="10"/>
        <v>19</v>
      </c>
      <c r="M25" s="26">
        <f t="shared" si="1"/>
        <v>20</v>
      </c>
      <c r="N25" s="26">
        <f t="shared" si="2"/>
        <v>21</v>
      </c>
      <c r="O25" s="27">
        <f t="shared" si="3"/>
        <v>22</v>
      </c>
      <c r="Q25" s="2">
        <f t="shared" si="4"/>
        <v>0</v>
      </c>
      <c r="R25" s="2">
        <f t="shared" si="5"/>
        <v>0</v>
      </c>
      <c r="S25" s="2">
        <f t="shared" si="6"/>
        <v>0</v>
      </c>
      <c r="T25" s="2">
        <f t="shared" si="7"/>
        <v>0</v>
      </c>
      <c r="U25">
        <v>19</v>
      </c>
      <c r="V25" s="2" t="e">
        <f t="shared" si="8"/>
        <v>#N/A</v>
      </c>
      <c r="X25" t="e">
        <f>IF($V25=VLOOKUP(X$5,$U$7:$V$36,2,0),1,0)*ModelMatrix!B20</f>
        <v>#N/A</v>
      </c>
      <c r="Y25" t="e">
        <f>IF($V25=VLOOKUP(Y$5,$U$7:$V$36,2,0),1,0)*ModelMatrix!C20</f>
        <v>#N/A</v>
      </c>
      <c r="Z25" t="e">
        <f>IF($V25=VLOOKUP(Z$5,$U$7:$V$36,2,0),1,0)*ModelMatrix!D20</f>
        <v>#N/A</v>
      </c>
      <c r="AA25" t="e">
        <f>IF($V25=VLOOKUP(AA$5,$U$7:$V$36,2,0),1,0)*ModelMatrix!E20</f>
        <v>#N/A</v>
      </c>
      <c r="AB25" t="e">
        <f>IF($V25=VLOOKUP(AB$5,$U$7:$V$36,2,0),1,0)*ModelMatrix!F20</f>
        <v>#N/A</v>
      </c>
      <c r="AC25" t="e">
        <f>IF($V25=VLOOKUP(AC$5,$U$7:$V$36,2,0),1,0)*ModelMatrix!G20</f>
        <v>#N/A</v>
      </c>
      <c r="AD25" t="e">
        <f>IF($V25=VLOOKUP(AD$5,$U$7:$V$36,2,0),1,0)*ModelMatrix!H20</f>
        <v>#N/A</v>
      </c>
      <c r="AE25" t="e">
        <f>IF($V25=VLOOKUP(AE$5,$U$7:$V$36,2,0),1,0)*ModelMatrix!I20</f>
        <v>#N/A</v>
      </c>
      <c r="AF25" t="e">
        <f>IF($V25=VLOOKUP(AF$5,$U$7:$V$36,2,0),1,0)*ModelMatrix!J20</f>
        <v>#N/A</v>
      </c>
      <c r="AG25" t="e">
        <f>IF($V25=VLOOKUP(AG$5,$U$7:$V$36,2,0),1,0)*ModelMatrix!K20</f>
        <v>#N/A</v>
      </c>
      <c r="AH25" t="e">
        <f>IF($V25=VLOOKUP(AH$5,$U$7:$V$36,2,0),1,0)*ModelMatrix!L20</f>
        <v>#N/A</v>
      </c>
      <c r="AI25" t="e">
        <f>IF($V25=VLOOKUP(AI$5,$U$7:$V$36,2,0),1,0)*ModelMatrix!M20</f>
        <v>#N/A</v>
      </c>
      <c r="AJ25" t="e">
        <f>IF($V25=VLOOKUP(AJ$5,$U$7:$V$36,2,0),1,0)*ModelMatrix!N20</f>
        <v>#N/A</v>
      </c>
      <c r="AK25" t="e">
        <f>IF($V25=VLOOKUP(AK$5,$U$7:$V$36,2,0),1,0)*ModelMatrix!O20</f>
        <v>#N/A</v>
      </c>
      <c r="AL25" t="e">
        <f>IF($V25=VLOOKUP(AL$5,$U$7:$V$36,2,0),1,0)*ModelMatrix!P20</f>
        <v>#N/A</v>
      </c>
      <c r="AM25" t="e">
        <f>IF($V25=VLOOKUP(AM$5,$U$7:$V$36,2,0),1,0)*ModelMatrix!Q20</f>
        <v>#N/A</v>
      </c>
      <c r="AN25" t="e">
        <f>IF($V25=VLOOKUP(AN$5,$U$7:$V$36,2,0),1,0)*ModelMatrix!R20</f>
        <v>#N/A</v>
      </c>
      <c r="AO25" t="e">
        <f>IF($V25=VLOOKUP(AO$5,$U$7:$V$36,2,0),1,0)*ModelMatrix!S20</f>
        <v>#N/A</v>
      </c>
      <c r="AP25" t="e">
        <f>IF($V25=VLOOKUP(AP$5,$U$7:$V$36,2,0),1,0)*ModelMatrix!T20</f>
        <v>#N/A</v>
      </c>
      <c r="AQ25" t="e">
        <f>IF($V25=VLOOKUP(AQ$5,$U$7:$V$36,2,0),1,0)*ModelMatrix!U20</f>
        <v>#N/A</v>
      </c>
      <c r="AR25" t="e">
        <f>IF($V25=VLOOKUP(AR$5,$U$7:$V$36,2,0),1,0)*ModelMatrix!V20</f>
        <v>#N/A</v>
      </c>
      <c r="AS25" t="e">
        <f>IF($V25=VLOOKUP(AS$5,$U$7:$V$36,2,0),1,0)*ModelMatrix!W20</f>
        <v>#N/A</v>
      </c>
      <c r="AT25" t="e">
        <f>IF($V25=VLOOKUP(AT$5,$U$7:$V$36,2,0),1,0)*ModelMatrix!X20</f>
        <v>#N/A</v>
      </c>
      <c r="AU25" t="e">
        <f>IF($V25=VLOOKUP(AU$5,$U$7:$V$36,2,0),1,0)*ModelMatrix!Y20</f>
        <v>#N/A</v>
      </c>
      <c r="AV25" t="e">
        <f>IF($V25=VLOOKUP(AV$5,$U$7:$V$36,2,0),1,0)*ModelMatrix!Z20</f>
        <v>#N/A</v>
      </c>
      <c r="AW25" t="e">
        <f>IF($V25=VLOOKUP(AW$5,$U$7:$V$36,2,0),1,0)*ModelMatrix!AA20</f>
        <v>#N/A</v>
      </c>
      <c r="AX25" t="e">
        <f>IF($V25=VLOOKUP(AX$5,$U$7:$V$36,2,0),1,0)*ModelMatrix!AB20</f>
        <v>#N/A</v>
      </c>
      <c r="AY25" t="e">
        <f>IF($V25=VLOOKUP(AY$5,$U$7:$V$36,2,0),1,0)*ModelMatrix!AC20</f>
        <v>#N/A</v>
      </c>
      <c r="AZ25" t="e">
        <f>IF($V25=VLOOKUP(AZ$5,$U$7:$V$36,2,0),1,0)*ModelMatrix!AD20</f>
        <v>#N/A</v>
      </c>
      <c r="BA25" t="e">
        <f>IF($V25=VLOOKUP(BA$5,$U$7:$V$36,2,0),1,0)*ModelMatrix!AE20</f>
        <v>#N/A</v>
      </c>
    </row>
    <row r="26" spans="2:53">
      <c r="B26">
        <f t="shared" si="9"/>
        <v>20</v>
      </c>
      <c r="D26" s="25">
        <v>0</v>
      </c>
      <c r="E26" s="26">
        <v>0</v>
      </c>
      <c r="F26" s="26">
        <v>0</v>
      </c>
      <c r="G26" s="27">
        <v>0</v>
      </c>
      <c r="H26" s="2">
        <f t="shared" si="0"/>
        <v>0</v>
      </c>
      <c r="I26" s="2" t="s">
        <v>283</v>
      </c>
      <c r="J26" s="31">
        <v>1</v>
      </c>
      <c r="L26" s="25">
        <f t="shared" si="10"/>
        <v>20</v>
      </c>
      <c r="M26" s="26">
        <f t="shared" si="1"/>
        <v>21</v>
      </c>
      <c r="N26" s="26">
        <f t="shared" si="2"/>
        <v>22</v>
      </c>
      <c r="O26" s="27">
        <f t="shared" si="3"/>
        <v>23</v>
      </c>
      <c r="Q26" s="2">
        <f t="shared" si="4"/>
        <v>0</v>
      </c>
      <c r="R26" s="2">
        <f t="shared" si="5"/>
        <v>0</v>
      </c>
      <c r="S26" s="2">
        <f t="shared" si="6"/>
        <v>0</v>
      </c>
      <c r="T26" s="2">
        <f t="shared" si="7"/>
        <v>0</v>
      </c>
      <c r="U26">
        <v>20</v>
      </c>
      <c r="V26" s="2" t="e">
        <f t="shared" si="8"/>
        <v>#N/A</v>
      </c>
      <c r="X26" t="e">
        <f>IF($V26=VLOOKUP(X$5,$U$7:$V$36,2,0),1,0)*ModelMatrix!B21</f>
        <v>#N/A</v>
      </c>
      <c r="Y26" t="e">
        <f>IF($V26=VLOOKUP(Y$5,$U$7:$V$36,2,0),1,0)*ModelMatrix!C21</f>
        <v>#N/A</v>
      </c>
      <c r="Z26" t="e">
        <f>IF($V26=VLOOKUP(Z$5,$U$7:$V$36,2,0),1,0)*ModelMatrix!D21</f>
        <v>#N/A</v>
      </c>
      <c r="AA26" t="e">
        <f>IF($V26=VLOOKUP(AA$5,$U$7:$V$36,2,0),1,0)*ModelMatrix!E21</f>
        <v>#N/A</v>
      </c>
      <c r="AB26" t="e">
        <f>IF($V26=VLOOKUP(AB$5,$U$7:$V$36,2,0),1,0)*ModelMatrix!F21</f>
        <v>#N/A</v>
      </c>
      <c r="AC26" t="e">
        <f>IF($V26=VLOOKUP(AC$5,$U$7:$V$36,2,0),1,0)*ModelMatrix!G21</f>
        <v>#N/A</v>
      </c>
      <c r="AD26" t="e">
        <f>IF($V26=VLOOKUP(AD$5,$U$7:$V$36,2,0),1,0)*ModelMatrix!H21</f>
        <v>#N/A</v>
      </c>
      <c r="AE26" t="e">
        <f>IF($V26=VLOOKUP(AE$5,$U$7:$V$36,2,0),1,0)*ModelMatrix!I21</f>
        <v>#N/A</v>
      </c>
      <c r="AF26" t="e">
        <f>IF($V26=VLOOKUP(AF$5,$U$7:$V$36,2,0),1,0)*ModelMatrix!J21</f>
        <v>#N/A</v>
      </c>
      <c r="AG26" t="e">
        <f>IF($V26=VLOOKUP(AG$5,$U$7:$V$36,2,0),1,0)*ModelMatrix!K21</f>
        <v>#N/A</v>
      </c>
      <c r="AH26" t="e">
        <f>IF($V26=VLOOKUP(AH$5,$U$7:$V$36,2,0),1,0)*ModelMatrix!L21</f>
        <v>#N/A</v>
      </c>
      <c r="AI26" t="e">
        <f>IF($V26=VLOOKUP(AI$5,$U$7:$V$36,2,0),1,0)*ModelMatrix!M21</f>
        <v>#N/A</v>
      </c>
      <c r="AJ26" t="e">
        <f>IF($V26=VLOOKUP(AJ$5,$U$7:$V$36,2,0),1,0)*ModelMatrix!N21</f>
        <v>#N/A</v>
      </c>
      <c r="AK26" t="e">
        <f>IF($V26=VLOOKUP(AK$5,$U$7:$V$36,2,0),1,0)*ModelMatrix!O21</f>
        <v>#N/A</v>
      </c>
      <c r="AL26" t="e">
        <f>IF($V26=VLOOKUP(AL$5,$U$7:$V$36,2,0),1,0)*ModelMatrix!P21</f>
        <v>#N/A</v>
      </c>
      <c r="AM26" t="e">
        <f>IF($V26=VLOOKUP(AM$5,$U$7:$V$36,2,0),1,0)*ModelMatrix!Q21</f>
        <v>#N/A</v>
      </c>
      <c r="AN26" t="e">
        <f>IF($V26=VLOOKUP(AN$5,$U$7:$V$36,2,0),1,0)*ModelMatrix!R21</f>
        <v>#N/A</v>
      </c>
      <c r="AO26" t="e">
        <f>IF($V26=VLOOKUP(AO$5,$U$7:$V$36,2,0),1,0)*ModelMatrix!S21</f>
        <v>#N/A</v>
      </c>
      <c r="AP26" t="e">
        <f>IF($V26=VLOOKUP(AP$5,$U$7:$V$36,2,0),1,0)*ModelMatrix!T21</f>
        <v>#N/A</v>
      </c>
      <c r="AQ26" t="e">
        <f>IF($V26=VLOOKUP(AQ$5,$U$7:$V$36,2,0),1,0)*ModelMatrix!U21</f>
        <v>#N/A</v>
      </c>
      <c r="AR26" t="e">
        <f>IF($V26=VLOOKUP(AR$5,$U$7:$V$36,2,0),1,0)*ModelMatrix!V21</f>
        <v>#N/A</v>
      </c>
      <c r="AS26" t="e">
        <f>IF($V26=VLOOKUP(AS$5,$U$7:$V$36,2,0),1,0)*ModelMatrix!W21</f>
        <v>#N/A</v>
      </c>
      <c r="AT26" t="e">
        <f>IF($V26=VLOOKUP(AT$5,$U$7:$V$36,2,0),1,0)*ModelMatrix!X21</f>
        <v>#N/A</v>
      </c>
      <c r="AU26" t="e">
        <f>IF($V26=VLOOKUP(AU$5,$U$7:$V$36,2,0),1,0)*ModelMatrix!Y21</f>
        <v>#N/A</v>
      </c>
      <c r="AV26" t="e">
        <f>IF($V26=VLOOKUP(AV$5,$U$7:$V$36,2,0),1,0)*ModelMatrix!Z21</f>
        <v>#N/A</v>
      </c>
      <c r="AW26" t="e">
        <f>IF($V26=VLOOKUP(AW$5,$U$7:$V$36,2,0),1,0)*ModelMatrix!AA21</f>
        <v>#N/A</v>
      </c>
      <c r="AX26" t="e">
        <f>IF($V26=VLOOKUP(AX$5,$U$7:$V$36,2,0),1,0)*ModelMatrix!AB21</f>
        <v>#N/A</v>
      </c>
      <c r="AY26" t="e">
        <f>IF($V26=VLOOKUP(AY$5,$U$7:$V$36,2,0),1,0)*ModelMatrix!AC21</f>
        <v>#N/A</v>
      </c>
      <c r="AZ26" t="e">
        <f>IF($V26=VLOOKUP(AZ$5,$U$7:$V$36,2,0),1,0)*ModelMatrix!AD21</f>
        <v>#N/A</v>
      </c>
      <c r="BA26" t="e">
        <f>IF($V26=VLOOKUP(BA$5,$U$7:$V$36,2,0),1,0)*ModelMatrix!AE21</f>
        <v>#N/A</v>
      </c>
    </row>
    <row r="27" spans="2:53">
      <c r="B27">
        <f t="shared" si="9"/>
        <v>21</v>
      </c>
      <c r="D27" s="25">
        <v>0</v>
      </c>
      <c r="E27" s="26">
        <v>0</v>
      </c>
      <c r="F27" s="26">
        <v>0</v>
      </c>
      <c r="G27" s="27">
        <v>0</v>
      </c>
      <c r="H27" s="2">
        <f t="shared" si="0"/>
        <v>0</v>
      </c>
      <c r="I27" s="2" t="s">
        <v>283</v>
      </c>
      <c r="J27" s="31">
        <v>1</v>
      </c>
      <c r="L27" s="25">
        <f t="shared" si="10"/>
        <v>21</v>
      </c>
      <c r="M27" s="26">
        <f t="shared" si="1"/>
        <v>22</v>
      </c>
      <c r="N27" s="26">
        <f t="shared" si="2"/>
        <v>23</v>
      </c>
      <c r="O27" s="27">
        <f t="shared" si="3"/>
        <v>24</v>
      </c>
      <c r="Q27" s="2">
        <f t="shared" si="4"/>
        <v>0</v>
      </c>
      <c r="R27" s="2">
        <f t="shared" si="5"/>
        <v>0</v>
      </c>
      <c r="S27" s="2">
        <f t="shared" si="6"/>
        <v>0</v>
      </c>
      <c r="T27" s="2">
        <f t="shared" si="7"/>
        <v>0</v>
      </c>
      <c r="U27">
        <v>21</v>
      </c>
      <c r="V27" s="2" t="e">
        <f t="shared" si="8"/>
        <v>#N/A</v>
      </c>
      <c r="X27" t="e">
        <f>IF($V27=VLOOKUP(X$5,$U$7:$V$36,2,0),1,0)*ModelMatrix!B22</f>
        <v>#N/A</v>
      </c>
      <c r="Y27" t="e">
        <f>IF($V27=VLOOKUP(Y$5,$U$7:$V$36,2,0),1,0)*ModelMatrix!C22</f>
        <v>#N/A</v>
      </c>
      <c r="Z27" t="e">
        <f>IF($V27=VLOOKUP(Z$5,$U$7:$V$36,2,0),1,0)*ModelMatrix!D22</f>
        <v>#N/A</v>
      </c>
      <c r="AA27" t="e">
        <f>IF($V27=VLOOKUP(AA$5,$U$7:$V$36,2,0),1,0)*ModelMatrix!E22</f>
        <v>#N/A</v>
      </c>
      <c r="AB27" t="e">
        <f>IF($V27=VLOOKUP(AB$5,$U$7:$V$36,2,0),1,0)*ModelMatrix!F22</f>
        <v>#N/A</v>
      </c>
      <c r="AC27" t="e">
        <f>IF($V27=VLOOKUP(AC$5,$U$7:$V$36,2,0),1,0)*ModelMatrix!G22</f>
        <v>#N/A</v>
      </c>
      <c r="AD27" t="e">
        <f>IF($V27=VLOOKUP(AD$5,$U$7:$V$36,2,0),1,0)*ModelMatrix!H22</f>
        <v>#N/A</v>
      </c>
      <c r="AE27" t="e">
        <f>IF($V27=VLOOKUP(AE$5,$U$7:$V$36,2,0),1,0)*ModelMatrix!I22</f>
        <v>#N/A</v>
      </c>
      <c r="AF27" t="e">
        <f>IF($V27=VLOOKUP(AF$5,$U$7:$V$36,2,0),1,0)*ModelMatrix!J22</f>
        <v>#N/A</v>
      </c>
      <c r="AG27" t="e">
        <f>IF($V27=VLOOKUP(AG$5,$U$7:$V$36,2,0),1,0)*ModelMatrix!K22</f>
        <v>#N/A</v>
      </c>
      <c r="AH27" t="e">
        <f>IF($V27=VLOOKUP(AH$5,$U$7:$V$36,2,0),1,0)*ModelMatrix!L22</f>
        <v>#N/A</v>
      </c>
      <c r="AI27" t="e">
        <f>IF($V27=VLOOKUP(AI$5,$U$7:$V$36,2,0),1,0)*ModelMatrix!M22</f>
        <v>#N/A</v>
      </c>
      <c r="AJ27" t="e">
        <f>IF($V27=VLOOKUP(AJ$5,$U$7:$V$36,2,0),1,0)*ModelMatrix!N22</f>
        <v>#N/A</v>
      </c>
      <c r="AK27" t="e">
        <f>IF($V27=VLOOKUP(AK$5,$U$7:$V$36,2,0),1,0)*ModelMatrix!O22</f>
        <v>#N/A</v>
      </c>
      <c r="AL27" t="e">
        <f>IF($V27=VLOOKUP(AL$5,$U$7:$V$36,2,0),1,0)*ModelMatrix!P22</f>
        <v>#N/A</v>
      </c>
      <c r="AM27" t="e">
        <f>IF($V27=VLOOKUP(AM$5,$U$7:$V$36,2,0),1,0)*ModelMatrix!Q22</f>
        <v>#N/A</v>
      </c>
      <c r="AN27" t="e">
        <f>IF($V27=VLOOKUP(AN$5,$U$7:$V$36,2,0),1,0)*ModelMatrix!R22</f>
        <v>#N/A</v>
      </c>
      <c r="AO27" t="e">
        <f>IF($V27=VLOOKUP(AO$5,$U$7:$V$36,2,0),1,0)*ModelMatrix!S22</f>
        <v>#N/A</v>
      </c>
      <c r="AP27" t="e">
        <f>IF($V27=VLOOKUP(AP$5,$U$7:$V$36,2,0),1,0)*ModelMatrix!T22</f>
        <v>#N/A</v>
      </c>
      <c r="AQ27" t="e">
        <f>IF($V27=VLOOKUP(AQ$5,$U$7:$V$36,2,0),1,0)*ModelMatrix!U22</f>
        <v>#N/A</v>
      </c>
      <c r="AR27" t="e">
        <f>IF($V27=VLOOKUP(AR$5,$U$7:$V$36,2,0),1,0)*ModelMatrix!V22</f>
        <v>#N/A</v>
      </c>
      <c r="AS27" t="e">
        <f>IF($V27=VLOOKUP(AS$5,$U$7:$V$36,2,0),1,0)*ModelMatrix!W22</f>
        <v>#N/A</v>
      </c>
      <c r="AT27" t="e">
        <f>IF($V27=VLOOKUP(AT$5,$U$7:$V$36,2,0),1,0)*ModelMatrix!X22</f>
        <v>#N/A</v>
      </c>
      <c r="AU27" t="e">
        <f>IF($V27=VLOOKUP(AU$5,$U$7:$V$36,2,0),1,0)*ModelMatrix!Y22</f>
        <v>#N/A</v>
      </c>
      <c r="AV27" t="e">
        <f>IF($V27=VLOOKUP(AV$5,$U$7:$V$36,2,0),1,0)*ModelMatrix!Z22</f>
        <v>#N/A</v>
      </c>
      <c r="AW27" t="e">
        <f>IF($V27=VLOOKUP(AW$5,$U$7:$V$36,2,0),1,0)*ModelMatrix!AA22</f>
        <v>#N/A</v>
      </c>
      <c r="AX27" t="e">
        <f>IF($V27=VLOOKUP(AX$5,$U$7:$V$36,2,0),1,0)*ModelMatrix!AB22</f>
        <v>#N/A</v>
      </c>
      <c r="AY27" t="e">
        <f>IF($V27=VLOOKUP(AY$5,$U$7:$V$36,2,0),1,0)*ModelMatrix!AC22</f>
        <v>#N/A</v>
      </c>
      <c r="AZ27" t="e">
        <f>IF($V27=VLOOKUP(AZ$5,$U$7:$V$36,2,0),1,0)*ModelMatrix!AD22</f>
        <v>#N/A</v>
      </c>
      <c r="BA27" t="e">
        <f>IF($V27=VLOOKUP(BA$5,$U$7:$V$36,2,0),1,0)*ModelMatrix!AE22</f>
        <v>#N/A</v>
      </c>
    </row>
    <row r="28" spans="2:53">
      <c r="B28">
        <f t="shared" si="9"/>
        <v>22</v>
      </c>
      <c r="D28" s="25">
        <v>0</v>
      </c>
      <c r="E28" s="26">
        <v>0</v>
      </c>
      <c r="F28" s="26">
        <v>0</v>
      </c>
      <c r="G28" s="27">
        <v>0</v>
      </c>
      <c r="H28" s="2">
        <f t="shared" si="0"/>
        <v>0</v>
      </c>
      <c r="I28" s="2" t="s">
        <v>283</v>
      </c>
      <c r="J28" s="31">
        <v>1</v>
      </c>
      <c r="L28" s="25">
        <f t="shared" si="10"/>
        <v>22</v>
      </c>
      <c r="M28" s="26">
        <f t="shared" si="1"/>
        <v>23</v>
      </c>
      <c r="N28" s="26">
        <f t="shared" si="2"/>
        <v>24</v>
      </c>
      <c r="O28" s="27">
        <f t="shared" si="3"/>
        <v>25</v>
      </c>
      <c r="Q28" s="2">
        <f t="shared" si="4"/>
        <v>0</v>
      </c>
      <c r="R28" s="2">
        <f t="shared" si="5"/>
        <v>0</v>
      </c>
      <c r="S28" s="2">
        <f t="shared" si="6"/>
        <v>0</v>
      </c>
      <c r="T28" s="2">
        <f t="shared" si="7"/>
        <v>0</v>
      </c>
      <c r="U28">
        <v>22</v>
      </c>
      <c r="V28" s="2" t="e">
        <f t="shared" si="8"/>
        <v>#N/A</v>
      </c>
      <c r="X28" t="e">
        <f>IF($V28=VLOOKUP(X$5,$U$7:$V$36,2,0),1,0)*ModelMatrix!B23</f>
        <v>#N/A</v>
      </c>
      <c r="Y28" t="e">
        <f>IF($V28=VLOOKUP(Y$5,$U$7:$V$36,2,0),1,0)*ModelMatrix!C23</f>
        <v>#N/A</v>
      </c>
      <c r="Z28" t="e">
        <f>IF($V28=VLOOKUP(Z$5,$U$7:$V$36,2,0),1,0)*ModelMatrix!D23</f>
        <v>#N/A</v>
      </c>
      <c r="AA28" t="e">
        <f>IF($V28=VLOOKUP(AA$5,$U$7:$V$36,2,0),1,0)*ModelMatrix!E23</f>
        <v>#N/A</v>
      </c>
      <c r="AB28" t="e">
        <f>IF($V28=VLOOKUP(AB$5,$U$7:$V$36,2,0),1,0)*ModelMatrix!F23</f>
        <v>#N/A</v>
      </c>
      <c r="AC28" t="e">
        <f>IF($V28=VLOOKUP(AC$5,$U$7:$V$36,2,0),1,0)*ModelMatrix!G23</f>
        <v>#N/A</v>
      </c>
      <c r="AD28" t="e">
        <f>IF($V28=VLOOKUP(AD$5,$U$7:$V$36,2,0),1,0)*ModelMatrix!H23</f>
        <v>#N/A</v>
      </c>
      <c r="AE28" t="e">
        <f>IF($V28=VLOOKUP(AE$5,$U$7:$V$36,2,0),1,0)*ModelMatrix!I23</f>
        <v>#N/A</v>
      </c>
      <c r="AF28" t="e">
        <f>IF($V28=VLOOKUP(AF$5,$U$7:$V$36,2,0),1,0)*ModelMatrix!J23</f>
        <v>#N/A</v>
      </c>
      <c r="AG28" t="e">
        <f>IF($V28=VLOOKUP(AG$5,$U$7:$V$36,2,0),1,0)*ModelMatrix!K23</f>
        <v>#N/A</v>
      </c>
      <c r="AH28" t="e">
        <f>IF($V28=VLOOKUP(AH$5,$U$7:$V$36,2,0),1,0)*ModelMatrix!L23</f>
        <v>#N/A</v>
      </c>
      <c r="AI28" t="e">
        <f>IF($V28=VLOOKUP(AI$5,$U$7:$V$36,2,0),1,0)*ModelMatrix!M23</f>
        <v>#N/A</v>
      </c>
      <c r="AJ28" t="e">
        <f>IF($V28=VLOOKUP(AJ$5,$U$7:$V$36,2,0),1,0)*ModelMatrix!N23</f>
        <v>#N/A</v>
      </c>
      <c r="AK28" t="e">
        <f>IF($V28=VLOOKUP(AK$5,$U$7:$V$36,2,0),1,0)*ModelMatrix!O23</f>
        <v>#N/A</v>
      </c>
      <c r="AL28" t="e">
        <f>IF($V28=VLOOKUP(AL$5,$U$7:$V$36,2,0),1,0)*ModelMatrix!P23</f>
        <v>#N/A</v>
      </c>
      <c r="AM28" t="e">
        <f>IF($V28=VLOOKUP(AM$5,$U$7:$V$36,2,0),1,0)*ModelMatrix!Q23</f>
        <v>#N/A</v>
      </c>
      <c r="AN28" t="e">
        <f>IF($V28=VLOOKUP(AN$5,$U$7:$V$36,2,0),1,0)*ModelMatrix!R23</f>
        <v>#N/A</v>
      </c>
      <c r="AO28" t="e">
        <f>IF($V28=VLOOKUP(AO$5,$U$7:$V$36,2,0),1,0)*ModelMatrix!S23</f>
        <v>#N/A</v>
      </c>
      <c r="AP28" t="e">
        <f>IF($V28=VLOOKUP(AP$5,$U$7:$V$36,2,0),1,0)*ModelMatrix!T23</f>
        <v>#N/A</v>
      </c>
      <c r="AQ28" t="e">
        <f>IF($V28=VLOOKUP(AQ$5,$U$7:$V$36,2,0),1,0)*ModelMatrix!U23</f>
        <v>#N/A</v>
      </c>
      <c r="AR28" t="e">
        <f>IF($V28=VLOOKUP(AR$5,$U$7:$V$36,2,0),1,0)*ModelMatrix!V23</f>
        <v>#N/A</v>
      </c>
      <c r="AS28" t="e">
        <f>IF($V28=VLOOKUP(AS$5,$U$7:$V$36,2,0),1,0)*ModelMatrix!W23</f>
        <v>#N/A</v>
      </c>
      <c r="AT28" t="e">
        <f>IF($V28=VLOOKUP(AT$5,$U$7:$V$36,2,0),1,0)*ModelMatrix!X23</f>
        <v>#N/A</v>
      </c>
      <c r="AU28" t="e">
        <f>IF($V28=VLOOKUP(AU$5,$U$7:$V$36,2,0),1,0)*ModelMatrix!Y23</f>
        <v>#N/A</v>
      </c>
      <c r="AV28" t="e">
        <f>IF($V28=VLOOKUP(AV$5,$U$7:$V$36,2,0),1,0)*ModelMatrix!Z23</f>
        <v>#N/A</v>
      </c>
      <c r="AW28" t="e">
        <f>IF($V28=VLOOKUP(AW$5,$U$7:$V$36,2,0),1,0)*ModelMatrix!AA23</f>
        <v>#N/A</v>
      </c>
      <c r="AX28" t="e">
        <f>IF($V28=VLOOKUP(AX$5,$U$7:$V$36,2,0),1,0)*ModelMatrix!AB23</f>
        <v>#N/A</v>
      </c>
      <c r="AY28" t="e">
        <f>IF($V28=VLOOKUP(AY$5,$U$7:$V$36,2,0),1,0)*ModelMatrix!AC23</f>
        <v>#N/A</v>
      </c>
      <c r="AZ28" t="e">
        <f>IF($V28=VLOOKUP(AZ$5,$U$7:$V$36,2,0),1,0)*ModelMatrix!AD23</f>
        <v>#N/A</v>
      </c>
      <c r="BA28" t="e">
        <f>IF($V28=VLOOKUP(BA$5,$U$7:$V$36,2,0),1,0)*ModelMatrix!AE23</f>
        <v>#N/A</v>
      </c>
    </row>
    <row r="29" spans="2:53">
      <c r="B29">
        <f t="shared" si="9"/>
        <v>23</v>
      </c>
      <c r="D29" s="25">
        <v>0</v>
      </c>
      <c r="E29" s="26">
        <v>0</v>
      </c>
      <c r="F29" s="26">
        <v>0</v>
      </c>
      <c r="G29" s="27">
        <v>0</v>
      </c>
      <c r="H29" s="2">
        <f t="shared" si="0"/>
        <v>0</v>
      </c>
      <c r="I29" s="2" t="s">
        <v>283</v>
      </c>
      <c r="J29" s="31">
        <v>1</v>
      </c>
      <c r="L29" s="25">
        <f t="shared" si="10"/>
        <v>23</v>
      </c>
      <c r="M29" s="26">
        <f t="shared" si="1"/>
        <v>24</v>
      </c>
      <c r="N29" s="26">
        <f t="shared" si="2"/>
        <v>25</v>
      </c>
      <c r="O29" s="27">
        <f t="shared" si="3"/>
        <v>26</v>
      </c>
      <c r="Q29" s="2">
        <f t="shared" si="4"/>
        <v>0</v>
      </c>
      <c r="R29" s="2">
        <f t="shared" si="5"/>
        <v>0</v>
      </c>
      <c r="S29" s="2">
        <f t="shared" si="6"/>
        <v>0</v>
      </c>
      <c r="T29" s="2">
        <f t="shared" si="7"/>
        <v>0</v>
      </c>
      <c r="U29">
        <v>23</v>
      </c>
      <c r="V29" s="2" t="e">
        <f t="shared" si="8"/>
        <v>#N/A</v>
      </c>
      <c r="X29" t="e">
        <f>IF($V29=VLOOKUP(X$5,$U$7:$V$36,2,0),1,0)*ModelMatrix!B24</f>
        <v>#N/A</v>
      </c>
      <c r="Y29" t="e">
        <f>IF($V29=VLOOKUP(Y$5,$U$7:$V$36,2,0),1,0)*ModelMatrix!C24</f>
        <v>#N/A</v>
      </c>
      <c r="Z29" t="e">
        <f>IF($V29=VLOOKUP(Z$5,$U$7:$V$36,2,0),1,0)*ModelMatrix!D24</f>
        <v>#N/A</v>
      </c>
      <c r="AA29" t="e">
        <f>IF($V29=VLOOKUP(AA$5,$U$7:$V$36,2,0),1,0)*ModelMatrix!E24</f>
        <v>#N/A</v>
      </c>
      <c r="AB29" t="e">
        <f>IF($V29=VLOOKUP(AB$5,$U$7:$V$36,2,0),1,0)*ModelMatrix!F24</f>
        <v>#N/A</v>
      </c>
      <c r="AC29" t="e">
        <f>IF($V29=VLOOKUP(AC$5,$U$7:$V$36,2,0),1,0)*ModelMatrix!G24</f>
        <v>#N/A</v>
      </c>
      <c r="AD29" t="e">
        <f>IF($V29=VLOOKUP(AD$5,$U$7:$V$36,2,0),1,0)*ModelMatrix!H24</f>
        <v>#N/A</v>
      </c>
      <c r="AE29" t="e">
        <f>IF($V29=VLOOKUP(AE$5,$U$7:$V$36,2,0),1,0)*ModelMatrix!I24</f>
        <v>#N/A</v>
      </c>
      <c r="AF29" t="e">
        <f>IF($V29=VLOOKUP(AF$5,$U$7:$V$36,2,0),1,0)*ModelMatrix!J24</f>
        <v>#N/A</v>
      </c>
      <c r="AG29" t="e">
        <f>IF($V29=VLOOKUP(AG$5,$U$7:$V$36,2,0),1,0)*ModelMatrix!K24</f>
        <v>#N/A</v>
      </c>
      <c r="AH29" t="e">
        <f>IF($V29=VLOOKUP(AH$5,$U$7:$V$36,2,0),1,0)*ModelMatrix!L24</f>
        <v>#N/A</v>
      </c>
      <c r="AI29" t="e">
        <f>IF($V29=VLOOKUP(AI$5,$U$7:$V$36,2,0),1,0)*ModelMatrix!M24</f>
        <v>#N/A</v>
      </c>
      <c r="AJ29" t="e">
        <f>IF($V29=VLOOKUP(AJ$5,$U$7:$V$36,2,0),1,0)*ModelMatrix!N24</f>
        <v>#N/A</v>
      </c>
      <c r="AK29" t="e">
        <f>IF($V29=VLOOKUP(AK$5,$U$7:$V$36,2,0),1,0)*ModelMatrix!O24</f>
        <v>#N/A</v>
      </c>
      <c r="AL29" t="e">
        <f>IF($V29=VLOOKUP(AL$5,$U$7:$V$36,2,0),1,0)*ModelMatrix!P24</f>
        <v>#N/A</v>
      </c>
      <c r="AM29" t="e">
        <f>IF($V29=VLOOKUP(AM$5,$U$7:$V$36,2,0),1,0)*ModelMatrix!Q24</f>
        <v>#N/A</v>
      </c>
      <c r="AN29" t="e">
        <f>IF($V29=VLOOKUP(AN$5,$U$7:$V$36,2,0),1,0)*ModelMatrix!R24</f>
        <v>#N/A</v>
      </c>
      <c r="AO29" t="e">
        <f>IF($V29=VLOOKUP(AO$5,$U$7:$V$36,2,0),1,0)*ModelMatrix!S24</f>
        <v>#N/A</v>
      </c>
      <c r="AP29" t="e">
        <f>IF($V29=VLOOKUP(AP$5,$U$7:$V$36,2,0),1,0)*ModelMatrix!T24</f>
        <v>#N/A</v>
      </c>
      <c r="AQ29" t="e">
        <f>IF($V29=VLOOKUP(AQ$5,$U$7:$V$36,2,0),1,0)*ModelMatrix!U24</f>
        <v>#N/A</v>
      </c>
      <c r="AR29" t="e">
        <f>IF($V29=VLOOKUP(AR$5,$U$7:$V$36,2,0),1,0)*ModelMatrix!V24</f>
        <v>#N/A</v>
      </c>
      <c r="AS29" t="e">
        <f>IF($V29=VLOOKUP(AS$5,$U$7:$V$36,2,0),1,0)*ModelMatrix!W24</f>
        <v>#N/A</v>
      </c>
      <c r="AT29" t="e">
        <f>IF($V29=VLOOKUP(AT$5,$U$7:$V$36,2,0),1,0)*ModelMatrix!X24</f>
        <v>#N/A</v>
      </c>
      <c r="AU29" t="e">
        <f>IF($V29=VLOOKUP(AU$5,$U$7:$V$36,2,0),1,0)*ModelMatrix!Y24</f>
        <v>#N/A</v>
      </c>
      <c r="AV29" t="e">
        <f>IF($V29=VLOOKUP(AV$5,$U$7:$V$36,2,0),1,0)*ModelMatrix!Z24</f>
        <v>#N/A</v>
      </c>
      <c r="AW29" t="e">
        <f>IF($V29=VLOOKUP(AW$5,$U$7:$V$36,2,0),1,0)*ModelMatrix!AA24</f>
        <v>#N/A</v>
      </c>
      <c r="AX29" t="e">
        <f>IF($V29=VLOOKUP(AX$5,$U$7:$V$36,2,0),1,0)*ModelMatrix!AB24</f>
        <v>#N/A</v>
      </c>
      <c r="AY29" t="e">
        <f>IF($V29=VLOOKUP(AY$5,$U$7:$V$36,2,0),1,0)*ModelMatrix!AC24</f>
        <v>#N/A</v>
      </c>
      <c r="AZ29" t="e">
        <f>IF($V29=VLOOKUP(AZ$5,$U$7:$V$36,2,0),1,0)*ModelMatrix!AD24</f>
        <v>#N/A</v>
      </c>
      <c r="BA29" t="e">
        <f>IF($V29=VLOOKUP(BA$5,$U$7:$V$36,2,0),1,0)*ModelMatrix!AE24</f>
        <v>#N/A</v>
      </c>
    </row>
    <row r="30" spans="2:53">
      <c r="B30">
        <f t="shared" si="9"/>
        <v>24</v>
      </c>
      <c r="D30" s="25">
        <v>0</v>
      </c>
      <c r="E30" s="26">
        <v>0</v>
      </c>
      <c r="F30" s="26">
        <v>0</v>
      </c>
      <c r="G30" s="27">
        <v>0</v>
      </c>
      <c r="H30" s="2">
        <f t="shared" si="0"/>
        <v>0</v>
      </c>
      <c r="I30" s="2" t="s">
        <v>283</v>
      </c>
      <c r="J30" s="31">
        <v>1</v>
      </c>
      <c r="L30" s="25">
        <f t="shared" si="10"/>
        <v>24</v>
      </c>
      <c r="M30" s="26">
        <f t="shared" si="1"/>
        <v>25</v>
      </c>
      <c r="N30" s="26">
        <f t="shared" si="2"/>
        <v>26</v>
      </c>
      <c r="O30" s="27">
        <f t="shared" si="3"/>
        <v>27</v>
      </c>
      <c r="Q30" s="2">
        <f t="shared" si="4"/>
        <v>0</v>
      </c>
      <c r="R30" s="2">
        <f t="shared" si="5"/>
        <v>0</v>
      </c>
      <c r="S30" s="2">
        <f t="shared" si="6"/>
        <v>0</v>
      </c>
      <c r="T30" s="2">
        <f t="shared" si="7"/>
        <v>0</v>
      </c>
      <c r="U30">
        <v>24</v>
      </c>
      <c r="V30" s="2" t="e">
        <f t="shared" si="8"/>
        <v>#N/A</v>
      </c>
      <c r="X30" t="e">
        <f>IF($V30=VLOOKUP(X$5,$U$7:$V$36,2,0),1,0)*ModelMatrix!B25</f>
        <v>#N/A</v>
      </c>
      <c r="Y30" t="e">
        <f>IF($V30=VLOOKUP(Y$5,$U$7:$V$36,2,0),1,0)*ModelMatrix!C25</f>
        <v>#N/A</v>
      </c>
      <c r="Z30" t="e">
        <f>IF($V30=VLOOKUP(Z$5,$U$7:$V$36,2,0),1,0)*ModelMatrix!D25</f>
        <v>#N/A</v>
      </c>
      <c r="AA30" t="e">
        <f>IF($V30=VLOOKUP(AA$5,$U$7:$V$36,2,0),1,0)*ModelMatrix!E25</f>
        <v>#N/A</v>
      </c>
      <c r="AB30" t="e">
        <f>IF($V30=VLOOKUP(AB$5,$U$7:$V$36,2,0),1,0)*ModelMatrix!F25</f>
        <v>#N/A</v>
      </c>
      <c r="AC30" t="e">
        <f>IF($V30=VLOOKUP(AC$5,$U$7:$V$36,2,0),1,0)*ModelMatrix!G25</f>
        <v>#N/A</v>
      </c>
      <c r="AD30" t="e">
        <f>IF($V30=VLOOKUP(AD$5,$U$7:$V$36,2,0),1,0)*ModelMatrix!H25</f>
        <v>#N/A</v>
      </c>
      <c r="AE30" t="e">
        <f>IF($V30=VLOOKUP(AE$5,$U$7:$V$36,2,0),1,0)*ModelMatrix!I25</f>
        <v>#N/A</v>
      </c>
      <c r="AF30" t="e">
        <f>IF($V30=VLOOKUP(AF$5,$U$7:$V$36,2,0),1,0)*ModelMatrix!J25</f>
        <v>#N/A</v>
      </c>
      <c r="AG30" t="e">
        <f>IF($V30=VLOOKUP(AG$5,$U$7:$V$36,2,0),1,0)*ModelMatrix!K25</f>
        <v>#N/A</v>
      </c>
      <c r="AH30" t="e">
        <f>IF($V30=VLOOKUP(AH$5,$U$7:$V$36,2,0),1,0)*ModelMatrix!L25</f>
        <v>#N/A</v>
      </c>
      <c r="AI30" t="e">
        <f>IF($V30=VLOOKUP(AI$5,$U$7:$V$36,2,0),1,0)*ModelMatrix!M25</f>
        <v>#N/A</v>
      </c>
      <c r="AJ30" t="e">
        <f>IF($V30=VLOOKUP(AJ$5,$U$7:$V$36,2,0),1,0)*ModelMatrix!N25</f>
        <v>#N/A</v>
      </c>
      <c r="AK30" t="e">
        <f>IF($V30=VLOOKUP(AK$5,$U$7:$V$36,2,0),1,0)*ModelMatrix!O25</f>
        <v>#N/A</v>
      </c>
      <c r="AL30" t="e">
        <f>IF($V30=VLOOKUP(AL$5,$U$7:$V$36,2,0),1,0)*ModelMatrix!P25</f>
        <v>#N/A</v>
      </c>
      <c r="AM30" t="e">
        <f>IF($V30=VLOOKUP(AM$5,$U$7:$V$36,2,0),1,0)*ModelMatrix!Q25</f>
        <v>#N/A</v>
      </c>
      <c r="AN30" t="e">
        <f>IF($V30=VLOOKUP(AN$5,$U$7:$V$36,2,0),1,0)*ModelMatrix!R25</f>
        <v>#N/A</v>
      </c>
      <c r="AO30" t="e">
        <f>IF($V30=VLOOKUP(AO$5,$U$7:$V$36,2,0),1,0)*ModelMatrix!S25</f>
        <v>#N/A</v>
      </c>
      <c r="AP30" t="e">
        <f>IF($V30=VLOOKUP(AP$5,$U$7:$V$36,2,0),1,0)*ModelMatrix!T25</f>
        <v>#N/A</v>
      </c>
      <c r="AQ30" t="e">
        <f>IF($V30=VLOOKUP(AQ$5,$U$7:$V$36,2,0),1,0)*ModelMatrix!U25</f>
        <v>#N/A</v>
      </c>
      <c r="AR30" t="e">
        <f>IF($V30=VLOOKUP(AR$5,$U$7:$V$36,2,0),1,0)*ModelMatrix!V25</f>
        <v>#N/A</v>
      </c>
      <c r="AS30" t="e">
        <f>IF($V30=VLOOKUP(AS$5,$U$7:$V$36,2,0),1,0)*ModelMatrix!W25</f>
        <v>#N/A</v>
      </c>
      <c r="AT30" t="e">
        <f>IF($V30=VLOOKUP(AT$5,$U$7:$V$36,2,0),1,0)*ModelMatrix!X25</f>
        <v>#N/A</v>
      </c>
      <c r="AU30" t="e">
        <f>IF($V30=VLOOKUP(AU$5,$U$7:$V$36,2,0),1,0)*ModelMatrix!Y25</f>
        <v>#N/A</v>
      </c>
      <c r="AV30" t="e">
        <f>IF($V30=VLOOKUP(AV$5,$U$7:$V$36,2,0),1,0)*ModelMatrix!Z25</f>
        <v>#N/A</v>
      </c>
      <c r="AW30" t="e">
        <f>IF($V30=VLOOKUP(AW$5,$U$7:$V$36,2,0),1,0)*ModelMatrix!AA25</f>
        <v>#N/A</v>
      </c>
      <c r="AX30" t="e">
        <f>IF($V30=VLOOKUP(AX$5,$U$7:$V$36,2,0),1,0)*ModelMatrix!AB25</f>
        <v>#N/A</v>
      </c>
      <c r="AY30" t="e">
        <f>IF($V30=VLOOKUP(AY$5,$U$7:$V$36,2,0),1,0)*ModelMatrix!AC25</f>
        <v>#N/A</v>
      </c>
      <c r="AZ30" t="e">
        <f>IF($V30=VLOOKUP(AZ$5,$U$7:$V$36,2,0),1,0)*ModelMatrix!AD25</f>
        <v>#N/A</v>
      </c>
      <c r="BA30" t="e">
        <f>IF($V30=VLOOKUP(BA$5,$U$7:$V$36,2,0),1,0)*ModelMatrix!AE25</f>
        <v>#N/A</v>
      </c>
    </row>
    <row r="31" spans="2:53">
      <c r="B31">
        <f t="shared" si="9"/>
        <v>25</v>
      </c>
      <c r="D31" s="25">
        <v>0</v>
      </c>
      <c r="E31" s="26">
        <v>0</v>
      </c>
      <c r="F31" s="26">
        <v>0</v>
      </c>
      <c r="G31" s="27">
        <v>0</v>
      </c>
      <c r="H31" s="2">
        <f t="shared" si="0"/>
        <v>0</v>
      </c>
      <c r="I31" s="2" t="s">
        <v>283</v>
      </c>
      <c r="J31" s="31">
        <v>1</v>
      </c>
      <c r="L31" s="25">
        <f t="shared" si="10"/>
        <v>25</v>
      </c>
      <c r="M31" s="26">
        <f t="shared" si="1"/>
        <v>26</v>
      </c>
      <c r="N31" s="26">
        <f t="shared" si="2"/>
        <v>27</v>
      </c>
      <c r="O31" s="27">
        <f t="shared" si="3"/>
        <v>28</v>
      </c>
      <c r="Q31" s="2">
        <f t="shared" si="4"/>
        <v>0</v>
      </c>
      <c r="R31" s="2">
        <f t="shared" si="5"/>
        <v>0</v>
      </c>
      <c r="S31" s="2">
        <f t="shared" si="6"/>
        <v>0</v>
      </c>
      <c r="T31" s="2">
        <f t="shared" si="7"/>
        <v>0</v>
      </c>
      <c r="U31">
        <v>25</v>
      </c>
      <c r="V31" s="2" t="e">
        <f t="shared" si="8"/>
        <v>#N/A</v>
      </c>
      <c r="X31" t="e">
        <f>IF($V31=VLOOKUP(X$5,$U$7:$V$36,2,0),1,0)*ModelMatrix!B26</f>
        <v>#N/A</v>
      </c>
      <c r="Y31" t="e">
        <f>IF($V31=VLOOKUP(Y$5,$U$7:$V$36,2,0),1,0)*ModelMatrix!C26</f>
        <v>#N/A</v>
      </c>
      <c r="Z31" t="e">
        <f>IF($V31=VLOOKUP(Z$5,$U$7:$V$36,2,0),1,0)*ModelMatrix!D26</f>
        <v>#N/A</v>
      </c>
      <c r="AA31" t="e">
        <f>IF($V31=VLOOKUP(AA$5,$U$7:$V$36,2,0),1,0)*ModelMatrix!E26</f>
        <v>#N/A</v>
      </c>
      <c r="AB31" t="e">
        <f>IF($V31=VLOOKUP(AB$5,$U$7:$V$36,2,0),1,0)*ModelMatrix!F26</f>
        <v>#N/A</v>
      </c>
      <c r="AC31" t="e">
        <f>IF($V31=VLOOKUP(AC$5,$U$7:$V$36,2,0),1,0)*ModelMatrix!G26</f>
        <v>#N/A</v>
      </c>
      <c r="AD31" t="e">
        <f>IF($V31=VLOOKUP(AD$5,$U$7:$V$36,2,0),1,0)*ModelMatrix!H26</f>
        <v>#N/A</v>
      </c>
      <c r="AE31" t="e">
        <f>IF($V31=VLOOKUP(AE$5,$U$7:$V$36,2,0),1,0)*ModelMatrix!I26</f>
        <v>#N/A</v>
      </c>
      <c r="AF31" t="e">
        <f>IF($V31=VLOOKUP(AF$5,$U$7:$V$36,2,0),1,0)*ModelMatrix!J26</f>
        <v>#N/A</v>
      </c>
      <c r="AG31" t="e">
        <f>IF($V31=VLOOKUP(AG$5,$U$7:$V$36,2,0),1,0)*ModelMatrix!K26</f>
        <v>#N/A</v>
      </c>
      <c r="AH31" t="e">
        <f>IF($V31=VLOOKUP(AH$5,$U$7:$V$36,2,0),1,0)*ModelMatrix!L26</f>
        <v>#N/A</v>
      </c>
      <c r="AI31" t="e">
        <f>IF($V31=VLOOKUP(AI$5,$U$7:$V$36,2,0),1,0)*ModelMatrix!M26</f>
        <v>#N/A</v>
      </c>
      <c r="AJ31" t="e">
        <f>IF($V31=VLOOKUP(AJ$5,$U$7:$V$36,2,0),1,0)*ModelMatrix!N26</f>
        <v>#N/A</v>
      </c>
      <c r="AK31" t="e">
        <f>IF($V31=VLOOKUP(AK$5,$U$7:$V$36,2,0),1,0)*ModelMatrix!O26</f>
        <v>#N/A</v>
      </c>
      <c r="AL31" t="e">
        <f>IF($V31=VLOOKUP(AL$5,$U$7:$V$36,2,0),1,0)*ModelMatrix!P26</f>
        <v>#N/A</v>
      </c>
      <c r="AM31" t="e">
        <f>IF($V31=VLOOKUP(AM$5,$U$7:$V$36,2,0),1,0)*ModelMatrix!Q26</f>
        <v>#N/A</v>
      </c>
      <c r="AN31" t="e">
        <f>IF($V31=VLOOKUP(AN$5,$U$7:$V$36,2,0),1,0)*ModelMatrix!R26</f>
        <v>#N/A</v>
      </c>
      <c r="AO31" t="e">
        <f>IF($V31=VLOOKUP(AO$5,$U$7:$V$36,2,0),1,0)*ModelMatrix!S26</f>
        <v>#N/A</v>
      </c>
      <c r="AP31" t="e">
        <f>IF($V31=VLOOKUP(AP$5,$U$7:$V$36,2,0),1,0)*ModelMatrix!T26</f>
        <v>#N/A</v>
      </c>
      <c r="AQ31" t="e">
        <f>IF($V31=VLOOKUP(AQ$5,$U$7:$V$36,2,0),1,0)*ModelMatrix!U26</f>
        <v>#N/A</v>
      </c>
      <c r="AR31" t="e">
        <f>IF($V31=VLOOKUP(AR$5,$U$7:$V$36,2,0),1,0)*ModelMatrix!V26</f>
        <v>#N/A</v>
      </c>
      <c r="AS31" t="e">
        <f>IF($V31=VLOOKUP(AS$5,$U$7:$V$36,2,0),1,0)*ModelMatrix!W26</f>
        <v>#N/A</v>
      </c>
      <c r="AT31" t="e">
        <f>IF($V31=VLOOKUP(AT$5,$U$7:$V$36,2,0),1,0)*ModelMatrix!X26</f>
        <v>#N/A</v>
      </c>
      <c r="AU31" t="e">
        <f>IF($V31=VLOOKUP(AU$5,$U$7:$V$36,2,0),1,0)*ModelMatrix!Y26</f>
        <v>#N/A</v>
      </c>
      <c r="AV31" t="e">
        <f>IF($V31=VLOOKUP(AV$5,$U$7:$V$36,2,0),1,0)*ModelMatrix!Z26</f>
        <v>#N/A</v>
      </c>
      <c r="AW31" t="e">
        <f>IF($V31=VLOOKUP(AW$5,$U$7:$V$36,2,0),1,0)*ModelMatrix!AA26</f>
        <v>#N/A</v>
      </c>
      <c r="AX31" t="e">
        <f>IF($V31=VLOOKUP(AX$5,$U$7:$V$36,2,0),1,0)*ModelMatrix!AB26</f>
        <v>#N/A</v>
      </c>
      <c r="AY31" t="e">
        <f>IF($V31=VLOOKUP(AY$5,$U$7:$V$36,2,0),1,0)*ModelMatrix!AC26</f>
        <v>#N/A</v>
      </c>
      <c r="AZ31" t="e">
        <f>IF($V31=VLOOKUP(AZ$5,$U$7:$V$36,2,0),1,0)*ModelMatrix!AD26</f>
        <v>#N/A</v>
      </c>
      <c r="BA31" t="e">
        <f>IF($V31=VLOOKUP(BA$5,$U$7:$V$36,2,0),1,0)*ModelMatrix!AE26</f>
        <v>#N/A</v>
      </c>
    </row>
    <row r="32" spans="2:53">
      <c r="B32">
        <f t="shared" si="9"/>
        <v>26</v>
      </c>
      <c r="D32" s="25">
        <v>0</v>
      </c>
      <c r="E32" s="26">
        <v>0</v>
      </c>
      <c r="F32" s="26">
        <v>0</v>
      </c>
      <c r="G32" s="27">
        <v>0</v>
      </c>
      <c r="H32" s="2">
        <f t="shared" si="0"/>
        <v>0</v>
      </c>
      <c r="I32" s="2" t="s">
        <v>283</v>
      </c>
      <c r="J32" s="31">
        <v>1</v>
      </c>
      <c r="L32" s="25">
        <f t="shared" si="10"/>
        <v>26</v>
      </c>
      <c r="M32" s="26">
        <f t="shared" si="1"/>
        <v>27</v>
      </c>
      <c r="N32" s="26">
        <f t="shared" si="2"/>
        <v>28</v>
      </c>
      <c r="O32" s="27">
        <f t="shared" si="3"/>
        <v>29</v>
      </c>
      <c r="Q32" s="2">
        <f t="shared" si="4"/>
        <v>0</v>
      </c>
      <c r="R32" s="2">
        <f t="shared" si="5"/>
        <v>0</v>
      </c>
      <c r="S32" s="2">
        <f t="shared" si="6"/>
        <v>0</v>
      </c>
      <c r="T32" s="2">
        <f t="shared" si="7"/>
        <v>0</v>
      </c>
      <c r="U32">
        <v>26</v>
      </c>
      <c r="V32" s="2" t="e">
        <f t="shared" si="8"/>
        <v>#N/A</v>
      </c>
      <c r="X32" t="e">
        <f>IF($V32=VLOOKUP(X$5,$U$7:$V$36,2,0),1,0)*ModelMatrix!B27</f>
        <v>#N/A</v>
      </c>
      <c r="Y32" t="e">
        <f>IF($V32=VLOOKUP(Y$5,$U$7:$V$36,2,0),1,0)*ModelMatrix!C27</f>
        <v>#N/A</v>
      </c>
      <c r="Z32" t="e">
        <f>IF($V32=VLOOKUP(Z$5,$U$7:$V$36,2,0),1,0)*ModelMatrix!D27</f>
        <v>#N/A</v>
      </c>
      <c r="AA32" t="e">
        <f>IF($V32=VLOOKUP(AA$5,$U$7:$V$36,2,0),1,0)*ModelMatrix!E27</f>
        <v>#N/A</v>
      </c>
      <c r="AB32" t="e">
        <f>IF($V32=VLOOKUP(AB$5,$U$7:$V$36,2,0),1,0)*ModelMatrix!F27</f>
        <v>#N/A</v>
      </c>
      <c r="AC32" t="e">
        <f>IF($V32=VLOOKUP(AC$5,$U$7:$V$36,2,0),1,0)*ModelMatrix!G27</f>
        <v>#N/A</v>
      </c>
      <c r="AD32" t="e">
        <f>IF($V32=VLOOKUP(AD$5,$U$7:$V$36,2,0),1,0)*ModelMatrix!H27</f>
        <v>#N/A</v>
      </c>
      <c r="AE32" t="e">
        <f>IF($V32=VLOOKUP(AE$5,$U$7:$V$36,2,0),1,0)*ModelMatrix!I27</f>
        <v>#N/A</v>
      </c>
      <c r="AF32" t="e">
        <f>IF($V32=VLOOKUP(AF$5,$U$7:$V$36,2,0),1,0)*ModelMatrix!J27</f>
        <v>#N/A</v>
      </c>
      <c r="AG32" t="e">
        <f>IF($V32=VLOOKUP(AG$5,$U$7:$V$36,2,0),1,0)*ModelMatrix!K27</f>
        <v>#N/A</v>
      </c>
      <c r="AH32" t="e">
        <f>IF($V32=VLOOKUP(AH$5,$U$7:$V$36,2,0),1,0)*ModelMatrix!L27</f>
        <v>#N/A</v>
      </c>
      <c r="AI32" t="e">
        <f>IF($V32=VLOOKUP(AI$5,$U$7:$V$36,2,0),1,0)*ModelMatrix!M27</f>
        <v>#N/A</v>
      </c>
      <c r="AJ32" t="e">
        <f>IF($V32=VLOOKUP(AJ$5,$U$7:$V$36,2,0),1,0)*ModelMatrix!N27</f>
        <v>#N/A</v>
      </c>
      <c r="AK32" t="e">
        <f>IF($V32=VLOOKUP(AK$5,$U$7:$V$36,2,0),1,0)*ModelMatrix!O27</f>
        <v>#N/A</v>
      </c>
      <c r="AL32" t="e">
        <f>IF($V32=VLOOKUP(AL$5,$U$7:$V$36,2,0),1,0)*ModelMatrix!P27</f>
        <v>#N/A</v>
      </c>
      <c r="AM32" t="e">
        <f>IF($V32=VLOOKUP(AM$5,$U$7:$V$36,2,0),1,0)*ModelMatrix!Q27</f>
        <v>#N/A</v>
      </c>
      <c r="AN32" t="e">
        <f>IF($V32=VLOOKUP(AN$5,$U$7:$V$36,2,0),1,0)*ModelMatrix!R27</f>
        <v>#N/A</v>
      </c>
      <c r="AO32" t="e">
        <f>IF($V32=VLOOKUP(AO$5,$U$7:$V$36,2,0),1,0)*ModelMatrix!S27</f>
        <v>#N/A</v>
      </c>
      <c r="AP32" t="e">
        <f>IF($V32=VLOOKUP(AP$5,$U$7:$V$36,2,0),1,0)*ModelMatrix!T27</f>
        <v>#N/A</v>
      </c>
      <c r="AQ32" t="e">
        <f>IF($V32=VLOOKUP(AQ$5,$U$7:$V$36,2,0),1,0)*ModelMatrix!U27</f>
        <v>#N/A</v>
      </c>
      <c r="AR32" t="e">
        <f>IF($V32=VLOOKUP(AR$5,$U$7:$V$36,2,0),1,0)*ModelMatrix!V27</f>
        <v>#N/A</v>
      </c>
      <c r="AS32" t="e">
        <f>IF($V32=VLOOKUP(AS$5,$U$7:$V$36,2,0),1,0)*ModelMatrix!W27</f>
        <v>#N/A</v>
      </c>
      <c r="AT32" t="e">
        <f>IF($V32=VLOOKUP(AT$5,$U$7:$V$36,2,0),1,0)*ModelMatrix!X27</f>
        <v>#N/A</v>
      </c>
      <c r="AU32" t="e">
        <f>IF($V32=VLOOKUP(AU$5,$U$7:$V$36,2,0),1,0)*ModelMatrix!Y27</f>
        <v>#N/A</v>
      </c>
      <c r="AV32" t="e">
        <f>IF($V32=VLOOKUP(AV$5,$U$7:$V$36,2,0),1,0)*ModelMatrix!Z27</f>
        <v>#N/A</v>
      </c>
      <c r="AW32" t="e">
        <f>IF($V32=VLOOKUP(AW$5,$U$7:$V$36,2,0),1,0)*ModelMatrix!AA27</f>
        <v>#N/A</v>
      </c>
      <c r="AX32" t="e">
        <f>IF($V32=VLOOKUP(AX$5,$U$7:$V$36,2,0),1,0)*ModelMatrix!AB27</f>
        <v>#N/A</v>
      </c>
      <c r="AY32" t="e">
        <f>IF($V32=VLOOKUP(AY$5,$U$7:$V$36,2,0),1,0)*ModelMatrix!AC27</f>
        <v>#N/A</v>
      </c>
      <c r="AZ32" t="e">
        <f>IF($V32=VLOOKUP(AZ$5,$U$7:$V$36,2,0),1,0)*ModelMatrix!AD27</f>
        <v>#N/A</v>
      </c>
      <c r="BA32" t="e">
        <f>IF($V32=VLOOKUP(BA$5,$U$7:$V$36,2,0),1,0)*ModelMatrix!AE27</f>
        <v>#N/A</v>
      </c>
    </row>
    <row r="33" spans="2:53">
      <c r="B33">
        <f t="shared" si="9"/>
        <v>27</v>
      </c>
      <c r="D33" s="25">
        <v>0</v>
      </c>
      <c r="E33" s="26">
        <v>0</v>
      </c>
      <c r="F33" s="26">
        <v>0</v>
      </c>
      <c r="G33" s="27">
        <v>0</v>
      </c>
      <c r="H33" s="2">
        <f t="shared" si="0"/>
        <v>0</v>
      </c>
      <c r="I33" s="2" t="s">
        <v>283</v>
      </c>
      <c r="J33" s="31">
        <v>1</v>
      </c>
      <c r="L33" s="25">
        <f t="shared" si="10"/>
        <v>27</v>
      </c>
      <c r="M33" s="26">
        <f t="shared" si="1"/>
        <v>28</v>
      </c>
      <c r="N33" s="26">
        <f t="shared" si="2"/>
        <v>29</v>
      </c>
      <c r="O33" s="27">
        <f t="shared" si="3"/>
        <v>30</v>
      </c>
      <c r="Q33" s="2">
        <f t="shared" si="4"/>
        <v>0</v>
      </c>
      <c r="R33" s="2">
        <f t="shared" si="5"/>
        <v>0</v>
      </c>
      <c r="S33" s="2">
        <f t="shared" si="6"/>
        <v>0</v>
      </c>
      <c r="T33" s="2">
        <f t="shared" si="7"/>
        <v>0</v>
      </c>
      <c r="U33">
        <v>27</v>
      </c>
      <c r="V33" s="2" t="e">
        <f t="shared" si="8"/>
        <v>#N/A</v>
      </c>
      <c r="X33" t="e">
        <f>IF($V33=VLOOKUP(X$5,$U$7:$V$36,2,0),1,0)*ModelMatrix!B28</f>
        <v>#N/A</v>
      </c>
      <c r="Y33" t="e">
        <f>IF($V33=VLOOKUP(Y$5,$U$7:$V$36,2,0),1,0)*ModelMatrix!C28</f>
        <v>#N/A</v>
      </c>
      <c r="Z33" t="e">
        <f>IF($V33=VLOOKUP(Z$5,$U$7:$V$36,2,0),1,0)*ModelMatrix!D28</f>
        <v>#N/A</v>
      </c>
      <c r="AA33" t="e">
        <f>IF($V33=VLOOKUP(AA$5,$U$7:$V$36,2,0),1,0)*ModelMatrix!E28</f>
        <v>#N/A</v>
      </c>
      <c r="AB33" t="e">
        <f>IF($V33=VLOOKUP(AB$5,$U$7:$V$36,2,0),1,0)*ModelMatrix!F28</f>
        <v>#N/A</v>
      </c>
      <c r="AC33" t="e">
        <f>IF($V33=VLOOKUP(AC$5,$U$7:$V$36,2,0),1,0)*ModelMatrix!G28</f>
        <v>#N/A</v>
      </c>
      <c r="AD33" t="e">
        <f>IF($V33=VLOOKUP(AD$5,$U$7:$V$36,2,0),1,0)*ModelMatrix!H28</f>
        <v>#N/A</v>
      </c>
      <c r="AE33" t="e">
        <f>IF($V33=VLOOKUP(AE$5,$U$7:$V$36,2,0),1,0)*ModelMatrix!I28</f>
        <v>#N/A</v>
      </c>
      <c r="AF33" t="e">
        <f>IF($V33=VLOOKUP(AF$5,$U$7:$V$36,2,0),1,0)*ModelMatrix!J28</f>
        <v>#N/A</v>
      </c>
      <c r="AG33" t="e">
        <f>IF($V33=VLOOKUP(AG$5,$U$7:$V$36,2,0),1,0)*ModelMatrix!K28</f>
        <v>#N/A</v>
      </c>
      <c r="AH33" t="e">
        <f>IF($V33=VLOOKUP(AH$5,$U$7:$V$36,2,0),1,0)*ModelMatrix!L28</f>
        <v>#N/A</v>
      </c>
      <c r="AI33" t="e">
        <f>IF($V33=VLOOKUP(AI$5,$U$7:$V$36,2,0),1,0)*ModelMatrix!M28</f>
        <v>#N/A</v>
      </c>
      <c r="AJ33" t="e">
        <f>IF($V33=VLOOKUP(AJ$5,$U$7:$V$36,2,0),1,0)*ModelMatrix!N28</f>
        <v>#N/A</v>
      </c>
      <c r="AK33" t="e">
        <f>IF($V33=VLOOKUP(AK$5,$U$7:$V$36,2,0),1,0)*ModelMatrix!O28</f>
        <v>#N/A</v>
      </c>
      <c r="AL33" t="e">
        <f>IF($V33=VLOOKUP(AL$5,$U$7:$V$36,2,0),1,0)*ModelMatrix!P28</f>
        <v>#N/A</v>
      </c>
      <c r="AM33" t="e">
        <f>IF($V33=VLOOKUP(AM$5,$U$7:$V$36,2,0),1,0)*ModelMatrix!Q28</f>
        <v>#N/A</v>
      </c>
      <c r="AN33" t="e">
        <f>IF($V33=VLOOKUP(AN$5,$U$7:$V$36,2,0),1,0)*ModelMatrix!R28</f>
        <v>#N/A</v>
      </c>
      <c r="AO33" t="e">
        <f>IF($V33=VLOOKUP(AO$5,$U$7:$V$36,2,0),1,0)*ModelMatrix!S28</f>
        <v>#N/A</v>
      </c>
      <c r="AP33" t="e">
        <f>IF($V33=VLOOKUP(AP$5,$U$7:$V$36,2,0),1,0)*ModelMatrix!T28</f>
        <v>#N/A</v>
      </c>
      <c r="AQ33" t="e">
        <f>IF($V33=VLOOKUP(AQ$5,$U$7:$V$36,2,0),1,0)*ModelMatrix!U28</f>
        <v>#N/A</v>
      </c>
      <c r="AR33" t="e">
        <f>IF($V33=VLOOKUP(AR$5,$U$7:$V$36,2,0),1,0)*ModelMatrix!V28</f>
        <v>#N/A</v>
      </c>
      <c r="AS33" t="e">
        <f>IF($V33=VLOOKUP(AS$5,$U$7:$V$36,2,0),1,0)*ModelMatrix!W28</f>
        <v>#N/A</v>
      </c>
      <c r="AT33" t="e">
        <f>IF($V33=VLOOKUP(AT$5,$U$7:$V$36,2,0),1,0)*ModelMatrix!X28</f>
        <v>#N/A</v>
      </c>
      <c r="AU33" t="e">
        <f>IF($V33=VLOOKUP(AU$5,$U$7:$V$36,2,0),1,0)*ModelMatrix!Y28</f>
        <v>#N/A</v>
      </c>
      <c r="AV33" t="e">
        <f>IF($V33=VLOOKUP(AV$5,$U$7:$V$36,2,0),1,0)*ModelMatrix!Z28</f>
        <v>#N/A</v>
      </c>
      <c r="AW33" t="e">
        <f>IF($V33=VLOOKUP(AW$5,$U$7:$V$36,2,0),1,0)*ModelMatrix!AA28</f>
        <v>#N/A</v>
      </c>
      <c r="AX33" t="e">
        <f>IF($V33=VLOOKUP(AX$5,$U$7:$V$36,2,0),1,0)*ModelMatrix!AB28</f>
        <v>#N/A</v>
      </c>
      <c r="AY33" t="e">
        <f>IF($V33=VLOOKUP(AY$5,$U$7:$V$36,2,0),1,0)*ModelMatrix!AC28</f>
        <v>#N/A</v>
      </c>
      <c r="AZ33" t="e">
        <f>IF($V33=VLOOKUP(AZ$5,$U$7:$V$36,2,0),1,0)*ModelMatrix!AD28</f>
        <v>#N/A</v>
      </c>
      <c r="BA33" t="e">
        <f>IF($V33=VLOOKUP(BA$5,$U$7:$V$36,2,0),1,0)*ModelMatrix!AE28</f>
        <v>#N/A</v>
      </c>
    </row>
    <row r="34" spans="2:53">
      <c r="B34">
        <f t="shared" si="9"/>
        <v>28</v>
      </c>
      <c r="D34" s="25">
        <v>0</v>
      </c>
      <c r="E34" s="26">
        <v>0</v>
      </c>
      <c r="F34" s="26">
        <v>0</v>
      </c>
      <c r="G34" s="27">
        <v>0</v>
      </c>
      <c r="H34" s="2">
        <f t="shared" si="0"/>
        <v>0</v>
      </c>
      <c r="I34" s="2" t="s">
        <v>283</v>
      </c>
      <c r="J34" s="31">
        <v>1</v>
      </c>
      <c r="L34" s="25">
        <f t="shared" si="10"/>
        <v>28</v>
      </c>
      <c r="M34" s="26">
        <f t="shared" si="1"/>
        <v>29</v>
      </c>
      <c r="N34" s="26">
        <f t="shared" si="2"/>
        <v>30</v>
      </c>
      <c r="O34" s="27">
        <f t="shared" si="3"/>
        <v>31</v>
      </c>
      <c r="Q34" s="2">
        <f t="shared" si="4"/>
        <v>0</v>
      </c>
      <c r="R34" s="2">
        <f t="shared" si="5"/>
        <v>0</v>
      </c>
      <c r="S34" s="2">
        <f t="shared" si="6"/>
        <v>0</v>
      </c>
      <c r="T34" s="2">
        <f t="shared" si="7"/>
        <v>0</v>
      </c>
      <c r="U34">
        <v>28</v>
      </c>
      <c r="V34" s="2" t="e">
        <f t="shared" si="8"/>
        <v>#N/A</v>
      </c>
      <c r="X34" t="e">
        <f>IF($V34=VLOOKUP(X$5,$U$7:$V$36,2,0),1,0)*ModelMatrix!B29</f>
        <v>#N/A</v>
      </c>
      <c r="Y34" t="e">
        <f>IF($V34=VLOOKUP(Y$5,$U$7:$V$36,2,0),1,0)*ModelMatrix!C29</f>
        <v>#N/A</v>
      </c>
      <c r="Z34" t="e">
        <f>IF($V34=VLOOKUP(Z$5,$U$7:$V$36,2,0),1,0)*ModelMatrix!D29</f>
        <v>#N/A</v>
      </c>
      <c r="AA34" t="e">
        <f>IF($V34=VLOOKUP(AA$5,$U$7:$V$36,2,0),1,0)*ModelMatrix!E29</f>
        <v>#N/A</v>
      </c>
      <c r="AB34" t="e">
        <f>IF($V34=VLOOKUP(AB$5,$U$7:$V$36,2,0),1,0)*ModelMatrix!F29</f>
        <v>#N/A</v>
      </c>
      <c r="AC34" t="e">
        <f>IF($V34=VLOOKUP(AC$5,$U$7:$V$36,2,0),1,0)*ModelMatrix!G29</f>
        <v>#N/A</v>
      </c>
      <c r="AD34" t="e">
        <f>IF($V34=VLOOKUP(AD$5,$U$7:$V$36,2,0),1,0)*ModelMatrix!H29</f>
        <v>#N/A</v>
      </c>
      <c r="AE34" t="e">
        <f>IF($V34=VLOOKUP(AE$5,$U$7:$V$36,2,0),1,0)*ModelMatrix!I29</f>
        <v>#N/A</v>
      </c>
      <c r="AF34" t="e">
        <f>IF($V34=VLOOKUP(AF$5,$U$7:$V$36,2,0),1,0)*ModelMatrix!J29</f>
        <v>#N/A</v>
      </c>
      <c r="AG34" t="e">
        <f>IF($V34=VLOOKUP(AG$5,$U$7:$V$36,2,0),1,0)*ModelMatrix!K29</f>
        <v>#N/A</v>
      </c>
      <c r="AH34" t="e">
        <f>IF($V34=VLOOKUP(AH$5,$U$7:$V$36,2,0),1,0)*ModelMatrix!L29</f>
        <v>#N/A</v>
      </c>
      <c r="AI34" t="e">
        <f>IF($V34=VLOOKUP(AI$5,$U$7:$V$36,2,0),1,0)*ModelMatrix!M29</f>
        <v>#N/A</v>
      </c>
      <c r="AJ34" t="e">
        <f>IF($V34=VLOOKUP(AJ$5,$U$7:$V$36,2,0),1,0)*ModelMatrix!N29</f>
        <v>#N/A</v>
      </c>
      <c r="AK34" t="e">
        <f>IF($V34=VLOOKUP(AK$5,$U$7:$V$36,2,0),1,0)*ModelMatrix!O29</f>
        <v>#N/A</v>
      </c>
      <c r="AL34" t="e">
        <f>IF($V34=VLOOKUP(AL$5,$U$7:$V$36,2,0),1,0)*ModelMatrix!P29</f>
        <v>#N/A</v>
      </c>
      <c r="AM34" t="e">
        <f>IF($V34=VLOOKUP(AM$5,$U$7:$V$36,2,0),1,0)*ModelMatrix!Q29</f>
        <v>#N/A</v>
      </c>
      <c r="AN34" t="e">
        <f>IF($V34=VLOOKUP(AN$5,$U$7:$V$36,2,0),1,0)*ModelMatrix!R29</f>
        <v>#N/A</v>
      </c>
      <c r="AO34" t="e">
        <f>IF($V34=VLOOKUP(AO$5,$U$7:$V$36,2,0),1,0)*ModelMatrix!S29</f>
        <v>#N/A</v>
      </c>
      <c r="AP34" t="e">
        <f>IF($V34=VLOOKUP(AP$5,$U$7:$V$36,2,0),1,0)*ModelMatrix!T29</f>
        <v>#N/A</v>
      </c>
      <c r="AQ34" t="e">
        <f>IF($V34=VLOOKUP(AQ$5,$U$7:$V$36,2,0),1,0)*ModelMatrix!U29</f>
        <v>#N/A</v>
      </c>
      <c r="AR34" t="e">
        <f>IF($V34=VLOOKUP(AR$5,$U$7:$V$36,2,0),1,0)*ModelMatrix!V29</f>
        <v>#N/A</v>
      </c>
      <c r="AS34" t="e">
        <f>IF($V34=VLOOKUP(AS$5,$U$7:$V$36,2,0),1,0)*ModelMatrix!W29</f>
        <v>#N/A</v>
      </c>
      <c r="AT34" t="e">
        <f>IF($V34=VLOOKUP(AT$5,$U$7:$V$36,2,0),1,0)*ModelMatrix!X29</f>
        <v>#N/A</v>
      </c>
      <c r="AU34" t="e">
        <f>IF($V34=VLOOKUP(AU$5,$U$7:$V$36,2,0),1,0)*ModelMatrix!Y29</f>
        <v>#N/A</v>
      </c>
      <c r="AV34" t="e">
        <f>IF($V34=VLOOKUP(AV$5,$U$7:$V$36,2,0),1,0)*ModelMatrix!Z29</f>
        <v>#N/A</v>
      </c>
      <c r="AW34" t="e">
        <f>IF($V34=VLOOKUP(AW$5,$U$7:$V$36,2,0),1,0)*ModelMatrix!AA29</f>
        <v>#N/A</v>
      </c>
      <c r="AX34" t="e">
        <f>IF($V34=VLOOKUP(AX$5,$U$7:$V$36,2,0),1,0)*ModelMatrix!AB29</f>
        <v>#N/A</v>
      </c>
      <c r="AY34" t="e">
        <f>IF($V34=VLOOKUP(AY$5,$U$7:$V$36,2,0),1,0)*ModelMatrix!AC29</f>
        <v>#N/A</v>
      </c>
      <c r="AZ34" t="e">
        <f>IF($V34=VLOOKUP(AZ$5,$U$7:$V$36,2,0),1,0)*ModelMatrix!AD29</f>
        <v>#N/A</v>
      </c>
      <c r="BA34" t="e">
        <f>IF($V34=VLOOKUP(BA$5,$U$7:$V$36,2,0),1,0)*ModelMatrix!AE29</f>
        <v>#N/A</v>
      </c>
    </row>
    <row r="35" spans="2:53">
      <c r="B35">
        <f t="shared" si="9"/>
        <v>29</v>
      </c>
      <c r="D35" s="25">
        <v>0</v>
      </c>
      <c r="E35" s="26">
        <v>0</v>
      </c>
      <c r="F35" s="26">
        <v>0</v>
      </c>
      <c r="G35" s="27">
        <v>0</v>
      </c>
      <c r="H35" s="2">
        <f t="shared" si="0"/>
        <v>0</v>
      </c>
      <c r="I35" s="2" t="s">
        <v>283</v>
      </c>
      <c r="J35" s="31">
        <v>1</v>
      </c>
      <c r="L35" s="25">
        <f t="shared" si="10"/>
        <v>29</v>
      </c>
      <c r="M35" s="26">
        <f t="shared" si="1"/>
        <v>30</v>
      </c>
      <c r="N35" s="26">
        <f t="shared" si="2"/>
        <v>31</v>
      </c>
      <c r="O35" s="27">
        <f t="shared" si="3"/>
        <v>32</v>
      </c>
      <c r="Q35" s="2">
        <f t="shared" si="4"/>
        <v>0</v>
      </c>
      <c r="R35" s="2">
        <f t="shared" si="5"/>
        <v>0</v>
      </c>
      <c r="S35" s="2">
        <f t="shared" si="6"/>
        <v>0</v>
      </c>
      <c r="T35" s="2">
        <f t="shared" si="7"/>
        <v>0</v>
      </c>
      <c r="U35">
        <v>29</v>
      </c>
      <c r="V35" s="2" t="e">
        <f t="shared" si="8"/>
        <v>#N/A</v>
      </c>
      <c r="X35" t="e">
        <f>IF($V35=VLOOKUP(X$5,$U$7:$V$36,2,0),1,0)*ModelMatrix!B30</f>
        <v>#N/A</v>
      </c>
      <c r="Y35" t="e">
        <f>IF($V35=VLOOKUP(Y$5,$U$7:$V$36,2,0),1,0)*ModelMatrix!C30</f>
        <v>#N/A</v>
      </c>
      <c r="Z35" t="e">
        <f>IF($V35=VLOOKUP(Z$5,$U$7:$V$36,2,0),1,0)*ModelMatrix!D30</f>
        <v>#N/A</v>
      </c>
      <c r="AA35" t="e">
        <f>IF($V35=VLOOKUP(AA$5,$U$7:$V$36,2,0),1,0)*ModelMatrix!E30</f>
        <v>#N/A</v>
      </c>
      <c r="AB35" t="e">
        <f>IF($V35=VLOOKUP(AB$5,$U$7:$V$36,2,0),1,0)*ModelMatrix!F30</f>
        <v>#N/A</v>
      </c>
      <c r="AC35" t="e">
        <f>IF($V35=VLOOKUP(AC$5,$U$7:$V$36,2,0),1,0)*ModelMatrix!G30</f>
        <v>#N/A</v>
      </c>
      <c r="AD35" t="e">
        <f>IF($V35=VLOOKUP(AD$5,$U$7:$V$36,2,0),1,0)*ModelMatrix!H30</f>
        <v>#N/A</v>
      </c>
      <c r="AE35" t="e">
        <f>IF($V35=VLOOKUP(AE$5,$U$7:$V$36,2,0),1,0)*ModelMatrix!I30</f>
        <v>#N/A</v>
      </c>
      <c r="AF35" t="e">
        <f>IF($V35=VLOOKUP(AF$5,$U$7:$V$36,2,0),1,0)*ModelMatrix!J30</f>
        <v>#N/A</v>
      </c>
      <c r="AG35" t="e">
        <f>IF($V35=VLOOKUP(AG$5,$U$7:$V$36,2,0),1,0)*ModelMatrix!K30</f>
        <v>#N/A</v>
      </c>
      <c r="AH35" t="e">
        <f>IF($V35=VLOOKUP(AH$5,$U$7:$V$36,2,0),1,0)*ModelMatrix!L30</f>
        <v>#N/A</v>
      </c>
      <c r="AI35" t="e">
        <f>IF($V35=VLOOKUP(AI$5,$U$7:$V$36,2,0),1,0)*ModelMatrix!M30</f>
        <v>#N/A</v>
      </c>
      <c r="AJ35" t="e">
        <f>IF($V35=VLOOKUP(AJ$5,$U$7:$V$36,2,0),1,0)*ModelMatrix!N30</f>
        <v>#N/A</v>
      </c>
      <c r="AK35" t="e">
        <f>IF($V35=VLOOKUP(AK$5,$U$7:$V$36,2,0),1,0)*ModelMatrix!O30</f>
        <v>#N/A</v>
      </c>
      <c r="AL35" t="e">
        <f>IF($V35=VLOOKUP(AL$5,$U$7:$V$36,2,0),1,0)*ModelMatrix!P30</f>
        <v>#N/A</v>
      </c>
      <c r="AM35" t="e">
        <f>IF($V35=VLOOKUP(AM$5,$U$7:$V$36,2,0),1,0)*ModelMatrix!Q30</f>
        <v>#N/A</v>
      </c>
      <c r="AN35" t="e">
        <f>IF($V35=VLOOKUP(AN$5,$U$7:$V$36,2,0),1,0)*ModelMatrix!R30</f>
        <v>#N/A</v>
      </c>
      <c r="AO35" t="e">
        <f>IF($V35=VLOOKUP(AO$5,$U$7:$V$36,2,0),1,0)*ModelMatrix!S30</f>
        <v>#N/A</v>
      </c>
      <c r="AP35" t="e">
        <f>IF($V35=VLOOKUP(AP$5,$U$7:$V$36,2,0),1,0)*ModelMatrix!T30</f>
        <v>#N/A</v>
      </c>
      <c r="AQ35" t="e">
        <f>IF($V35=VLOOKUP(AQ$5,$U$7:$V$36,2,0),1,0)*ModelMatrix!U30</f>
        <v>#N/A</v>
      </c>
      <c r="AR35" t="e">
        <f>IF($V35=VLOOKUP(AR$5,$U$7:$V$36,2,0),1,0)*ModelMatrix!V30</f>
        <v>#N/A</v>
      </c>
      <c r="AS35" t="e">
        <f>IF($V35=VLOOKUP(AS$5,$U$7:$V$36,2,0),1,0)*ModelMatrix!W30</f>
        <v>#N/A</v>
      </c>
      <c r="AT35" t="e">
        <f>IF($V35=VLOOKUP(AT$5,$U$7:$V$36,2,0),1,0)*ModelMatrix!X30</f>
        <v>#N/A</v>
      </c>
      <c r="AU35" t="e">
        <f>IF($V35=VLOOKUP(AU$5,$U$7:$V$36,2,0),1,0)*ModelMatrix!Y30</f>
        <v>#N/A</v>
      </c>
      <c r="AV35" t="e">
        <f>IF($V35=VLOOKUP(AV$5,$U$7:$V$36,2,0),1,0)*ModelMatrix!Z30</f>
        <v>#N/A</v>
      </c>
      <c r="AW35" t="e">
        <f>IF($V35=VLOOKUP(AW$5,$U$7:$V$36,2,0),1,0)*ModelMatrix!AA30</f>
        <v>#N/A</v>
      </c>
      <c r="AX35" t="e">
        <f>IF($V35=VLOOKUP(AX$5,$U$7:$V$36,2,0),1,0)*ModelMatrix!AB30</f>
        <v>#N/A</v>
      </c>
      <c r="AY35" t="e">
        <f>IF($V35=VLOOKUP(AY$5,$U$7:$V$36,2,0),1,0)*ModelMatrix!AC30</f>
        <v>#N/A</v>
      </c>
      <c r="AZ35" t="e">
        <f>IF($V35=VLOOKUP(AZ$5,$U$7:$V$36,2,0),1,0)*ModelMatrix!AD30</f>
        <v>#N/A</v>
      </c>
      <c r="BA35" t="e">
        <f>IF($V35=VLOOKUP(BA$5,$U$7:$V$36,2,0),1,0)*ModelMatrix!AE30</f>
        <v>#N/A</v>
      </c>
    </row>
    <row r="36" spans="2:53">
      <c r="B36">
        <f t="shared" si="9"/>
        <v>30</v>
      </c>
      <c r="D36" s="28">
        <v>8</v>
      </c>
      <c r="E36" s="29">
        <v>8.0000000002865495</v>
      </c>
      <c r="F36" s="29">
        <v>8.0000000002842189</v>
      </c>
      <c r="G36" s="30">
        <v>8.0000000002865495</v>
      </c>
      <c r="H36" s="2">
        <f t="shared" si="0"/>
        <v>0</v>
      </c>
      <c r="I36" s="2" t="s">
        <v>283</v>
      </c>
      <c r="J36" s="31">
        <v>1</v>
      </c>
      <c r="L36" s="28">
        <f t="shared" si="10"/>
        <v>30</v>
      </c>
      <c r="M36" s="29">
        <f t="shared" si="1"/>
        <v>31</v>
      </c>
      <c r="N36" s="29">
        <f t="shared" si="2"/>
        <v>32</v>
      </c>
      <c r="O36" s="30">
        <f t="shared" si="3"/>
        <v>33</v>
      </c>
      <c r="Q36" s="2">
        <f t="shared" si="4"/>
        <v>0</v>
      </c>
      <c r="R36" s="2">
        <f t="shared" si="5"/>
        <v>0</v>
      </c>
      <c r="S36" s="2">
        <f t="shared" si="6"/>
        <v>0</v>
      </c>
      <c r="T36" s="2">
        <f t="shared" si="7"/>
        <v>0</v>
      </c>
      <c r="U36">
        <v>30</v>
      </c>
      <c r="V36" s="2" t="e">
        <f t="shared" si="8"/>
        <v>#N/A</v>
      </c>
      <c r="X36" t="e">
        <f>IF($V36=VLOOKUP(X$5,$U$7:$V$36,2,0),1,0)*ModelMatrix!B31</f>
        <v>#N/A</v>
      </c>
      <c r="Y36" t="e">
        <f>IF($V36=VLOOKUP(Y$5,$U$7:$V$36,2,0),1,0)*ModelMatrix!C31</f>
        <v>#N/A</v>
      </c>
      <c r="Z36" t="e">
        <f>IF($V36=VLOOKUP(Z$5,$U$7:$V$36,2,0),1,0)*ModelMatrix!D31</f>
        <v>#N/A</v>
      </c>
      <c r="AA36" t="e">
        <f>IF($V36=VLOOKUP(AA$5,$U$7:$V$36,2,0),1,0)*ModelMatrix!E31</f>
        <v>#N/A</v>
      </c>
      <c r="AB36" t="e">
        <f>IF($V36=VLOOKUP(AB$5,$U$7:$V$36,2,0),1,0)*ModelMatrix!F31</f>
        <v>#N/A</v>
      </c>
      <c r="AC36" t="e">
        <f>IF($V36=VLOOKUP(AC$5,$U$7:$V$36,2,0),1,0)*ModelMatrix!G31</f>
        <v>#N/A</v>
      </c>
      <c r="AD36" t="e">
        <f>IF($V36=VLOOKUP(AD$5,$U$7:$V$36,2,0),1,0)*ModelMatrix!H31</f>
        <v>#N/A</v>
      </c>
      <c r="AE36" t="e">
        <f>IF($V36=VLOOKUP(AE$5,$U$7:$V$36,2,0),1,0)*ModelMatrix!I31</f>
        <v>#N/A</v>
      </c>
      <c r="AF36" t="e">
        <f>IF($V36=VLOOKUP(AF$5,$U$7:$V$36,2,0),1,0)*ModelMatrix!J31</f>
        <v>#N/A</v>
      </c>
      <c r="AG36" t="e">
        <f>IF($V36=VLOOKUP(AG$5,$U$7:$V$36,2,0),1,0)*ModelMatrix!K31</f>
        <v>#N/A</v>
      </c>
      <c r="AH36" t="e">
        <f>IF($V36=VLOOKUP(AH$5,$U$7:$V$36,2,0),1,0)*ModelMatrix!L31</f>
        <v>#N/A</v>
      </c>
      <c r="AI36" t="e">
        <f>IF($V36=VLOOKUP(AI$5,$U$7:$V$36,2,0),1,0)*ModelMatrix!M31</f>
        <v>#N/A</v>
      </c>
      <c r="AJ36" t="e">
        <f>IF($V36=VLOOKUP(AJ$5,$U$7:$V$36,2,0),1,0)*ModelMatrix!N31</f>
        <v>#N/A</v>
      </c>
      <c r="AK36" t="e">
        <f>IF($V36=VLOOKUP(AK$5,$U$7:$V$36,2,0),1,0)*ModelMatrix!O31</f>
        <v>#N/A</v>
      </c>
      <c r="AL36" t="e">
        <f>IF($V36=VLOOKUP(AL$5,$U$7:$V$36,2,0),1,0)*ModelMatrix!P31</f>
        <v>#N/A</v>
      </c>
      <c r="AM36" t="e">
        <f>IF($V36=VLOOKUP(AM$5,$U$7:$V$36,2,0),1,0)*ModelMatrix!Q31</f>
        <v>#N/A</v>
      </c>
      <c r="AN36" t="e">
        <f>IF($V36=VLOOKUP(AN$5,$U$7:$V$36,2,0),1,0)*ModelMatrix!R31</f>
        <v>#N/A</v>
      </c>
      <c r="AO36" t="e">
        <f>IF($V36=VLOOKUP(AO$5,$U$7:$V$36,2,0),1,0)*ModelMatrix!S31</f>
        <v>#N/A</v>
      </c>
      <c r="AP36" t="e">
        <f>IF($V36=VLOOKUP(AP$5,$U$7:$V$36,2,0),1,0)*ModelMatrix!T31</f>
        <v>#N/A</v>
      </c>
      <c r="AQ36" t="e">
        <f>IF($V36=VLOOKUP(AQ$5,$U$7:$V$36,2,0),1,0)*ModelMatrix!U31</f>
        <v>#N/A</v>
      </c>
      <c r="AR36" t="e">
        <f>IF($V36=VLOOKUP(AR$5,$U$7:$V$36,2,0),1,0)*ModelMatrix!V31</f>
        <v>#N/A</v>
      </c>
      <c r="AS36" t="e">
        <f>IF($V36=VLOOKUP(AS$5,$U$7:$V$36,2,0),1,0)*ModelMatrix!W31</f>
        <v>#N/A</v>
      </c>
      <c r="AT36" t="e">
        <f>IF($V36=VLOOKUP(AT$5,$U$7:$V$36,2,0),1,0)*ModelMatrix!X31</f>
        <v>#N/A</v>
      </c>
      <c r="AU36" t="e">
        <f>IF($V36=VLOOKUP(AU$5,$U$7:$V$36,2,0),1,0)*ModelMatrix!Y31</f>
        <v>#N/A</v>
      </c>
      <c r="AV36" t="e">
        <f>IF($V36=VLOOKUP(AV$5,$U$7:$V$36,2,0),1,0)*ModelMatrix!Z31</f>
        <v>#N/A</v>
      </c>
      <c r="AW36" t="e">
        <f>IF($V36=VLOOKUP(AW$5,$U$7:$V$36,2,0),1,0)*ModelMatrix!AA31</f>
        <v>#N/A</v>
      </c>
      <c r="AX36" t="e">
        <f>IF($V36=VLOOKUP(AX$5,$U$7:$V$36,2,0),1,0)*ModelMatrix!AB31</f>
        <v>#N/A</v>
      </c>
      <c r="AY36" t="e">
        <f>IF($V36=VLOOKUP(AY$5,$U$7:$V$36,2,0),1,0)*ModelMatrix!AC31</f>
        <v>#N/A</v>
      </c>
      <c r="AZ36" t="e">
        <f>IF($V36=VLOOKUP(AZ$5,$U$7:$V$36,2,0),1,0)*ModelMatrix!AD31</f>
        <v>#N/A</v>
      </c>
      <c r="BA36" t="e">
        <f>IF($V36=VLOOKUP(BA$5,$U$7:$V$36,2,0),1,0)*ModelMatrix!AE31</f>
        <v>#N/A</v>
      </c>
    </row>
    <row r="37" spans="2:53">
      <c r="D37" s="2">
        <f>SUM(D7:D36)</f>
        <v>8</v>
      </c>
      <c r="E37" s="2">
        <f>SUM(E7:E36)</f>
        <v>8.0000000002865495</v>
      </c>
      <c r="F37" s="2">
        <f>SUM(F7:F36)</f>
        <v>8.0000000002842189</v>
      </c>
      <c r="G37" s="2">
        <f>SUM(G7:G36)</f>
        <v>8.0000000002865495</v>
      </c>
    </row>
    <row r="38" spans="2:53">
      <c r="D38" s="2" t="s">
        <v>284</v>
      </c>
      <c r="E38" s="2" t="s">
        <v>284</v>
      </c>
      <c r="F38" s="2" t="s">
        <v>284</v>
      </c>
      <c r="G38" s="2" t="s">
        <v>284</v>
      </c>
    </row>
    <row r="39" spans="2:53">
      <c r="D39" s="31">
        <v>8</v>
      </c>
      <c r="E39" s="31">
        <v>8</v>
      </c>
      <c r="F39" s="31">
        <v>8</v>
      </c>
      <c r="G39" s="31">
        <v>8</v>
      </c>
    </row>
    <row r="40" spans="2:53" ht="15.75" thickBot="1"/>
    <row r="41" spans="2:53" ht="15.75" thickBot="1">
      <c r="C41" t="s">
        <v>289</v>
      </c>
      <c r="D41" s="32">
        <f>SUMPRODUCT(D7:G36,L7:O36)</f>
        <v>1008.0000000274341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31"/>
  <sheetViews>
    <sheetView workbookViewId="0">
      <selection activeCell="B3" sqref="B3"/>
    </sheetView>
  </sheetViews>
  <sheetFormatPr defaultRowHeight="15"/>
  <cols>
    <col min="2" max="31" width="5.7109375" customWidth="1"/>
  </cols>
  <sheetData>
    <row r="1" spans="1:31">
      <c r="A1" s="20"/>
      <c r="B1" s="20">
        <v>1</v>
      </c>
      <c r="C1" s="20">
        <f t="shared" ref="C1:AE1" si="0">B1+1</f>
        <v>2</v>
      </c>
      <c r="D1" s="20">
        <f t="shared" si="0"/>
        <v>3</v>
      </c>
      <c r="E1" s="20">
        <f t="shared" si="0"/>
        <v>4</v>
      </c>
      <c r="F1" s="20">
        <f t="shared" si="0"/>
        <v>5</v>
      </c>
      <c r="G1" s="20">
        <f t="shared" si="0"/>
        <v>6</v>
      </c>
      <c r="H1" s="20">
        <f t="shared" si="0"/>
        <v>7</v>
      </c>
      <c r="I1" s="20">
        <f t="shared" si="0"/>
        <v>8</v>
      </c>
      <c r="J1" s="20">
        <f t="shared" si="0"/>
        <v>9</v>
      </c>
      <c r="K1" s="20">
        <f t="shared" si="0"/>
        <v>10</v>
      </c>
      <c r="L1" s="20">
        <f t="shared" si="0"/>
        <v>11</v>
      </c>
      <c r="M1" s="20">
        <f t="shared" si="0"/>
        <v>12</v>
      </c>
      <c r="N1" s="20">
        <f t="shared" si="0"/>
        <v>13</v>
      </c>
      <c r="O1" s="20">
        <f t="shared" si="0"/>
        <v>14</v>
      </c>
      <c r="P1" s="20">
        <f t="shared" si="0"/>
        <v>15</v>
      </c>
      <c r="Q1" s="20">
        <f t="shared" si="0"/>
        <v>16</v>
      </c>
      <c r="R1" s="20">
        <f t="shared" si="0"/>
        <v>17</v>
      </c>
      <c r="S1" s="20">
        <f t="shared" si="0"/>
        <v>18</v>
      </c>
      <c r="T1" s="20">
        <f t="shared" si="0"/>
        <v>19</v>
      </c>
      <c r="U1" s="20">
        <f t="shared" si="0"/>
        <v>20</v>
      </c>
      <c r="V1" s="20">
        <f t="shared" si="0"/>
        <v>21</v>
      </c>
      <c r="W1" s="20">
        <f t="shared" si="0"/>
        <v>22</v>
      </c>
      <c r="X1" s="20">
        <f t="shared" si="0"/>
        <v>23</v>
      </c>
      <c r="Y1" s="20">
        <f t="shared" si="0"/>
        <v>24</v>
      </c>
      <c r="Z1" s="20">
        <f t="shared" si="0"/>
        <v>25</v>
      </c>
      <c r="AA1" s="20">
        <f t="shared" si="0"/>
        <v>26</v>
      </c>
      <c r="AB1" s="20">
        <f t="shared" si="0"/>
        <v>27</v>
      </c>
      <c r="AC1" s="20">
        <f t="shared" si="0"/>
        <v>28</v>
      </c>
      <c r="AD1" s="20">
        <f t="shared" si="0"/>
        <v>29</v>
      </c>
      <c r="AE1" s="20">
        <f t="shared" si="0"/>
        <v>30</v>
      </c>
    </row>
    <row r="2" spans="1:31">
      <c r="A2" s="20">
        <v>1</v>
      </c>
      <c r="B2" s="20">
        <v>0</v>
      </c>
      <c r="C2" s="20">
        <f>IF('Happiness Matrix'!C2=0,0,IF('Happiness Matrix'!C2&lt;6,Simulation!$K$52,IF('Happiness Matrix'!C2&lt;11,Simulation!$K$70,IF('Happiness Matrix'!C2&lt;21,Simulation!$K$88,Simulation!$K$106))))</f>
        <v>0</v>
      </c>
      <c r="D2" s="20">
        <f>IF('Happiness Matrix'!D2=0,0,IF('Happiness Matrix'!D2&lt;6,Simulation!$K$52,IF('Happiness Matrix'!D2&lt;11,Simulation!$K$70,IF('Happiness Matrix'!D2&lt;21,Simulation!$K$88,Simulation!$K$106))))</f>
        <v>0</v>
      </c>
      <c r="E2" s="20">
        <f>IF('Happiness Matrix'!E2=0,0,IF('Happiness Matrix'!E2&lt;6,Simulation!$K$52,IF('Happiness Matrix'!E2&lt;11,Simulation!$K$70,IF('Happiness Matrix'!E2&lt;21,Simulation!$K$88,Simulation!$K$106))))</f>
        <v>0</v>
      </c>
      <c r="F2" s="20">
        <f>IF('Happiness Matrix'!F2=0,0,IF('Happiness Matrix'!F2&lt;6,Simulation!$K$52,IF('Happiness Matrix'!F2&lt;11,Simulation!$K$70,IF('Happiness Matrix'!F2&lt;21,Simulation!$K$88,Simulation!$K$106))))</f>
        <v>0</v>
      </c>
      <c r="G2" s="20">
        <f>IF('Happiness Matrix'!G2=0,0,IF('Happiness Matrix'!G2&lt;6,Simulation!$K$52,IF('Happiness Matrix'!G2&lt;11,Simulation!$K$70,IF('Happiness Matrix'!G2&lt;21,Simulation!$K$88,Simulation!$K$106))))</f>
        <v>0</v>
      </c>
      <c r="H2" s="20">
        <f>IF('Happiness Matrix'!H2=0,0,IF('Happiness Matrix'!H2&lt;6,Simulation!$K$52,IF('Happiness Matrix'!H2&lt;11,Simulation!$K$70,IF('Happiness Matrix'!H2&lt;21,Simulation!$K$88,Simulation!$K$106))))</f>
        <v>0</v>
      </c>
      <c r="I2" s="20">
        <f>IF('Happiness Matrix'!I2=0,0,IF('Happiness Matrix'!I2&lt;6,Simulation!$K$52,IF('Happiness Matrix'!I2&lt;11,Simulation!$K$70,IF('Happiness Matrix'!I2&lt;21,Simulation!$K$88,Simulation!$K$106))))</f>
        <v>0</v>
      </c>
      <c r="J2" s="20">
        <f>IF('Happiness Matrix'!J2=0,0,IF('Happiness Matrix'!J2&lt;6,Simulation!$K$52,IF('Happiness Matrix'!J2&lt;11,Simulation!$K$70,IF('Happiness Matrix'!J2&lt;21,Simulation!$K$88,Simulation!$K$106))))</f>
        <v>0</v>
      </c>
      <c r="K2" s="20">
        <f>IF('Happiness Matrix'!K2=0,0,IF('Happiness Matrix'!K2&lt;6,Simulation!$K$52,IF('Happiness Matrix'!K2&lt;11,Simulation!$K$70,IF('Happiness Matrix'!K2&lt;21,Simulation!$K$88,Simulation!$K$106))))</f>
        <v>0</v>
      </c>
      <c r="L2" s="20">
        <f>IF('Happiness Matrix'!L2=0,0,IF('Happiness Matrix'!L2&lt;6,Simulation!$K$52,IF('Happiness Matrix'!L2&lt;11,Simulation!$K$70,IF('Happiness Matrix'!L2&lt;21,Simulation!$K$88,Simulation!$K$106))))</f>
        <v>0</v>
      </c>
      <c r="M2" s="20">
        <f>IF('Happiness Matrix'!M2=0,0,IF('Happiness Matrix'!M2&lt;6,Simulation!$K$52,IF('Happiness Matrix'!M2&lt;11,Simulation!$K$70,IF('Happiness Matrix'!M2&lt;21,Simulation!$K$88,Simulation!$K$106))))</f>
        <v>0</v>
      </c>
      <c r="N2" s="20">
        <f>IF('Happiness Matrix'!N2=0,0,IF('Happiness Matrix'!N2&lt;6,Simulation!$K$52,IF('Happiness Matrix'!N2&lt;11,Simulation!$K$70,IF('Happiness Matrix'!N2&lt;21,Simulation!$K$88,Simulation!$K$106))))</f>
        <v>0</v>
      </c>
      <c r="O2" s="20">
        <f>IF('Happiness Matrix'!O2=0,0,IF('Happiness Matrix'!O2&lt;6,Simulation!$K$52,IF('Happiness Matrix'!O2&lt;11,Simulation!$K$70,IF('Happiness Matrix'!O2&lt;21,Simulation!$K$88,Simulation!$K$106))))</f>
        <v>0</v>
      </c>
      <c r="P2" s="20">
        <f>IF('Happiness Matrix'!P2=0,0,IF('Happiness Matrix'!P2&lt;6,Simulation!$K$52,IF('Happiness Matrix'!P2&lt;11,Simulation!$K$70,IF('Happiness Matrix'!P2&lt;21,Simulation!$K$88,Simulation!$K$106))))</f>
        <v>0</v>
      </c>
      <c r="Q2" s="20">
        <f>IF('Happiness Matrix'!Q2=0,0,IF('Happiness Matrix'!Q2&lt;6,Simulation!$K$52,IF('Happiness Matrix'!Q2&lt;11,Simulation!$K$70,IF('Happiness Matrix'!Q2&lt;21,Simulation!$K$88,Simulation!$K$106))))</f>
        <v>0</v>
      </c>
      <c r="R2" s="20">
        <f>IF('Happiness Matrix'!R2=0,0,IF('Happiness Matrix'!R2&lt;6,Simulation!$K$52,IF('Happiness Matrix'!R2&lt;11,Simulation!$K$70,IF('Happiness Matrix'!R2&lt;21,Simulation!$K$88,Simulation!$K$106))))</f>
        <v>0</v>
      </c>
      <c r="S2" s="20">
        <f>IF('Happiness Matrix'!S2=0,0,IF('Happiness Matrix'!S2&lt;6,Simulation!$K$52,IF('Happiness Matrix'!S2&lt;11,Simulation!$K$70,IF('Happiness Matrix'!S2&lt;21,Simulation!$K$88,Simulation!$K$106))))</f>
        <v>0</v>
      </c>
      <c r="T2" s="20">
        <f>IF('Happiness Matrix'!T2=0,0,IF('Happiness Matrix'!T2&lt;6,Simulation!$K$52,IF('Happiness Matrix'!T2&lt;11,Simulation!$K$70,IF('Happiness Matrix'!T2&lt;21,Simulation!$K$88,Simulation!$K$106))))</f>
        <v>0</v>
      </c>
      <c r="U2" s="20">
        <f>IF('Happiness Matrix'!U2=0,0,IF('Happiness Matrix'!U2&lt;6,Simulation!$K$52,IF('Happiness Matrix'!U2&lt;11,Simulation!$K$70,IF('Happiness Matrix'!U2&lt;21,Simulation!$K$88,Simulation!$K$106))))</f>
        <v>0</v>
      </c>
      <c r="V2" s="20">
        <f>IF('Happiness Matrix'!V2=0,0,IF('Happiness Matrix'!V2&lt;6,Simulation!$K$52,IF('Happiness Matrix'!V2&lt;11,Simulation!$K$70,IF('Happiness Matrix'!V2&lt;21,Simulation!$K$88,Simulation!$K$106))))</f>
        <v>0</v>
      </c>
      <c r="W2" s="20">
        <f>IF('Happiness Matrix'!W2=0,0,IF('Happiness Matrix'!W2&lt;6,Simulation!$K$52,IF('Happiness Matrix'!W2&lt;11,Simulation!$K$70,IF('Happiness Matrix'!W2&lt;21,Simulation!$K$88,Simulation!$K$106))))</f>
        <v>0</v>
      </c>
      <c r="X2" s="20">
        <f>IF('Happiness Matrix'!X2=0,0,IF('Happiness Matrix'!X2&lt;6,Simulation!$K$52,IF('Happiness Matrix'!X2&lt;11,Simulation!$K$70,IF('Happiness Matrix'!X2&lt;21,Simulation!$K$88,Simulation!$K$106))))</f>
        <v>0</v>
      </c>
      <c r="Y2" s="20">
        <f>IF('Happiness Matrix'!Y2=0,0,IF('Happiness Matrix'!Y2&lt;6,Simulation!$K$52,IF('Happiness Matrix'!Y2&lt;11,Simulation!$K$70,IF('Happiness Matrix'!Y2&lt;21,Simulation!$K$88,Simulation!$K$106))))</f>
        <v>0</v>
      </c>
      <c r="Z2" s="20">
        <f>IF('Happiness Matrix'!Z2=0,0,IF('Happiness Matrix'!Z2&lt;6,Simulation!$K$52,IF('Happiness Matrix'!Z2&lt;11,Simulation!$K$70,IF('Happiness Matrix'!Z2&lt;21,Simulation!$K$88,Simulation!$K$106))))</f>
        <v>0</v>
      </c>
      <c r="AA2" s="20">
        <f>IF('Happiness Matrix'!AA2=0,0,IF('Happiness Matrix'!AA2&lt;6,Simulation!$K$52,IF('Happiness Matrix'!AA2&lt;11,Simulation!$K$70,IF('Happiness Matrix'!AA2&lt;21,Simulation!$K$88,Simulation!$K$106))))</f>
        <v>0</v>
      </c>
      <c r="AB2" s="20">
        <f>IF('Happiness Matrix'!AB2=0,0,IF('Happiness Matrix'!AB2&lt;6,Simulation!$K$52,IF('Happiness Matrix'!AB2&lt;11,Simulation!$K$70,IF('Happiness Matrix'!AB2&lt;21,Simulation!$K$88,Simulation!$K$106))))</f>
        <v>0</v>
      </c>
      <c r="AC2" s="20">
        <f>IF('Happiness Matrix'!AC2=0,0,IF('Happiness Matrix'!AC2&lt;6,Simulation!$K$52,IF('Happiness Matrix'!AC2&lt;11,Simulation!$K$70,IF('Happiness Matrix'!AC2&lt;21,Simulation!$K$88,Simulation!$K$106))))</f>
        <v>0</v>
      </c>
      <c r="AD2" s="20">
        <f>IF('Happiness Matrix'!AD2=0,0,IF('Happiness Matrix'!AD2&lt;6,Simulation!$K$52,IF('Happiness Matrix'!AD2&lt;11,Simulation!$K$70,IF('Happiness Matrix'!AD2&lt;21,Simulation!$K$88,Simulation!$K$106))))</f>
        <v>0</v>
      </c>
      <c r="AE2" s="20">
        <f>IF('Happiness Matrix'!AE2=0,0,IF('Happiness Matrix'!AE2&lt;6,Simulation!$K$52,IF('Happiness Matrix'!AE2&lt;11,Simulation!$K$70,IF('Happiness Matrix'!AE2&lt;21,Simulation!$K$88,Simulation!$K$106))))</f>
        <v>0</v>
      </c>
    </row>
    <row r="3" spans="1:31">
      <c r="A3" s="20">
        <f t="shared" ref="A3:A31" si="1">A2+1</f>
        <v>2</v>
      </c>
      <c r="B3" s="20">
        <f>IF('Happiness Matrix'!B3=0,0,IF('Happiness Matrix'!B3&lt;6,Simulation!$K$52,IF('Happiness Matrix'!B3&lt;11,Simulation!$K$70,IF('Happiness Matrix'!B3&lt;21,Simulation!$K$88,Simulation!$K$106))))</f>
        <v>0</v>
      </c>
      <c r="C3" s="20">
        <f>IF('Happiness Matrix'!C3=0,0,IF('Happiness Matrix'!C3&lt;6,Simulation!$K$52,IF('Happiness Matrix'!C3&lt;11,Simulation!$K$70,IF('Happiness Matrix'!C3&lt;21,Simulation!$K$88,Simulation!$K$106))))</f>
        <v>0</v>
      </c>
      <c r="D3" s="20">
        <f>IF('Happiness Matrix'!D3=0,0,IF('Happiness Matrix'!D3&lt;6,Simulation!$K$52,IF('Happiness Matrix'!D3&lt;11,Simulation!$K$70,IF('Happiness Matrix'!D3&lt;21,Simulation!$K$88,Simulation!$K$106))))</f>
        <v>0</v>
      </c>
      <c r="E3" s="20">
        <f>IF('Happiness Matrix'!E3=0,0,IF('Happiness Matrix'!E3&lt;6,Simulation!$K$52,IF('Happiness Matrix'!E3&lt;11,Simulation!$K$70,IF('Happiness Matrix'!E3&lt;21,Simulation!$K$88,Simulation!$K$106))))</f>
        <v>0</v>
      </c>
      <c r="F3" s="20">
        <f>IF('Happiness Matrix'!F3=0,0,IF('Happiness Matrix'!F3&lt;6,Simulation!$K$52,IF('Happiness Matrix'!F3&lt;11,Simulation!$K$70,IF('Happiness Matrix'!F3&lt;21,Simulation!$K$88,Simulation!$K$106))))</f>
        <v>7.65</v>
      </c>
      <c r="G3" s="20">
        <f>IF('Happiness Matrix'!G3=0,0,IF('Happiness Matrix'!G3&lt;6,Simulation!$K$52,IF('Happiness Matrix'!G3&lt;11,Simulation!$K$70,IF('Happiness Matrix'!G3&lt;21,Simulation!$K$88,Simulation!$K$106))))</f>
        <v>-11.38</v>
      </c>
      <c r="H3" s="20">
        <f>IF('Happiness Matrix'!H3=0,0,IF('Happiness Matrix'!H3&lt;6,Simulation!$K$52,IF('Happiness Matrix'!H3&lt;11,Simulation!$K$70,IF('Happiness Matrix'!H3&lt;21,Simulation!$K$88,Simulation!$K$106))))</f>
        <v>7.65</v>
      </c>
      <c r="I3" s="20">
        <f>IF('Happiness Matrix'!I3=0,0,IF('Happiness Matrix'!I3&lt;6,Simulation!$K$52,IF('Happiness Matrix'!I3&lt;11,Simulation!$K$70,IF('Happiness Matrix'!I3&lt;21,Simulation!$K$88,Simulation!$K$106))))</f>
        <v>0</v>
      </c>
      <c r="J3" s="20">
        <f>IF('Happiness Matrix'!J3=0,0,IF('Happiness Matrix'!J3&lt;6,Simulation!$K$52,IF('Happiness Matrix'!J3&lt;11,Simulation!$K$70,IF('Happiness Matrix'!J3&lt;21,Simulation!$K$88,Simulation!$K$106))))</f>
        <v>-11.38</v>
      </c>
      <c r="K3" s="20">
        <f>IF('Happiness Matrix'!K3=0,0,IF('Happiness Matrix'!K3&lt;6,Simulation!$K$52,IF('Happiness Matrix'!K3&lt;11,Simulation!$K$70,IF('Happiness Matrix'!K3&lt;21,Simulation!$K$88,Simulation!$K$106))))</f>
        <v>-11.38</v>
      </c>
      <c r="L3" s="20">
        <f>IF('Happiness Matrix'!L3=0,0,IF('Happiness Matrix'!L3&lt;6,Simulation!$K$52,IF('Happiness Matrix'!L3&lt;11,Simulation!$K$70,IF('Happiness Matrix'!L3&lt;21,Simulation!$K$88,Simulation!$K$106))))</f>
        <v>7.65</v>
      </c>
      <c r="M3" s="20">
        <f>IF('Happiness Matrix'!M3=0,0,IF('Happiness Matrix'!M3&lt;6,Simulation!$K$52,IF('Happiness Matrix'!M3&lt;11,Simulation!$K$70,IF('Happiness Matrix'!M3&lt;21,Simulation!$K$88,Simulation!$K$106))))</f>
        <v>-11.38</v>
      </c>
      <c r="N3" s="20">
        <f>IF('Happiness Matrix'!N3=0,0,IF('Happiness Matrix'!N3&lt;6,Simulation!$K$52,IF('Happiness Matrix'!N3&lt;11,Simulation!$K$70,IF('Happiness Matrix'!N3&lt;21,Simulation!$K$88,Simulation!$K$106))))</f>
        <v>-11.38</v>
      </c>
      <c r="O3" s="20">
        <f>IF('Happiness Matrix'!O3=0,0,IF('Happiness Matrix'!O3&lt;6,Simulation!$K$52,IF('Happiness Matrix'!O3&lt;11,Simulation!$K$70,IF('Happiness Matrix'!O3&lt;21,Simulation!$K$88,Simulation!$K$106))))</f>
        <v>-0.16</v>
      </c>
      <c r="P3" s="20">
        <f>IF('Happiness Matrix'!P3=0,0,IF('Happiness Matrix'!P3&lt;6,Simulation!$K$52,IF('Happiness Matrix'!P3&lt;11,Simulation!$K$70,IF('Happiness Matrix'!P3&lt;21,Simulation!$K$88,Simulation!$K$106))))</f>
        <v>0</v>
      </c>
      <c r="Q3" s="20">
        <f>IF('Happiness Matrix'!Q3=0,0,IF('Happiness Matrix'!Q3&lt;6,Simulation!$K$52,IF('Happiness Matrix'!Q3&lt;11,Simulation!$K$70,IF('Happiness Matrix'!Q3&lt;21,Simulation!$K$88,Simulation!$K$106))))</f>
        <v>-11.38</v>
      </c>
      <c r="R3" s="20">
        <f>IF('Happiness Matrix'!R3=0,0,IF('Happiness Matrix'!R3&lt;6,Simulation!$K$52,IF('Happiness Matrix'!R3&lt;11,Simulation!$K$70,IF('Happiness Matrix'!R3&lt;21,Simulation!$K$88,Simulation!$K$106))))</f>
        <v>7.65</v>
      </c>
      <c r="S3" s="20">
        <f>IF('Happiness Matrix'!S3=0,0,IF('Happiness Matrix'!S3&lt;6,Simulation!$K$52,IF('Happiness Matrix'!S3&lt;11,Simulation!$K$70,IF('Happiness Matrix'!S3&lt;21,Simulation!$K$88,Simulation!$K$106))))</f>
        <v>0</v>
      </c>
      <c r="T3" s="20">
        <f>IF('Happiness Matrix'!T3=0,0,IF('Happiness Matrix'!T3&lt;6,Simulation!$K$52,IF('Happiness Matrix'!T3&lt;11,Simulation!$K$70,IF('Happiness Matrix'!T3&lt;21,Simulation!$K$88,Simulation!$K$106))))</f>
        <v>0</v>
      </c>
      <c r="U3" s="20">
        <f>IF('Happiness Matrix'!U3=0,0,IF('Happiness Matrix'!U3&lt;6,Simulation!$K$52,IF('Happiness Matrix'!U3&lt;11,Simulation!$K$70,IF('Happiness Matrix'!U3&lt;21,Simulation!$K$88,Simulation!$K$106))))</f>
        <v>0</v>
      </c>
      <c r="V3" s="20">
        <f>IF('Happiness Matrix'!V3=0,0,IF('Happiness Matrix'!V3&lt;6,Simulation!$K$52,IF('Happiness Matrix'!V3&lt;11,Simulation!$K$70,IF('Happiness Matrix'!V3&lt;21,Simulation!$K$88,Simulation!$K$106))))</f>
        <v>0</v>
      </c>
      <c r="W3" s="20">
        <f>IF('Happiness Matrix'!W3=0,0,IF('Happiness Matrix'!W3&lt;6,Simulation!$K$52,IF('Happiness Matrix'!W3&lt;11,Simulation!$K$70,IF('Happiness Matrix'!W3&lt;21,Simulation!$K$88,Simulation!$K$106))))</f>
        <v>0</v>
      </c>
      <c r="X3" s="20">
        <f>IF('Happiness Matrix'!X3=0,0,IF('Happiness Matrix'!X3&lt;6,Simulation!$K$52,IF('Happiness Matrix'!X3&lt;11,Simulation!$K$70,IF('Happiness Matrix'!X3&lt;21,Simulation!$K$88,Simulation!$K$106))))</f>
        <v>0</v>
      </c>
      <c r="Y3" s="20">
        <f>IF('Happiness Matrix'!Y3=0,0,IF('Happiness Matrix'!Y3&lt;6,Simulation!$K$52,IF('Happiness Matrix'!Y3&lt;11,Simulation!$K$70,IF('Happiness Matrix'!Y3&lt;21,Simulation!$K$88,Simulation!$K$106))))</f>
        <v>-11.38</v>
      </c>
      <c r="Z3" s="20">
        <f>IF('Happiness Matrix'!Z3=0,0,IF('Happiness Matrix'!Z3&lt;6,Simulation!$K$52,IF('Happiness Matrix'!Z3&lt;11,Simulation!$K$70,IF('Happiness Matrix'!Z3&lt;21,Simulation!$K$88,Simulation!$K$106))))</f>
        <v>0</v>
      </c>
      <c r="AA3" s="20">
        <f>IF('Happiness Matrix'!AA3=0,0,IF('Happiness Matrix'!AA3&lt;6,Simulation!$K$52,IF('Happiness Matrix'!AA3&lt;11,Simulation!$K$70,IF('Happiness Matrix'!AA3&lt;21,Simulation!$K$88,Simulation!$K$106))))</f>
        <v>7.65</v>
      </c>
      <c r="AB3" s="20">
        <f>IF('Happiness Matrix'!AB3=0,0,IF('Happiness Matrix'!AB3&lt;6,Simulation!$K$52,IF('Happiness Matrix'!AB3&lt;11,Simulation!$K$70,IF('Happiness Matrix'!AB3&lt;21,Simulation!$K$88,Simulation!$K$106))))</f>
        <v>0</v>
      </c>
      <c r="AC3" s="20">
        <f>IF('Happiness Matrix'!AC3=0,0,IF('Happiness Matrix'!AC3&lt;6,Simulation!$K$52,IF('Happiness Matrix'!AC3&lt;11,Simulation!$K$70,IF('Happiness Matrix'!AC3&lt;21,Simulation!$K$88,Simulation!$K$106))))</f>
        <v>7.65</v>
      </c>
      <c r="AD3" s="20">
        <f>IF('Happiness Matrix'!AD3=0,0,IF('Happiness Matrix'!AD3&lt;6,Simulation!$K$52,IF('Happiness Matrix'!AD3&lt;11,Simulation!$K$70,IF('Happiness Matrix'!AD3&lt;21,Simulation!$K$88,Simulation!$K$106))))</f>
        <v>0</v>
      </c>
      <c r="AE3" s="20">
        <f>IF('Happiness Matrix'!AE3=0,0,IF('Happiness Matrix'!AE3&lt;6,Simulation!$K$52,IF('Happiness Matrix'!AE3&lt;11,Simulation!$K$70,IF('Happiness Matrix'!AE3&lt;21,Simulation!$K$88,Simulation!$K$106))))</f>
        <v>-0.16</v>
      </c>
    </row>
    <row r="4" spans="1:31">
      <c r="A4" s="20">
        <f t="shared" si="1"/>
        <v>3</v>
      </c>
      <c r="B4" s="20">
        <f>IF('Happiness Matrix'!B4=0,0,IF('Happiness Matrix'!B4&lt;6,Simulation!$K$52,IF('Happiness Matrix'!B4&lt;11,Simulation!$K$70,IF('Happiness Matrix'!B4&lt;21,Simulation!$K$88,Simulation!$K$106))))</f>
        <v>0</v>
      </c>
      <c r="C4" s="20">
        <f>IF('Happiness Matrix'!C4=0,0,IF('Happiness Matrix'!C4&lt;6,Simulation!$K$52,IF('Happiness Matrix'!C4&lt;11,Simulation!$K$70,IF('Happiness Matrix'!C4&lt;21,Simulation!$K$88,Simulation!$K$106))))</f>
        <v>0</v>
      </c>
      <c r="D4" s="20">
        <f>IF('Happiness Matrix'!D4=0,0,IF('Happiness Matrix'!D4&lt;6,Simulation!$K$52,IF('Happiness Matrix'!D4&lt;11,Simulation!$K$70,IF('Happiness Matrix'!D4&lt;21,Simulation!$K$88,Simulation!$K$106))))</f>
        <v>0</v>
      </c>
      <c r="E4" s="20">
        <f>IF('Happiness Matrix'!E4=0,0,IF('Happiness Matrix'!E4&lt;6,Simulation!$K$52,IF('Happiness Matrix'!E4&lt;11,Simulation!$K$70,IF('Happiness Matrix'!E4&lt;21,Simulation!$K$88,Simulation!$K$106))))</f>
        <v>0</v>
      </c>
      <c r="F4" s="20">
        <f>IF('Happiness Matrix'!F4=0,0,IF('Happiness Matrix'!F4&lt;6,Simulation!$K$52,IF('Happiness Matrix'!F4&lt;11,Simulation!$K$70,IF('Happiness Matrix'!F4&lt;21,Simulation!$K$88,Simulation!$K$106))))</f>
        <v>7.65</v>
      </c>
      <c r="G4" s="20">
        <f>IF('Happiness Matrix'!G4=0,0,IF('Happiness Matrix'!G4&lt;6,Simulation!$K$52,IF('Happiness Matrix'!G4&lt;11,Simulation!$K$70,IF('Happiness Matrix'!G4&lt;21,Simulation!$K$88,Simulation!$K$106))))</f>
        <v>7.65</v>
      </c>
      <c r="H4" s="20">
        <f>IF('Happiness Matrix'!H4=0,0,IF('Happiness Matrix'!H4&lt;6,Simulation!$K$52,IF('Happiness Matrix'!H4&lt;11,Simulation!$K$70,IF('Happiness Matrix'!H4&lt;21,Simulation!$K$88,Simulation!$K$106))))</f>
        <v>7.65</v>
      </c>
      <c r="I4" s="20">
        <f>IF('Happiness Matrix'!I4=0,0,IF('Happiness Matrix'!I4&lt;6,Simulation!$K$52,IF('Happiness Matrix'!I4&lt;11,Simulation!$K$70,IF('Happiness Matrix'!I4&lt;21,Simulation!$K$88,Simulation!$K$106))))</f>
        <v>0</v>
      </c>
      <c r="J4" s="20">
        <f>IF('Happiness Matrix'!J4=0,0,IF('Happiness Matrix'!J4&lt;6,Simulation!$K$52,IF('Happiness Matrix'!J4&lt;11,Simulation!$K$70,IF('Happiness Matrix'!J4&lt;21,Simulation!$K$88,Simulation!$K$106))))</f>
        <v>7.65</v>
      </c>
      <c r="K4" s="20">
        <f>IF('Happiness Matrix'!K4=0,0,IF('Happiness Matrix'!K4&lt;6,Simulation!$K$52,IF('Happiness Matrix'!K4&lt;11,Simulation!$K$70,IF('Happiness Matrix'!K4&lt;21,Simulation!$K$88,Simulation!$K$106))))</f>
        <v>7.65</v>
      </c>
      <c r="L4" s="20">
        <f>IF('Happiness Matrix'!L4=0,0,IF('Happiness Matrix'!L4&lt;6,Simulation!$K$52,IF('Happiness Matrix'!L4&lt;11,Simulation!$K$70,IF('Happiness Matrix'!L4&lt;21,Simulation!$K$88,Simulation!$K$106))))</f>
        <v>-0.16</v>
      </c>
      <c r="M4" s="20">
        <f>IF('Happiness Matrix'!M4=0,0,IF('Happiness Matrix'!M4&lt;6,Simulation!$K$52,IF('Happiness Matrix'!M4&lt;11,Simulation!$K$70,IF('Happiness Matrix'!M4&lt;21,Simulation!$K$88,Simulation!$K$106))))</f>
        <v>-0.16</v>
      </c>
      <c r="N4" s="20">
        <f>IF('Happiness Matrix'!N4=0,0,IF('Happiness Matrix'!N4&lt;6,Simulation!$K$52,IF('Happiness Matrix'!N4&lt;11,Simulation!$K$70,IF('Happiness Matrix'!N4&lt;21,Simulation!$K$88,Simulation!$K$106))))</f>
        <v>7.65</v>
      </c>
      <c r="O4" s="20">
        <f>IF('Happiness Matrix'!O4=0,0,IF('Happiness Matrix'!O4&lt;6,Simulation!$K$52,IF('Happiness Matrix'!O4&lt;11,Simulation!$K$70,IF('Happiness Matrix'!O4&lt;21,Simulation!$K$88,Simulation!$K$106))))</f>
        <v>7.65</v>
      </c>
      <c r="P4" s="20">
        <f>IF('Happiness Matrix'!P4=0,0,IF('Happiness Matrix'!P4&lt;6,Simulation!$K$52,IF('Happiness Matrix'!P4&lt;11,Simulation!$K$70,IF('Happiness Matrix'!P4&lt;21,Simulation!$K$88,Simulation!$K$106))))</f>
        <v>0</v>
      </c>
      <c r="Q4" s="20">
        <f>IF('Happiness Matrix'!Q4=0,0,IF('Happiness Matrix'!Q4&lt;6,Simulation!$K$52,IF('Happiness Matrix'!Q4&lt;11,Simulation!$K$70,IF('Happiness Matrix'!Q4&lt;21,Simulation!$K$88,Simulation!$K$106))))</f>
        <v>13.81</v>
      </c>
      <c r="R4" s="20">
        <f>IF('Happiness Matrix'!R4=0,0,IF('Happiness Matrix'!R4&lt;6,Simulation!$K$52,IF('Happiness Matrix'!R4&lt;11,Simulation!$K$70,IF('Happiness Matrix'!R4&lt;21,Simulation!$K$88,Simulation!$K$106))))</f>
        <v>-0.16</v>
      </c>
      <c r="S4" s="20">
        <f>IF('Happiness Matrix'!S4=0,0,IF('Happiness Matrix'!S4&lt;6,Simulation!$K$52,IF('Happiness Matrix'!S4&lt;11,Simulation!$K$70,IF('Happiness Matrix'!S4&lt;21,Simulation!$K$88,Simulation!$K$106))))</f>
        <v>0</v>
      </c>
      <c r="T4" s="20">
        <f>IF('Happiness Matrix'!T4=0,0,IF('Happiness Matrix'!T4&lt;6,Simulation!$K$52,IF('Happiness Matrix'!T4&lt;11,Simulation!$K$70,IF('Happiness Matrix'!T4&lt;21,Simulation!$K$88,Simulation!$K$106))))</f>
        <v>0</v>
      </c>
      <c r="U4" s="20">
        <f>IF('Happiness Matrix'!U4=0,0,IF('Happiness Matrix'!U4&lt;6,Simulation!$K$52,IF('Happiness Matrix'!U4&lt;11,Simulation!$K$70,IF('Happiness Matrix'!U4&lt;21,Simulation!$K$88,Simulation!$K$106))))</f>
        <v>0</v>
      </c>
      <c r="V4" s="20">
        <f>IF('Happiness Matrix'!V4=0,0,IF('Happiness Matrix'!V4&lt;6,Simulation!$K$52,IF('Happiness Matrix'!V4&lt;11,Simulation!$K$70,IF('Happiness Matrix'!V4&lt;21,Simulation!$K$88,Simulation!$K$106))))</f>
        <v>0</v>
      </c>
      <c r="W4" s="20">
        <f>IF('Happiness Matrix'!W4=0,0,IF('Happiness Matrix'!W4&lt;6,Simulation!$K$52,IF('Happiness Matrix'!W4&lt;11,Simulation!$K$70,IF('Happiness Matrix'!W4&lt;21,Simulation!$K$88,Simulation!$K$106))))</f>
        <v>0</v>
      </c>
      <c r="X4" s="20">
        <f>IF('Happiness Matrix'!X4=0,0,IF('Happiness Matrix'!X4&lt;6,Simulation!$K$52,IF('Happiness Matrix'!X4&lt;11,Simulation!$K$70,IF('Happiness Matrix'!X4&lt;21,Simulation!$K$88,Simulation!$K$106))))</f>
        <v>0</v>
      </c>
      <c r="Y4" s="20">
        <f>IF('Happiness Matrix'!Y4=0,0,IF('Happiness Matrix'!Y4&lt;6,Simulation!$K$52,IF('Happiness Matrix'!Y4&lt;11,Simulation!$K$70,IF('Happiness Matrix'!Y4&lt;21,Simulation!$K$88,Simulation!$K$106))))</f>
        <v>7.65</v>
      </c>
      <c r="Z4" s="20">
        <f>IF('Happiness Matrix'!Z4=0,0,IF('Happiness Matrix'!Z4&lt;6,Simulation!$K$52,IF('Happiness Matrix'!Z4&lt;11,Simulation!$K$70,IF('Happiness Matrix'!Z4&lt;21,Simulation!$K$88,Simulation!$K$106))))</f>
        <v>0</v>
      </c>
      <c r="AA4" s="20">
        <f>IF('Happiness Matrix'!AA4=0,0,IF('Happiness Matrix'!AA4&lt;6,Simulation!$K$52,IF('Happiness Matrix'!AA4&lt;11,Simulation!$K$70,IF('Happiness Matrix'!AA4&lt;21,Simulation!$K$88,Simulation!$K$106))))</f>
        <v>7.65</v>
      </c>
      <c r="AB4" s="20">
        <f>IF('Happiness Matrix'!AB4=0,0,IF('Happiness Matrix'!AB4&lt;6,Simulation!$K$52,IF('Happiness Matrix'!AB4&lt;11,Simulation!$K$70,IF('Happiness Matrix'!AB4&lt;21,Simulation!$K$88,Simulation!$K$106))))</f>
        <v>0</v>
      </c>
      <c r="AC4" s="20">
        <f>IF('Happiness Matrix'!AC4=0,0,IF('Happiness Matrix'!AC4&lt;6,Simulation!$K$52,IF('Happiness Matrix'!AC4&lt;11,Simulation!$K$70,IF('Happiness Matrix'!AC4&lt;21,Simulation!$K$88,Simulation!$K$106))))</f>
        <v>7.65</v>
      </c>
      <c r="AD4" s="20">
        <f>IF('Happiness Matrix'!AD4=0,0,IF('Happiness Matrix'!AD4&lt;6,Simulation!$K$52,IF('Happiness Matrix'!AD4&lt;11,Simulation!$K$70,IF('Happiness Matrix'!AD4&lt;21,Simulation!$K$88,Simulation!$K$106))))</f>
        <v>0</v>
      </c>
      <c r="AE4" s="20">
        <f>IF('Happiness Matrix'!AE4=0,0,IF('Happiness Matrix'!AE4&lt;6,Simulation!$K$52,IF('Happiness Matrix'!AE4&lt;11,Simulation!$K$70,IF('Happiness Matrix'!AE4&lt;21,Simulation!$K$88,Simulation!$K$106))))</f>
        <v>13.81</v>
      </c>
    </row>
    <row r="5" spans="1:31">
      <c r="A5" s="20">
        <f t="shared" si="1"/>
        <v>4</v>
      </c>
      <c r="B5" s="20">
        <f>IF('Happiness Matrix'!B5=0,0,IF('Happiness Matrix'!B5&lt;6,Simulation!$K$52,IF('Happiness Matrix'!B5&lt;11,Simulation!$K$70,IF('Happiness Matrix'!B5&lt;21,Simulation!$K$88,Simulation!$K$106))))</f>
        <v>0</v>
      </c>
      <c r="C5" s="20">
        <f>IF('Happiness Matrix'!C5=0,0,IF('Happiness Matrix'!C5&lt;6,Simulation!$K$52,IF('Happiness Matrix'!C5&lt;11,Simulation!$K$70,IF('Happiness Matrix'!C5&lt;21,Simulation!$K$88,Simulation!$K$106))))</f>
        <v>0</v>
      </c>
      <c r="D5" s="20">
        <f>IF('Happiness Matrix'!D5=0,0,IF('Happiness Matrix'!D5&lt;6,Simulation!$K$52,IF('Happiness Matrix'!D5&lt;11,Simulation!$K$70,IF('Happiness Matrix'!D5&lt;21,Simulation!$K$88,Simulation!$K$106))))</f>
        <v>0</v>
      </c>
      <c r="E5" s="20">
        <f>IF('Happiness Matrix'!E5=0,0,IF('Happiness Matrix'!E5&lt;6,Simulation!$K$52,IF('Happiness Matrix'!E5&lt;11,Simulation!$K$70,IF('Happiness Matrix'!E5&lt;21,Simulation!$K$88,Simulation!$K$106))))</f>
        <v>0</v>
      </c>
      <c r="F5" s="20">
        <f>IF('Happiness Matrix'!F5=0,0,IF('Happiness Matrix'!F5&lt;6,Simulation!$K$52,IF('Happiness Matrix'!F5&lt;11,Simulation!$K$70,IF('Happiness Matrix'!F5&lt;21,Simulation!$K$88,Simulation!$K$106))))</f>
        <v>0</v>
      </c>
      <c r="G5" s="20">
        <f>IF('Happiness Matrix'!G5=0,0,IF('Happiness Matrix'!G5&lt;6,Simulation!$K$52,IF('Happiness Matrix'!G5&lt;11,Simulation!$K$70,IF('Happiness Matrix'!G5&lt;21,Simulation!$K$88,Simulation!$K$106))))</f>
        <v>0</v>
      </c>
      <c r="H5" s="20">
        <f>IF('Happiness Matrix'!H5=0,0,IF('Happiness Matrix'!H5&lt;6,Simulation!$K$52,IF('Happiness Matrix'!H5&lt;11,Simulation!$K$70,IF('Happiness Matrix'!H5&lt;21,Simulation!$K$88,Simulation!$K$106))))</f>
        <v>0</v>
      </c>
      <c r="I5" s="20">
        <f>IF('Happiness Matrix'!I5=0,0,IF('Happiness Matrix'!I5&lt;6,Simulation!$K$52,IF('Happiness Matrix'!I5&lt;11,Simulation!$K$70,IF('Happiness Matrix'!I5&lt;21,Simulation!$K$88,Simulation!$K$106))))</f>
        <v>0</v>
      </c>
      <c r="J5" s="20">
        <f>IF('Happiness Matrix'!J5=0,0,IF('Happiness Matrix'!J5&lt;6,Simulation!$K$52,IF('Happiness Matrix'!J5&lt;11,Simulation!$K$70,IF('Happiness Matrix'!J5&lt;21,Simulation!$K$88,Simulation!$K$106))))</f>
        <v>0</v>
      </c>
      <c r="K5" s="20">
        <f>IF('Happiness Matrix'!K5=0,0,IF('Happiness Matrix'!K5&lt;6,Simulation!$K$52,IF('Happiness Matrix'!K5&lt;11,Simulation!$K$70,IF('Happiness Matrix'!K5&lt;21,Simulation!$K$88,Simulation!$K$106))))</f>
        <v>0</v>
      </c>
      <c r="L5" s="20">
        <f>IF('Happiness Matrix'!L5=0,0,IF('Happiness Matrix'!L5&lt;6,Simulation!$K$52,IF('Happiness Matrix'!L5&lt;11,Simulation!$K$70,IF('Happiness Matrix'!L5&lt;21,Simulation!$K$88,Simulation!$K$106))))</f>
        <v>0</v>
      </c>
      <c r="M5" s="20">
        <f>IF('Happiness Matrix'!M5=0,0,IF('Happiness Matrix'!M5&lt;6,Simulation!$K$52,IF('Happiness Matrix'!M5&lt;11,Simulation!$K$70,IF('Happiness Matrix'!M5&lt;21,Simulation!$K$88,Simulation!$K$106))))</f>
        <v>0</v>
      </c>
      <c r="N5" s="20">
        <f>IF('Happiness Matrix'!N5=0,0,IF('Happiness Matrix'!N5&lt;6,Simulation!$K$52,IF('Happiness Matrix'!N5&lt;11,Simulation!$K$70,IF('Happiness Matrix'!N5&lt;21,Simulation!$K$88,Simulation!$K$106))))</f>
        <v>0</v>
      </c>
      <c r="O5" s="20">
        <f>IF('Happiness Matrix'!O5=0,0,IF('Happiness Matrix'!O5&lt;6,Simulation!$K$52,IF('Happiness Matrix'!O5&lt;11,Simulation!$K$70,IF('Happiness Matrix'!O5&lt;21,Simulation!$K$88,Simulation!$K$106))))</f>
        <v>0</v>
      </c>
      <c r="P5" s="20">
        <f>IF('Happiness Matrix'!P5=0,0,IF('Happiness Matrix'!P5&lt;6,Simulation!$K$52,IF('Happiness Matrix'!P5&lt;11,Simulation!$K$70,IF('Happiness Matrix'!P5&lt;21,Simulation!$K$88,Simulation!$K$106))))</f>
        <v>0</v>
      </c>
      <c r="Q5" s="20">
        <f>IF('Happiness Matrix'!Q5=0,0,IF('Happiness Matrix'!Q5&lt;6,Simulation!$K$52,IF('Happiness Matrix'!Q5&lt;11,Simulation!$K$70,IF('Happiness Matrix'!Q5&lt;21,Simulation!$K$88,Simulation!$K$106))))</f>
        <v>0</v>
      </c>
      <c r="R5" s="20">
        <f>IF('Happiness Matrix'!R5=0,0,IF('Happiness Matrix'!R5&lt;6,Simulation!$K$52,IF('Happiness Matrix'!R5&lt;11,Simulation!$K$70,IF('Happiness Matrix'!R5&lt;21,Simulation!$K$88,Simulation!$K$106))))</f>
        <v>0</v>
      </c>
      <c r="S5" s="20">
        <f>IF('Happiness Matrix'!S5=0,0,IF('Happiness Matrix'!S5&lt;6,Simulation!$K$52,IF('Happiness Matrix'!S5&lt;11,Simulation!$K$70,IF('Happiness Matrix'!S5&lt;21,Simulation!$K$88,Simulation!$K$106))))</f>
        <v>0</v>
      </c>
      <c r="T5" s="20">
        <f>IF('Happiness Matrix'!T5=0,0,IF('Happiness Matrix'!T5&lt;6,Simulation!$K$52,IF('Happiness Matrix'!T5&lt;11,Simulation!$K$70,IF('Happiness Matrix'!T5&lt;21,Simulation!$K$88,Simulation!$K$106))))</f>
        <v>0</v>
      </c>
      <c r="U5" s="20">
        <f>IF('Happiness Matrix'!U5=0,0,IF('Happiness Matrix'!U5&lt;6,Simulation!$K$52,IF('Happiness Matrix'!U5&lt;11,Simulation!$K$70,IF('Happiness Matrix'!U5&lt;21,Simulation!$K$88,Simulation!$K$106))))</f>
        <v>0</v>
      </c>
      <c r="V5" s="20">
        <f>IF('Happiness Matrix'!V5=0,0,IF('Happiness Matrix'!V5&lt;6,Simulation!$K$52,IF('Happiness Matrix'!V5&lt;11,Simulation!$K$70,IF('Happiness Matrix'!V5&lt;21,Simulation!$K$88,Simulation!$K$106))))</f>
        <v>0</v>
      </c>
      <c r="W5" s="20">
        <f>IF('Happiness Matrix'!W5=0,0,IF('Happiness Matrix'!W5&lt;6,Simulation!$K$52,IF('Happiness Matrix'!W5&lt;11,Simulation!$K$70,IF('Happiness Matrix'!W5&lt;21,Simulation!$K$88,Simulation!$K$106))))</f>
        <v>0</v>
      </c>
      <c r="X5" s="20">
        <f>IF('Happiness Matrix'!X5=0,0,IF('Happiness Matrix'!X5&lt;6,Simulation!$K$52,IF('Happiness Matrix'!X5&lt;11,Simulation!$K$70,IF('Happiness Matrix'!X5&lt;21,Simulation!$K$88,Simulation!$K$106))))</f>
        <v>0</v>
      </c>
      <c r="Y5" s="20">
        <f>IF('Happiness Matrix'!Y5=0,0,IF('Happiness Matrix'!Y5&lt;6,Simulation!$K$52,IF('Happiness Matrix'!Y5&lt;11,Simulation!$K$70,IF('Happiness Matrix'!Y5&lt;21,Simulation!$K$88,Simulation!$K$106))))</f>
        <v>0</v>
      </c>
      <c r="Z5" s="20">
        <f>IF('Happiness Matrix'!Z5=0,0,IF('Happiness Matrix'!Z5&lt;6,Simulation!$K$52,IF('Happiness Matrix'!Z5&lt;11,Simulation!$K$70,IF('Happiness Matrix'!Z5&lt;21,Simulation!$K$88,Simulation!$K$106))))</f>
        <v>0</v>
      </c>
      <c r="AA5" s="20">
        <f>IF('Happiness Matrix'!AA5=0,0,IF('Happiness Matrix'!AA5&lt;6,Simulation!$K$52,IF('Happiness Matrix'!AA5&lt;11,Simulation!$K$70,IF('Happiness Matrix'!AA5&lt;21,Simulation!$K$88,Simulation!$K$106))))</f>
        <v>0</v>
      </c>
      <c r="AB5" s="20">
        <f>IF('Happiness Matrix'!AB5=0,0,IF('Happiness Matrix'!AB5&lt;6,Simulation!$K$52,IF('Happiness Matrix'!AB5&lt;11,Simulation!$K$70,IF('Happiness Matrix'!AB5&lt;21,Simulation!$K$88,Simulation!$K$106))))</f>
        <v>0</v>
      </c>
      <c r="AC5" s="20">
        <f>IF('Happiness Matrix'!AC5=0,0,IF('Happiness Matrix'!AC5&lt;6,Simulation!$K$52,IF('Happiness Matrix'!AC5&lt;11,Simulation!$K$70,IF('Happiness Matrix'!AC5&lt;21,Simulation!$K$88,Simulation!$K$106))))</f>
        <v>0</v>
      </c>
      <c r="AD5" s="20">
        <f>IF('Happiness Matrix'!AD5=0,0,IF('Happiness Matrix'!AD5&lt;6,Simulation!$K$52,IF('Happiness Matrix'!AD5&lt;11,Simulation!$K$70,IF('Happiness Matrix'!AD5&lt;21,Simulation!$K$88,Simulation!$K$106))))</f>
        <v>0</v>
      </c>
      <c r="AE5" s="20">
        <f>IF('Happiness Matrix'!AE5=0,0,IF('Happiness Matrix'!AE5&lt;6,Simulation!$K$52,IF('Happiness Matrix'!AE5&lt;11,Simulation!$K$70,IF('Happiness Matrix'!AE5&lt;21,Simulation!$K$88,Simulation!$K$106))))</f>
        <v>0</v>
      </c>
    </row>
    <row r="6" spans="1:31">
      <c r="A6" s="20">
        <f t="shared" si="1"/>
        <v>5</v>
      </c>
      <c r="B6" s="20">
        <f>IF('Happiness Matrix'!B6=0,0,IF('Happiness Matrix'!B6&lt;6,Simulation!$K$52,IF('Happiness Matrix'!B6&lt;11,Simulation!$K$70,IF('Happiness Matrix'!B6&lt;21,Simulation!$K$88,Simulation!$K$106))))</f>
        <v>7.65</v>
      </c>
      <c r="C6" s="20">
        <f>IF('Happiness Matrix'!C6=0,0,IF('Happiness Matrix'!C6&lt;6,Simulation!$K$52,IF('Happiness Matrix'!C6&lt;11,Simulation!$K$70,IF('Happiness Matrix'!C6&lt;21,Simulation!$K$88,Simulation!$K$106))))</f>
        <v>-0.16</v>
      </c>
      <c r="D6" s="20">
        <f>IF('Happiness Matrix'!D6=0,0,IF('Happiness Matrix'!D6&lt;6,Simulation!$K$52,IF('Happiness Matrix'!D6&lt;11,Simulation!$K$70,IF('Happiness Matrix'!D6&lt;21,Simulation!$K$88,Simulation!$K$106))))</f>
        <v>7.65</v>
      </c>
      <c r="E6" s="20">
        <f>IF('Happiness Matrix'!E6=0,0,IF('Happiness Matrix'!E6&lt;6,Simulation!$K$52,IF('Happiness Matrix'!E6&lt;11,Simulation!$K$70,IF('Happiness Matrix'!E6&lt;21,Simulation!$K$88,Simulation!$K$106))))</f>
        <v>7.65</v>
      </c>
      <c r="F6" s="20">
        <f>IF('Happiness Matrix'!F6=0,0,IF('Happiness Matrix'!F6&lt;6,Simulation!$K$52,IF('Happiness Matrix'!F6&lt;11,Simulation!$K$70,IF('Happiness Matrix'!F6&lt;21,Simulation!$K$88,Simulation!$K$106))))</f>
        <v>0</v>
      </c>
      <c r="G6" s="20">
        <f>IF('Happiness Matrix'!G6=0,0,IF('Happiness Matrix'!G6&lt;6,Simulation!$K$52,IF('Happiness Matrix'!G6&lt;11,Simulation!$K$70,IF('Happiness Matrix'!G6&lt;21,Simulation!$K$88,Simulation!$K$106))))</f>
        <v>0</v>
      </c>
      <c r="H6" s="20">
        <f>IF('Happiness Matrix'!H6=0,0,IF('Happiness Matrix'!H6&lt;6,Simulation!$K$52,IF('Happiness Matrix'!H6&lt;11,Simulation!$K$70,IF('Happiness Matrix'!H6&lt;21,Simulation!$K$88,Simulation!$K$106))))</f>
        <v>0</v>
      </c>
      <c r="I6" s="20">
        <f>IF('Happiness Matrix'!I6=0,0,IF('Happiness Matrix'!I6&lt;6,Simulation!$K$52,IF('Happiness Matrix'!I6&lt;11,Simulation!$K$70,IF('Happiness Matrix'!I6&lt;21,Simulation!$K$88,Simulation!$K$106))))</f>
        <v>7.65</v>
      </c>
      <c r="J6" s="20">
        <f>IF('Happiness Matrix'!J6=0,0,IF('Happiness Matrix'!J6&lt;6,Simulation!$K$52,IF('Happiness Matrix'!J6&lt;11,Simulation!$K$70,IF('Happiness Matrix'!J6&lt;21,Simulation!$K$88,Simulation!$K$106))))</f>
        <v>0</v>
      </c>
      <c r="K6" s="20">
        <f>IF('Happiness Matrix'!K6=0,0,IF('Happiness Matrix'!K6&lt;6,Simulation!$K$52,IF('Happiness Matrix'!K6&lt;11,Simulation!$K$70,IF('Happiness Matrix'!K6&lt;21,Simulation!$K$88,Simulation!$K$106))))</f>
        <v>0</v>
      </c>
      <c r="L6" s="20">
        <f>IF('Happiness Matrix'!L6=0,0,IF('Happiness Matrix'!L6&lt;6,Simulation!$K$52,IF('Happiness Matrix'!L6&lt;11,Simulation!$K$70,IF('Happiness Matrix'!L6&lt;21,Simulation!$K$88,Simulation!$K$106))))</f>
        <v>0</v>
      </c>
      <c r="M6" s="20">
        <f>IF('Happiness Matrix'!M6=0,0,IF('Happiness Matrix'!M6&lt;6,Simulation!$K$52,IF('Happiness Matrix'!M6&lt;11,Simulation!$K$70,IF('Happiness Matrix'!M6&lt;21,Simulation!$K$88,Simulation!$K$106))))</f>
        <v>0</v>
      </c>
      <c r="N6" s="20">
        <f>IF('Happiness Matrix'!N6=0,0,IF('Happiness Matrix'!N6&lt;6,Simulation!$K$52,IF('Happiness Matrix'!N6&lt;11,Simulation!$K$70,IF('Happiness Matrix'!N6&lt;21,Simulation!$K$88,Simulation!$K$106))))</f>
        <v>0</v>
      </c>
      <c r="O6" s="20">
        <f>IF('Happiness Matrix'!O6=0,0,IF('Happiness Matrix'!O6&lt;6,Simulation!$K$52,IF('Happiness Matrix'!O6&lt;11,Simulation!$K$70,IF('Happiness Matrix'!O6&lt;21,Simulation!$K$88,Simulation!$K$106))))</f>
        <v>0</v>
      </c>
      <c r="P6" s="20">
        <f>IF('Happiness Matrix'!P6=0,0,IF('Happiness Matrix'!P6&lt;6,Simulation!$K$52,IF('Happiness Matrix'!P6&lt;11,Simulation!$K$70,IF('Happiness Matrix'!P6&lt;21,Simulation!$K$88,Simulation!$K$106))))</f>
        <v>-0.16</v>
      </c>
      <c r="Q6" s="20">
        <f>IF('Happiness Matrix'!Q6=0,0,IF('Happiness Matrix'!Q6&lt;6,Simulation!$K$52,IF('Happiness Matrix'!Q6&lt;11,Simulation!$K$70,IF('Happiness Matrix'!Q6&lt;21,Simulation!$K$88,Simulation!$K$106))))</f>
        <v>0</v>
      </c>
      <c r="R6" s="20">
        <f>IF('Happiness Matrix'!R6=0,0,IF('Happiness Matrix'!R6&lt;6,Simulation!$K$52,IF('Happiness Matrix'!R6&lt;11,Simulation!$K$70,IF('Happiness Matrix'!R6&lt;21,Simulation!$K$88,Simulation!$K$106))))</f>
        <v>0</v>
      </c>
      <c r="S6" s="20">
        <f>IF('Happiness Matrix'!S6=0,0,IF('Happiness Matrix'!S6&lt;6,Simulation!$K$52,IF('Happiness Matrix'!S6&lt;11,Simulation!$K$70,IF('Happiness Matrix'!S6&lt;21,Simulation!$K$88,Simulation!$K$106))))</f>
        <v>7.65</v>
      </c>
      <c r="T6" s="20">
        <f>IF('Happiness Matrix'!T6=0,0,IF('Happiness Matrix'!T6&lt;6,Simulation!$K$52,IF('Happiness Matrix'!T6&lt;11,Simulation!$K$70,IF('Happiness Matrix'!T6&lt;21,Simulation!$K$88,Simulation!$K$106))))</f>
        <v>-0.16</v>
      </c>
      <c r="U6" s="20">
        <f>IF('Happiness Matrix'!U6=0,0,IF('Happiness Matrix'!U6&lt;6,Simulation!$K$52,IF('Happiness Matrix'!U6&lt;11,Simulation!$K$70,IF('Happiness Matrix'!U6&lt;21,Simulation!$K$88,Simulation!$K$106))))</f>
        <v>7.65</v>
      </c>
      <c r="V6" s="20">
        <f>IF('Happiness Matrix'!V6=0,0,IF('Happiness Matrix'!V6&lt;6,Simulation!$K$52,IF('Happiness Matrix'!V6&lt;11,Simulation!$K$70,IF('Happiness Matrix'!V6&lt;21,Simulation!$K$88,Simulation!$K$106))))</f>
        <v>-0.16</v>
      </c>
      <c r="W6" s="20">
        <f>IF('Happiness Matrix'!W6=0,0,IF('Happiness Matrix'!W6&lt;6,Simulation!$K$52,IF('Happiness Matrix'!W6&lt;11,Simulation!$K$70,IF('Happiness Matrix'!W6&lt;21,Simulation!$K$88,Simulation!$K$106))))</f>
        <v>7.65</v>
      </c>
      <c r="X6" s="20">
        <f>IF('Happiness Matrix'!X6=0,0,IF('Happiness Matrix'!X6&lt;6,Simulation!$K$52,IF('Happiness Matrix'!X6&lt;11,Simulation!$K$70,IF('Happiness Matrix'!X6&lt;21,Simulation!$K$88,Simulation!$K$106))))</f>
        <v>-0.16</v>
      </c>
      <c r="Y6" s="20">
        <f>IF('Happiness Matrix'!Y6=0,0,IF('Happiness Matrix'!Y6&lt;6,Simulation!$K$52,IF('Happiness Matrix'!Y6&lt;11,Simulation!$K$70,IF('Happiness Matrix'!Y6&lt;21,Simulation!$K$88,Simulation!$K$106))))</f>
        <v>0</v>
      </c>
      <c r="Z6" s="20">
        <f>IF('Happiness Matrix'!Z6=0,0,IF('Happiness Matrix'!Z6&lt;6,Simulation!$K$52,IF('Happiness Matrix'!Z6&lt;11,Simulation!$K$70,IF('Happiness Matrix'!Z6&lt;21,Simulation!$K$88,Simulation!$K$106))))</f>
        <v>-11.38</v>
      </c>
      <c r="AA6" s="20">
        <f>IF('Happiness Matrix'!AA6=0,0,IF('Happiness Matrix'!AA6&lt;6,Simulation!$K$52,IF('Happiness Matrix'!AA6&lt;11,Simulation!$K$70,IF('Happiness Matrix'!AA6&lt;21,Simulation!$K$88,Simulation!$K$106))))</f>
        <v>0</v>
      </c>
      <c r="AB6" s="20">
        <f>IF('Happiness Matrix'!AB6=0,0,IF('Happiness Matrix'!AB6&lt;6,Simulation!$K$52,IF('Happiness Matrix'!AB6&lt;11,Simulation!$K$70,IF('Happiness Matrix'!AB6&lt;21,Simulation!$K$88,Simulation!$K$106))))</f>
        <v>-0.16</v>
      </c>
      <c r="AC6" s="20">
        <f>IF('Happiness Matrix'!AC6=0,0,IF('Happiness Matrix'!AC6&lt;6,Simulation!$K$52,IF('Happiness Matrix'!AC6&lt;11,Simulation!$K$70,IF('Happiness Matrix'!AC6&lt;21,Simulation!$K$88,Simulation!$K$106))))</f>
        <v>0</v>
      </c>
      <c r="AD6" s="20">
        <f>IF('Happiness Matrix'!AD6=0,0,IF('Happiness Matrix'!AD6&lt;6,Simulation!$K$52,IF('Happiness Matrix'!AD6&lt;11,Simulation!$K$70,IF('Happiness Matrix'!AD6&lt;21,Simulation!$K$88,Simulation!$K$106))))</f>
        <v>7.65</v>
      </c>
      <c r="AE6" s="20">
        <f>IF('Happiness Matrix'!AE6=0,0,IF('Happiness Matrix'!AE6&lt;6,Simulation!$K$52,IF('Happiness Matrix'!AE6&lt;11,Simulation!$K$70,IF('Happiness Matrix'!AE6&lt;21,Simulation!$K$88,Simulation!$K$106))))</f>
        <v>0</v>
      </c>
    </row>
    <row r="7" spans="1:31">
      <c r="A7" s="20">
        <f t="shared" si="1"/>
        <v>6</v>
      </c>
      <c r="B7" s="20">
        <f>IF('Happiness Matrix'!B7=0,0,IF('Happiness Matrix'!B7&lt;6,Simulation!$K$52,IF('Happiness Matrix'!B7&lt;11,Simulation!$K$70,IF('Happiness Matrix'!B7&lt;21,Simulation!$K$88,Simulation!$K$106))))</f>
        <v>7.65</v>
      </c>
      <c r="C7" s="20">
        <f>IF('Happiness Matrix'!C7=0,0,IF('Happiness Matrix'!C7&lt;6,Simulation!$K$52,IF('Happiness Matrix'!C7&lt;11,Simulation!$K$70,IF('Happiness Matrix'!C7&lt;21,Simulation!$K$88,Simulation!$K$106))))</f>
        <v>-0.16</v>
      </c>
      <c r="D7" s="20">
        <f>IF('Happiness Matrix'!D7=0,0,IF('Happiness Matrix'!D7&lt;6,Simulation!$K$52,IF('Happiness Matrix'!D7&lt;11,Simulation!$K$70,IF('Happiness Matrix'!D7&lt;21,Simulation!$K$88,Simulation!$K$106))))</f>
        <v>13.81</v>
      </c>
      <c r="E7" s="20">
        <f>IF('Happiness Matrix'!E7=0,0,IF('Happiness Matrix'!E7&lt;6,Simulation!$K$52,IF('Happiness Matrix'!E7&lt;11,Simulation!$K$70,IF('Happiness Matrix'!E7&lt;21,Simulation!$K$88,Simulation!$K$106))))</f>
        <v>7.65</v>
      </c>
      <c r="F7" s="20">
        <f>IF('Happiness Matrix'!F7=0,0,IF('Happiness Matrix'!F7&lt;6,Simulation!$K$52,IF('Happiness Matrix'!F7&lt;11,Simulation!$K$70,IF('Happiness Matrix'!F7&lt;21,Simulation!$K$88,Simulation!$K$106))))</f>
        <v>0</v>
      </c>
      <c r="G7" s="20">
        <f>IF('Happiness Matrix'!G7=0,0,IF('Happiness Matrix'!G7&lt;6,Simulation!$K$52,IF('Happiness Matrix'!G7&lt;11,Simulation!$K$70,IF('Happiness Matrix'!G7&lt;21,Simulation!$K$88,Simulation!$K$106))))</f>
        <v>0</v>
      </c>
      <c r="H7" s="20">
        <f>IF('Happiness Matrix'!H7=0,0,IF('Happiness Matrix'!H7&lt;6,Simulation!$K$52,IF('Happiness Matrix'!H7&lt;11,Simulation!$K$70,IF('Happiness Matrix'!H7&lt;21,Simulation!$K$88,Simulation!$K$106))))</f>
        <v>0</v>
      </c>
      <c r="I7" s="20">
        <f>IF('Happiness Matrix'!I7=0,0,IF('Happiness Matrix'!I7&lt;6,Simulation!$K$52,IF('Happiness Matrix'!I7&lt;11,Simulation!$K$70,IF('Happiness Matrix'!I7&lt;21,Simulation!$K$88,Simulation!$K$106))))</f>
        <v>7.65</v>
      </c>
      <c r="J7" s="20">
        <f>IF('Happiness Matrix'!J7=0,0,IF('Happiness Matrix'!J7&lt;6,Simulation!$K$52,IF('Happiness Matrix'!J7&lt;11,Simulation!$K$70,IF('Happiness Matrix'!J7&lt;21,Simulation!$K$88,Simulation!$K$106))))</f>
        <v>0</v>
      </c>
      <c r="K7" s="20">
        <f>IF('Happiness Matrix'!K7=0,0,IF('Happiness Matrix'!K7&lt;6,Simulation!$K$52,IF('Happiness Matrix'!K7&lt;11,Simulation!$K$70,IF('Happiness Matrix'!K7&lt;21,Simulation!$K$88,Simulation!$K$106))))</f>
        <v>0</v>
      </c>
      <c r="L7" s="20">
        <f>IF('Happiness Matrix'!L7=0,0,IF('Happiness Matrix'!L7&lt;6,Simulation!$K$52,IF('Happiness Matrix'!L7&lt;11,Simulation!$K$70,IF('Happiness Matrix'!L7&lt;21,Simulation!$K$88,Simulation!$K$106))))</f>
        <v>0</v>
      </c>
      <c r="M7" s="20">
        <f>IF('Happiness Matrix'!M7=0,0,IF('Happiness Matrix'!M7&lt;6,Simulation!$K$52,IF('Happiness Matrix'!M7&lt;11,Simulation!$K$70,IF('Happiness Matrix'!M7&lt;21,Simulation!$K$88,Simulation!$K$106))))</f>
        <v>0</v>
      </c>
      <c r="N7" s="20">
        <f>IF('Happiness Matrix'!N7=0,0,IF('Happiness Matrix'!N7&lt;6,Simulation!$K$52,IF('Happiness Matrix'!N7&lt;11,Simulation!$K$70,IF('Happiness Matrix'!N7&lt;21,Simulation!$K$88,Simulation!$K$106))))</f>
        <v>0</v>
      </c>
      <c r="O7" s="20">
        <f>IF('Happiness Matrix'!O7=0,0,IF('Happiness Matrix'!O7&lt;6,Simulation!$K$52,IF('Happiness Matrix'!O7&lt;11,Simulation!$K$70,IF('Happiness Matrix'!O7&lt;21,Simulation!$K$88,Simulation!$K$106))))</f>
        <v>0</v>
      </c>
      <c r="P7" s="20">
        <f>IF('Happiness Matrix'!P7=0,0,IF('Happiness Matrix'!P7&lt;6,Simulation!$K$52,IF('Happiness Matrix'!P7&lt;11,Simulation!$K$70,IF('Happiness Matrix'!P7&lt;21,Simulation!$K$88,Simulation!$K$106))))</f>
        <v>-0.16</v>
      </c>
      <c r="Q7" s="20">
        <f>IF('Happiness Matrix'!Q7=0,0,IF('Happiness Matrix'!Q7&lt;6,Simulation!$K$52,IF('Happiness Matrix'!Q7&lt;11,Simulation!$K$70,IF('Happiness Matrix'!Q7&lt;21,Simulation!$K$88,Simulation!$K$106))))</f>
        <v>0</v>
      </c>
      <c r="R7" s="20">
        <f>IF('Happiness Matrix'!R7=0,0,IF('Happiness Matrix'!R7&lt;6,Simulation!$K$52,IF('Happiness Matrix'!R7&lt;11,Simulation!$K$70,IF('Happiness Matrix'!R7&lt;21,Simulation!$K$88,Simulation!$K$106))))</f>
        <v>0</v>
      </c>
      <c r="S7" s="20">
        <f>IF('Happiness Matrix'!S7=0,0,IF('Happiness Matrix'!S7&lt;6,Simulation!$K$52,IF('Happiness Matrix'!S7&lt;11,Simulation!$K$70,IF('Happiness Matrix'!S7&lt;21,Simulation!$K$88,Simulation!$K$106))))</f>
        <v>7.65</v>
      </c>
      <c r="T7" s="20">
        <f>IF('Happiness Matrix'!T7=0,0,IF('Happiness Matrix'!T7&lt;6,Simulation!$K$52,IF('Happiness Matrix'!T7&lt;11,Simulation!$K$70,IF('Happiness Matrix'!T7&lt;21,Simulation!$K$88,Simulation!$K$106))))</f>
        <v>-11.38</v>
      </c>
      <c r="U7" s="20">
        <f>IF('Happiness Matrix'!U7=0,0,IF('Happiness Matrix'!U7&lt;6,Simulation!$K$52,IF('Happiness Matrix'!U7&lt;11,Simulation!$K$70,IF('Happiness Matrix'!U7&lt;21,Simulation!$K$88,Simulation!$K$106))))</f>
        <v>7.65</v>
      </c>
      <c r="V7" s="20">
        <f>IF('Happiness Matrix'!V7=0,0,IF('Happiness Matrix'!V7&lt;6,Simulation!$K$52,IF('Happiness Matrix'!V7&lt;11,Simulation!$K$70,IF('Happiness Matrix'!V7&lt;21,Simulation!$K$88,Simulation!$K$106))))</f>
        <v>-0.16</v>
      </c>
      <c r="W7" s="20">
        <f>IF('Happiness Matrix'!W7=0,0,IF('Happiness Matrix'!W7&lt;6,Simulation!$K$52,IF('Happiness Matrix'!W7&lt;11,Simulation!$K$70,IF('Happiness Matrix'!W7&lt;21,Simulation!$K$88,Simulation!$K$106))))</f>
        <v>-0.16</v>
      </c>
      <c r="X7" s="20">
        <f>IF('Happiness Matrix'!X7=0,0,IF('Happiness Matrix'!X7&lt;6,Simulation!$K$52,IF('Happiness Matrix'!X7&lt;11,Simulation!$K$70,IF('Happiness Matrix'!X7&lt;21,Simulation!$K$88,Simulation!$K$106))))</f>
        <v>-0.16</v>
      </c>
      <c r="Y7" s="20">
        <f>IF('Happiness Matrix'!Y7=0,0,IF('Happiness Matrix'!Y7&lt;6,Simulation!$K$52,IF('Happiness Matrix'!Y7&lt;11,Simulation!$K$70,IF('Happiness Matrix'!Y7&lt;21,Simulation!$K$88,Simulation!$K$106))))</f>
        <v>0</v>
      </c>
      <c r="Z7" s="20">
        <f>IF('Happiness Matrix'!Z7=0,0,IF('Happiness Matrix'!Z7&lt;6,Simulation!$K$52,IF('Happiness Matrix'!Z7&lt;11,Simulation!$K$70,IF('Happiness Matrix'!Z7&lt;21,Simulation!$K$88,Simulation!$K$106))))</f>
        <v>7.65</v>
      </c>
      <c r="AA7" s="20">
        <f>IF('Happiness Matrix'!AA7=0,0,IF('Happiness Matrix'!AA7&lt;6,Simulation!$K$52,IF('Happiness Matrix'!AA7&lt;11,Simulation!$K$70,IF('Happiness Matrix'!AA7&lt;21,Simulation!$K$88,Simulation!$K$106))))</f>
        <v>0</v>
      </c>
      <c r="AB7" s="20">
        <f>IF('Happiness Matrix'!AB7=0,0,IF('Happiness Matrix'!AB7&lt;6,Simulation!$K$52,IF('Happiness Matrix'!AB7&lt;11,Simulation!$K$70,IF('Happiness Matrix'!AB7&lt;21,Simulation!$K$88,Simulation!$K$106))))</f>
        <v>-0.16</v>
      </c>
      <c r="AC7" s="20">
        <f>IF('Happiness Matrix'!AC7=0,0,IF('Happiness Matrix'!AC7&lt;6,Simulation!$K$52,IF('Happiness Matrix'!AC7&lt;11,Simulation!$K$70,IF('Happiness Matrix'!AC7&lt;21,Simulation!$K$88,Simulation!$K$106))))</f>
        <v>0</v>
      </c>
      <c r="AD7" s="20">
        <f>IF('Happiness Matrix'!AD7=0,0,IF('Happiness Matrix'!AD7&lt;6,Simulation!$K$52,IF('Happiness Matrix'!AD7&lt;11,Simulation!$K$70,IF('Happiness Matrix'!AD7&lt;21,Simulation!$K$88,Simulation!$K$106))))</f>
        <v>7.65</v>
      </c>
      <c r="AE7" s="20">
        <f>IF('Happiness Matrix'!AE7=0,0,IF('Happiness Matrix'!AE7&lt;6,Simulation!$K$52,IF('Happiness Matrix'!AE7&lt;11,Simulation!$K$70,IF('Happiness Matrix'!AE7&lt;21,Simulation!$K$88,Simulation!$K$106))))</f>
        <v>0</v>
      </c>
    </row>
    <row r="8" spans="1:31">
      <c r="A8" s="20">
        <f t="shared" si="1"/>
        <v>7</v>
      </c>
      <c r="B8" s="20">
        <f>IF('Happiness Matrix'!B8=0,0,IF('Happiness Matrix'!B8&lt;6,Simulation!$K$52,IF('Happiness Matrix'!B8&lt;11,Simulation!$K$70,IF('Happiness Matrix'!B8&lt;21,Simulation!$K$88,Simulation!$K$106))))</f>
        <v>7.65</v>
      </c>
      <c r="C8" s="20">
        <f>IF('Happiness Matrix'!C8=0,0,IF('Happiness Matrix'!C8&lt;6,Simulation!$K$52,IF('Happiness Matrix'!C8&lt;11,Simulation!$K$70,IF('Happiness Matrix'!C8&lt;21,Simulation!$K$88,Simulation!$K$106))))</f>
        <v>7.65</v>
      </c>
      <c r="D8" s="20">
        <f>IF('Happiness Matrix'!D8=0,0,IF('Happiness Matrix'!D8&lt;6,Simulation!$K$52,IF('Happiness Matrix'!D8&lt;11,Simulation!$K$70,IF('Happiness Matrix'!D8&lt;21,Simulation!$K$88,Simulation!$K$106))))</f>
        <v>13.81</v>
      </c>
      <c r="E8" s="20">
        <f>IF('Happiness Matrix'!E8=0,0,IF('Happiness Matrix'!E8&lt;6,Simulation!$K$52,IF('Happiness Matrix'!E8&lt;11,Simulation!$K$70,IF('Happiness Matrix'!E8&lt;21,Simulation!$K$88,Simulation!$K$106))))</f>
        <v>7.65</v>
      </c>
      <c r="F8" s="20">
        <f>IF('Happiness Matrix'!F8=0,0,IF('Happiness Matrix'!F8&lt;6,Simulation!$K$52,IF('Happiness Matrix'!F8&lt;11,Simulation!$K$70,IF('Happiness Matrix'!F8&lt;21,Simulation!$K$88,Simulation!$K$106))))</f>
        <v>0</v>
      </c>
      <c r="G8" s="20">
        <f>IF('Happiness Matrix'!G8=0,0,IF('Happiness Matrix'!G8&lt;6,Simulation!$K$52,IF('Happiness Matrix'!G8&lt;11,Simulation!$K$70,IF('Happiness Matrix'!G8&lt;21,Simulation!$K$88,Simulation!$K$106))))</f>
        <v>0</v>
      </c>
      <c r="H8" s="20">
        <f>IF('Happiness Matrix'!H8=0,0,IF('Happiness Matrix'!H8&lt;6,Simulation!$K$52,IF('Happiness Matrix'!H8&lt;11,Simulation!$K$70,IF('Happiness Matrix'!H8&lt;21,Simulation!$K$88,Simulation!$K$106))))</f>
        <v>0</v>
      </c>
      <c r="I8" s="20">
        <f>IF('Happiness Matrix'!I8=0,0,IF('Happiness Matrix'!I8&lt;6,Simulation!$K$52,IF('Happiness Matrix'!I8&lt;11,Simulation!$K$70,IF('Happiness Matrix'!I8&lt;21,Simulation!$K$88,Simulation!$K$106))))</f>
        <v>7.65</v>
      </c>
      <c r="J8" s="20">
        <f>IF('Happiness Matrix'!J8=0,0,IF('Happiness Matrix'!J8&lt;6,Simulation!$K$52,IF('Happiness Matrix'!J8&lt;11,Simulation!$K$70,IF('Happiness Matrix'!J8&lt;21,Simulation!$K$88,Simulation!$K$106))))</f>
        <v>0</v>
      </c>
      <c r="K8" s="20">
        <f>IF('Happiness Matrix'!K8=0,0,IF('Happiness Matrix'!K8&lt;6,Simulation!$K$52,IF('Happiness Matrix'!K8&lt;11,Simulation!$K$70,IF('Happiness Matrix'!K8&lt;21,Simulation!$K$88,Simulation!$K$106))))</f>
        <v>0</v>
      </c>
      <c r="L8" s="20">
        <f>IF('Happiness Matrix'!L8=0,0,IF('Happiness Matrix'!L8&lt;6,Simulation!$K$52,IF('Happiness Matrix'!L8&lt;11,Simulation!$K$70,IF('Happiness Matrix'!L8&lt;21,Simulation!$K$88,Simulation!$K$106))))</f>
        <v>0</v>
      </c>
      <c r="M8" s="20">
        <f>IF('Happiness Matrix'!M8=0,0,IF('Happiness Matrix'!M8&lt;6,Simulation!$K$52,IF('Happiness Matrix'!M8&lt;11,Simulation!$K$70,IF('Happiness Matrix'!M8&lt;21,Simulation!$K$88,Simulation!$K$106))))</f>
        <v>0</v>
      </c>
      <c r="N8" s="20">
        <f>IF('Happiness Matrix'!N8=0,0,IF('Happiness Matrix'!N8&lt;6,Simulation!$K$52,IF('Happiness Matrix'!N8&lt;11,Simulation!$K$70,IF('Happiness Matrix'!N8&lt;21,Simulation!$K$88,Simulation!$K$106))))</f>
        <v>0</v>
      </c>
      <c r="O8" s="20">
        <f>IF('Happiness Matrix'!O8=0,0,IF('Happiness Matrix'!O8&lt;6,Simulation!$K$52,IF('Happiness Matrix'!O8&lt;11,Simulation!$K$70,IF('Happiness Matrix'!O8&lt;21,Simulation!$K$88,Simulation!$K$106))))</f>
        <v>0</v>
      </c>
      <c r="P8" s="20">
        <f>IF('Happiness Matrix'!P8=0,0,IF('Happiness Matrix'!P8&lt;6,Simulation!$K$52,IF('Happiness Matrix'!P8&lt;11,Simulation!$K$70,IF('Happiness Matrix'!P8&lt;21,Simulation!$K$88,Simulation!$K$106))))</f>
        <v>7.65</v>
      </c>
      <c r="Q8" s="20">
        <f>IF('Happiness Matrix'!Q8=0,0,IF('Happiness Matrix'!Q8&lt;6,Simulation!$K$52,IF('Happiness Matrix'!Q8&lt;11,Simulation!$K$70,IF('Happiness Matrix'!Q8&lt;21,Simulation!$K$88,Simulation!$K$106))))</f>
        <v>0</v>
      </c>
      <c r="R8" s="20">
        <f>IF('Happiness Matrix'!R8=0,0,IF('Happiness Matrix'!R8&lt;6,Simulation!$K$52,IF('Happiness Matrix'!R8&lt;11,Simulation!$K$70,IF('Happiness Matrix'!R8&lt;21,Simulation!$K$88,Simulation!$K$106))))</f>
        <v>0</v>
      </c>
      <c r="S8" s="20">
        <f>IF('Happiness Matrix'!S8=0,0,IF('Happiness Matrix'!S8&lt;6,Simulation!$K$52,IF('Happiness Matrix'!S8&lt;11,Simulation!$K$70,IF('Happiness Matrix'!S8&lt;21,Simulation!$K$88,Simulation!$K$106))))</f>
        <v>13.81</v>
      </c>
      <c r="T8" s="20">
        <f>IF('Happiness Matrix'!T8=0,0,IF('Happiness Matrix'!T8&lt;6,Simulation!$K$52,IF('Happiness Matrix'!T8&lt;11,Simulation!$K$70,IF('Happiness Matrix'!T8&lt;21,Simulation!$K$88,Simulation!$K$106))))</f>
        <v>7.65</v>
      </c>
      <c r="U8" s="20">
        <f>IF('Happiness Matrix'!U8=0,0,IF('Happiness Matrix'!U8&lt;6,Simulation!$K$52,IF('Happiness Matrix'!U8&lt;11,Simulation!$K$70,IF('Happiness Matrix'!U8&lt;21,Simulation!$K$88,Simulation!$K$106))))</f>
        <v>7.65</v>
      </c>
      <c r="V8" s="20">
        <f>IF('Happiness Matrix'!V8=0,0,IF('Happiness Matrix'!V8&lt;6,Simulation!$K$52,IF('Happiness Matrix'!V8&lt;11,Simulation!$K$70,IF('Happiness Matrix'!V8&lt;21,Simulation!$K$88,Simulation!$K$106))))</f>
        <v>7.65</v>
      </c>
      <c r="W8" s="20">
        <f>IF('Happiness Matrix'!W8=0,0,IF('Happiness Matrix'!W8&lt;6,Simulation!$K$52,IF('Happiness Matrix'!W8&lt;11,Simulation!$K$70,IF('Happiness Matrix'!W8&lt;21,Simulation!$K$88,Simulation!$K$106))))</f>
        <v>7.65</v>
      </c>
      <c r="X8" s="20">
        <f>IF('Happiness Matrix'!X8=0,0,IF('Happiness Matrix'!X8&lt;6,Simulation!$K$52,IF('Happiness Matrix'!X8&lt;11,Simulation!$K$70,IF('Happiness Matrix'!X8&lt;21,Simulation!$K$88,Simulation!$K$106))))</f>
        <v>7.65</v>
      </c>
      <c r="Y8" s="20">
        <f>IF('Happiness Matrix'!Y8=0,0,IF('Happiness Matrix'!Y8&lt;6,Simulation!$K$52,IF('Happiness Matrix'!Y8&lt;11,Simulation!$K$70,IF('Happiness Matrix'!Y8&lt;21,Simulation!$K$88,Simulation!$K$106))))</f>
        <v>0</v>
      </c>
      <c r="Z8" s="20">
        <f>IF('Happiness Matrix'!Z8=0,0,IF('Happiness Matrix'!Z8&lt;6,Simulation!$K$52,IF('Happiness Matrix'!Z8&lt;11,Simulation!$K$70,IF('Happiness Matrix'!Z8&lt;21,Simulation!$K$88,Simulation!$K$106))))</f>
        <v>13.81</v>
      </c>
      <c r="AA8" s="20">
        <f>IF('Happiness Matrix'!AA8=0,0,IF('Happiness Matrix'!AA8&lt;6,Simulation!$K$52,IF('Happiness Matrix'!AA8&lt;11,Simulation!$K$70,IF('Happiness Matrix'!AA8&lt;21,Simulation!$K$88,Simulation!$K$106))))</f>
        <v>0</v>
      </c>
      <c r="AB8" s="20">
        <f>IF('Happiness Matrix'!AB8=0,0,IF('Happiness Matrix'!AB8&lt;6,Simulation!$K$52,IF('Happiness Matrix'!AB8&lt;11,Simulation!$K$70,IF('Happiness Matrix'!AB8&lt;21,Simulation!$K$88,Simulation!$K$106))))</f>
        <v>13.81</v>
      </c>
      <c r="AC8" s="20">
        <f>IF('Happiness Matrix'!AC8=0,0,IF('Happiness Matrix'!AC8&lt;6,Simulation!$K$52,IF('Happiness Matrix'!AC8&lt;11,Simulation!$K$70,IF('Happiness Matrix'!AC8&lt;21,Simulation!$K$88,Simulation!$K$106))))</f>
        <v>0</v>
      </c>
      <c r="AD8" s="20">
        <f>IF('Happiness Matrix'!AD8=0,0,IF('Happiness Matrix'!AD8&lt;6,Simulation!$K$52,IF('Happiness Matrix'!AD8&lt;11,Simulation!$K$70,IF('Happiness Matrix'!AD8&lt;21,Simulation!$K$88,Simulation!$K$106))))</f>
        <v>7.65</v>
      </c>
      <c r="AE8" s="20">
        <f>IF('Happiness Matrix'!AE8=0,0,IF('Happiness Matrix'!AE8&lt;6,Simulation!$K$52,IF('Happiness Matrix'!AE8&lt;11,Simulation!$K$70,IF('Happiness Matrix'!AE8&lt;21,Simulation!$K$88,Simulation!$K$106))))</f>
        <v>0</v>
      </c>
    </row>
    <row r="9" spans="1:31">
      <c r="A9" s="20">
        <f t="shared" si="1"/>
        <v>8</v>
      </c>
      <c r="B9" s="20">
        <f>IF('Happiness Matrix'!B9=0,0,IF('Happiness Matrix'!B9&lt;6,Simulation!$K$52,IF('Happiness Matrix'!B9&lt;11,Simulation!$K$70,IF('Happiness Matrix'!B9&lt;21,Simulation!$K$88,Simulation!$K$106))))</f>
        <v>0</v>
      </c>
      <c r="C9" s="20">
        <f>IF('Happiness Matrix'!C9=0,0,IF('Happiness Matrix'!C9&lt;6,Simulation!$K$52,IF('Happiness Matrix'!C9&lt;11,Simulation!$K$70,IF('Happiness Matrix'!C9&lt;21,Simulation!$K$88,Simulation!$K$106))))</f>
        <v>0</v>
      </c>
      <c r="D9" s="20">
        <f>IF('Happiness Matrix'!D9=0,0,IF('Happiness Matrix'!D9&lt;6,Simulation!$K$52,IF('Happiness Matrix'!D9&lt;11,Simulation!$K$70,IF('Happiness Matrix'!D9&lt;21,Simulation!$K$88,Simulation!$K$106))))</f>
        <v>0</v>
      </c>
      <c r="E9" s="20">
        <f>IF('Happiness Matrix'!E9=0,0,IF('Happiness Matrix'!E9&lt;6,Simulation!$K$52,IF('Happiness Matrix'!E9&lt;11,Simulation!$K$70,IF('Happiness Matrix'!E9&lt;21,Simulation!$K$88,Simulation!$K$106))))</f>
        <v>0</v>
      </c>
      <c r="F9" s="20">
        <f>IF('Happiness Matrix'!F9=0,0,IF('Happiness Matrix'!F9&lt;6,Simulation!$K$52,IF('Happiness Matrix'!F9&lt;11,Simulation!$K$70,IF('Happiness Matrix'!F9&lt;21,Simulation!$K$88,Simulation!$K$106))))</f>
        <v>7.65</v>
      </c>
      <c r="G9" s="20">
        <f>IF('Happiness Matrix'!G9=0,0,IF('Happiness Matrix'!G9&lt;6,Simulation!$K$52,IF('Happiness Matrix'!G9&lt;11,Simulation!$K$70,IF('Happiness Matrix'!G9&lt;21,Simulation!$K$88,Simulation!$K$106))))</f>
        <v>13.81</v>
      </c>
      <c r="H9" s="20">
        <f>IF('Happiness Matrix'!H9=0,0,IF('Happiness Matrix'!H9&lt;6,Simulation!$K$52,IF('Happiness Matrix'!H9&lt;11,Simulation!$K$70,IF('Happiness Matrix'!H9&lt;21,Simulation!$K$88,Simulation!$K$106))))</f>
        <v>-0.16</v>
      </c>
      <c r="I9" s="20">
        <f>IF('Happiness Matrix'!I9=0,0,IF('Happiness Matrix'!I9&lt;6,Simulation!$K$52,IF('Happiness Matrix'!I9&lt;11,Simulation!$K$70,IF('Happiness Matrix'!I9&lt;21,Simulation!$K$88,Simulation!$K$106))))</f>
        <v>0</v>
      </c>
      <c r="J9" s="20">
        <f>IF('Happiness Matrix'!J9=0,0,IF('Happiness Matrix'!J9&lt;6,Simulation!$K$52,IF('Happiness Matrix'!J9&lt;11,Simulation!$K$70,IF('Happiness Matrix'!J9&lt;21,Simulation!$K$88,Simulation!$K$106))))</f>
        <v>7.65</v>
      </c>
      <c r="K9" s="20">
        <f>IF('Happiness Matrix'!K9=0,0,IF('Happiness Matrix'!K9&lt;6,Simulation!$K$52,IF('Happiness Matrix'!K9&lt;11,Simulation!$K$70,IF('Happiness Matrix'!K9&lt;21,Simulation!$K$88,Simulation!$K$106))))</f>
        <v>13.81</v>
      </c>
      <c r="L9" s="20">
        <f>IF('Happiness Matrix'!L9=0,0,IF('Happiness Matrix'!L9&lt;6,Simulation!$K$52,IF('Happiness Matrix'!L9&lt;11,Simulation!$K$70,IF('Happiness Matrix'!L9&lt;21,Simulation!$K$88,Simulation!$K$106))))</f>
        <v>-0.16</v>
      </c>
      <c r="M9" s="20">
        <f>IF('Happiness Matrix'!M9=0,0,IF('Happiness Matrix'!M9&lt;6,Simulation!$K$52,IF('Happiness Matrix'!M9&lt;11,Simulation!$K$70,IF('Happiness Matrix'!M9&lt;21,Simulation!$K$88,Simulation!$K$106))))</f>
        <v>-0.16</v>
      </c>
      <c r="N9" s="20">
        <f>IF('Happiness Matrix'!N9=0,0,IF('Happiness Matrix'!N9&lt;6,Simulation!$K$52,IF('Happiness Matrix'!N9&lt;11,Simulation!$K$70,IF('Happiness Matrix'!N9&lt;21,Simulation!$K$88,Simulation!$K$106))))</f>
        <v>7.65</v>
      </c>
      <c r="O9" s="20">
        <f>IF('Happiness Matrix'!O9=0,0,IF('Happiness Matrix'!O9&lt;6,Simulation!$K$52,IF('Happiness Matrix'!O9&lt;11,Simulation!$K$70,IF('Happiness Matrix'!O9&lt;21,Simulation!$K$88,Simulation!$K$106))))</f>
        <v>7.65</v>
      </c>
      <c r="P9" s="20">
        <f>IF('Happiness Matrix'!P9=0,0,IF('Happiness Matrix'!P9&lt;6,Simulation!$K$52,IF('Happiness Matrix'!P9&lt;11,Simulation!$K$70,IF('Happiness Matrix'!P9&lt;21,Simulation!$K$88,Simulation!$K$106))))</f>
        <v>0</v>
      </c>
      <c r="Q9" s="20">
        <f>IF('Happiness Matrix'!Q9=0,0,IF('Happiness Matrix'!Q9&lt;6,Simulation!$K$52,IF('Happiness Matrix'!Q9&lt;11,Simulation!$K$70,IF('Happiness Matrix'!Q9&lt;21,Simulation!$K$88,Simulation!$K$106))))</f>
        <v>-0.16</v>
      </c>
      <c r="R9" s="20">
        <f>IF('Happiness Matrix'!R9=0,0,IF('Happiness Matrix'!R9&lt;6,Simulation!$K$52,IF('Happiness Matrix'!R9&lt;11,Simulation!$K$70,IF('Happiness Matrix'!R9&lt;21,Simulation!$K$88,Simulation!$K$106))))</f>
        <v>7.65</v>
      </c>
      <c r="S9" s="20">
        <f>IF('Happiness Matrix'!S9=0,0,IF('Happiness Matrix'!S9&lt;6,Simulation!$K$52,IF('Happiness Matrix'!S9&lt;11,Simulation!$K$70,IF('Happiness Matrix'!S9&lt;21,Simulation!$K$88,Simulation!$K$106))))</f>
        <v>0</v>
      </c>
      <c r="T9" s="20">
        <f>IF('Happiness Matrix'!T9=0,0,IF('Happiness Matrix'!T9&lt;6,Simulation!$K$52,IF('Happiness Matrix'!T9&lt;11,Simulation!$K$70,IF('Happiness Matrix'!T9&lt;21,Simulation!$K$88,Simulation!$K$106))))</f>
        <v>0</v>
      </c>
      <c r="U9" s="20">
        <f>IF('Happiness Matrix'!U9=0,0,IF('Happiness Matrix'!U9&lt;6,Simulation!$K$52,IF('Happiness Matrix'!U9&lt;11,Simulation!$K$70,IF('Happiness Matrix'!U9&lt;21,Simulation!$K$88,Simulation!$K$106))))</f>
        <v>0</v>
      </c>
      <c r="V9" s="20">
        <f>IF('Happiness Matrix'!V9=0,0,IF('Happiness Matrix'!V9&lt;6,Simulation!$K$52,IF('Happiness Matrix'!V9&lt;11,Simulation!$K$70,IF('Happiness Matrix'!V9&lt;21,Simulation!$K$88,Simulation!$K$106))))</f>
        <v>0</v>
      </c>
      <c r="W9" s="20">
        <f>IF('Happiness Matrix'!W9=0,0,IF('Happiness Matrix'!W9&lt;6,Simulation!$K$52,IF('Happiness Matrix'!W9&lt;11,Simulation!$K$70,IF('Happiness Matrix'!W9&lt;21,Simulation!$K$88,Simulation!$K$106))))</f>
        <v>0</v>
      </c>
      <c r="X9" s="20">
        <f>IF('Happiness Matrix'!X9=0,0,IF('Happiness Matrix'!X9&lt;6,Simulation!$K$52,IF('Happiness Matrix'!X9&lt;11,Simulation!$K$70,IF('Happiness Matrix'!X9&lt;21,Simulation!$K$88,Simulation!$K$106))))</f>
        <v>0</v>
      </c>
      <c r="Y9" s="20">
        <f>IF('Happiness Matrix'!Y9=0,0,IF('Happiness Matrix'!Y9&lt;6,Simulation!$K$52,IF('Happiness Matrix'!Y9&lt;11,Simulation!$K$70,IF('Happiness Matrix'!Y9&lt;21,Simulation!$K$88,Simulation!$K$106))))</f>
        <v>7.65</v>
      </c>
      <c r="Z9" s="20">
        <f>IF('Happiness Matrix'!Z9=0,0,IF('Happiness Matrix'!Z9&lt;6,Simulation!$K$52,IF('Happiness Matrix'!Z9&lt;11,Simulation!$K$70,IF('Happiness Matrix'!Z9&lt;21,Simulation!$K$88,Simulation!$K$106))))</f>
        <v>0</v>
      </c>
      <c r="AA9" s="20">
        <f>IF('Happiness Matrix'!AA9=0,0,IF('Happiness Matrix'!AA9&lt;6,Simulation!$K$52,IF('Happiness Matrix'!AA9&lt;11,Simulation!$K$70,IF('Happiness Matrix'!AA9&lt;21,Simulation!$K$88,Simulation!$K$106))))</f>
        <v>-0.16</v>
      </c>
      <c r="AB9" s="20">
        <f>IF('Happiness Matrix'!AB9=0,0,IF('Happiness Matrix'!AB9&lt;6,Simulation!$K$52,IF('Happiness Matrix'!AB9&lt;11,Simulation!$K$70,IF('Happiness Matrix'!AB9&lt;21,Simulation!$K$88,Simulation!$K$106))))</f>
        <v>0</v>
      </c>
      <c r="AC9" s="20">
        <f>IF('Happiness Matrix'!AC9=0,0,IF('Happiness Matrix'!AC9&lt;6,Simulation!$K$52,IF('Happiness Matrix'!AC9&lt;11,Simulation!$K$70,IF('Happiness Matrix'!AC9&lt;21,Simulation!$K$88,Simulation!$K$106))))</f>
        <v>7.65</v>
      </c>
      <c r="AD9" s="20">
        <f>IF('Happiness Matrix'!AD9=0,0,IF('Happiness Matrix'!AD9&lt;6,Simulation!$K$52,IF('Happiness Matrix'!AD9&lt;11,Simulation!$K$70,IF('Happiness Matrix'!AD9&lt;21,Simulation!$K$88,Simulation!$K$106))))</f>
        <v>0</v>
      </c>
      <c r="AE9" s="20">
        <f>IF('Happiness Matrix'!AE9=0,0,IF('Happiness Matrix'!AE9&lt;6,Simulation!$K$52,IF('Happiness Matrix'!AE9&lt;11,Simulation!$K$70,IF('Happiness Matrix'!AE9&lt;21,Simulation!$K$88,Simulation!$K$106))))</f>
        <v>13.81</v>
      </c>
    </row>
    <row r="10" spans="1:31">
      <c r="A10" s="20">
        <f t="shared" si="1"/>
        <v>9</v>
      </c>
      <c r="B10" s="20">
        <f>IF('Happiness Matrix'!B10=0,0,IF('Happiness Matrix'!B10&lt;6,Simulation!$K$52,IF('Happiness Matrix'!B10&lt;11,Simulation!$K$70,IF('Happiness Matrix'!B10&lt;21,Simulation!$K$88,Simulation!$K$106))))</f>
        <v>-0.16</v>
      </c>
      <c r="C10" s="20">
        <f>IF('Happiness Matrix'!C10=0,0,IF('Happiness Matrix'!C10&lt;6,Simulation!$K$52,IF('Happiness Matrix'!C10&lt;11,Simulation!$K$70,IF('Happiness Matrix'!C10&lt;21,Simulation!$K$88,Simulation!$K$106))))</f>
        <v>0</v>
      </c>
      <c r="D10" s="20">
        <f>IF('Happiness Matrix'!D10=0,0,IF('Happiness Matrix'!D10&lt;6,Simulation!$K$52,IF('Happiness Matrix'!D10&lt;11,Simulation!$K$70,IF('Happiness Matrix'!D10&lt;21,Simulation!$K$88,Simulation!$K$106))))</f>
        <v>7.65</v>
      </c>
      <c r="E10" s="20">
        <f>IF('Happiness Matrix'!E10=0,0,IF('Happiness Matrix'!E10&lt;6,Simulation!$K$52,IF('Happiness Matrix'!E10&lt;11,Simulation!$K$70,IF('Happiness Matrix'!E10&lt;21,Simulation!$K$88,Simulation!$K$106))))</f>
        <v>7.65</v>
      </c>
      <c r="F10" s="20">
        <f>IF('Happiness Matrix'!F10=0,0,IF('Happiness Matrix'!F10&lt;6,Simulation!$K$52,IF('Happiness Matrix'!F10&lt;11,Simulation!$K$70,IF('Happiness Matrix'!F10&lt;21,Simulation!$K$88,Simulation!$K$106))))</f>
        <v>0</v>
      </c>
      <c r="G10" s="20">
        <f>IF('Happiness Matrix'!G10=0,0,IF('Happiness Matrix'!G10&lt;6,Simulation!$K$52,IF('Happiness Matrix'!G10&lt;11,Simulation!$K$70,IF('Happiness Matrix'!G10&lt;21,Simulation!$K$88,Simulation!$K$106))))</f>
        <v>0</v>
      </c>
      <c r="H10" s="20">
        <f>IF('Happiness Matrix'!H10=0,0,IF('Happiness Matrix'!H10&lt;6,Simulation!$K$52,IF('Happiness Matrix'!H10&lt;11,Simulation!$K$70,IF('Happiness Matrix'!H10&lt;21,Simulation!$K$88,Simulation!$K$106))))</f>
        <v>0</v>
      </c>
      <c r="I10" s="20">
        <f>IF('Happiness Matrix'!I10=0,0,IF('Happiness Matrix'!I10&lt;6,Simulation!$K$52,IF('Happiness Matrix'!I10&lt;11,Simulation!$K$70,IF('Happiness Matrix'!I10&lt;21,Simulation!$K$88,Simulation!$K$106))))</f>
        <v>7.65</v>
      </c>
      <c r="J10" s="20">
        <f>IF('Happiness Matrix'!J10=0,0,IF('Happiness Matrix'!J10&lt;6,Simulation!$K$52,IF('Happiness Matrix'!J10&lt;11,Simulation!$K$70,IF('Happiness Matrix'!J10&lt;21,Simulation!$K$88,Simulation!$K$106))))</f>
        <v>0</v>
      </c>
      <c r="K10" s="20">
        <f>IF('Happiness Matrix'!K10=0,0,IF('Happiness Matrix'!K10&lt;6,Simulation!$K$52,IF('Happiness Matrix'!K10&lt;11,Simulation!$K$70,IF('Happiness Matrix'!K10&lt;21,Simulation!$K$88,Simulation!$K$106))))</f>
        <v>0</v>
      </c>
      <c r="L10" s="20">
        <f>IF('Happiness Matrix'!L10=0,0,IF('Happiness Matrix'!L10&lt;6,Simulation!$K$52,IF('Happiness Matrix'!L10&lt;11,Simulation!$K$70,IF('Happiness Matrix'!L10&lt;21,Simulation!$K$88,Simulation!$K$106))))</f>
        <v>0</v>
      </c>
      <c r="M10" s="20">
        <f>IF('Happiness Matrix'!M10=0,0,IF('Happiness Matrix'!M10&lt;6,Simulation!$K$52,IF('Happiness Matrix'!M10&lt;11,Simulation!$K$70,IF('Happiness Matrix'!M10&lt;21,Simulation!$K$88,Simulation!$K$106))))</f>
        <v>0</v>
      </c>
      <c r="N10" s="20">
        <f>IF('Happiness Matrix'!N10=0,0,IF('Happiness Matrix'!N10&lt;6,Simulation!$K$52,IF('Happiness Matrix'!N10&lt;11,Simulation!$K$70,IF('Happiness Matrix'!N10&lt;21,Simulation!$K$88,Simulation!$K$106))))</f>
        <v>0</v>
      </c>
      <c r="O10" s="20">
        <f>IF('Happiness Matrix'!O10=0,0,IF('Happiness Matrix'!O10&lt;6,Simulation!$K$52,IF('Happiness Matrix'!O10&lt;11,Simulation!$K$70,IF('Happiness Matrix'!O10&lt;21,Simulation!$K$88,Simulation!$K$106))))</f>
        <v>0</v>
      </c>
      <c r="P10" s="20">
        <f>IF('Happiness Matrix'!P10=0,0,IF('Happiness Matrix'!P10&lt;6,Simulation!$K$52,IF('Happiness Matrix'!P10&lt;11,Simulation!$K$70,IF('Happiness Matrix'!P10&lt;21,Simulation!$K$88,Simulation!$K$106))))</f>
        <v>-0.16</v>
      </c>
      <c r="Q10" s="20">
        <f>IF('Happiness Matrix'!Q10=0,0,IF('Happiness Matrix'!Q10&lt;6,Simulation!$K$52,IF('Happiness Matrix'!Q10&lt;11,Simulation!$K$70,IF('Happiness Matrix'!Q10&lt;21,Simulation!$K$88,Simulation!$K$106))))</f>
        <v>0</v>
      </c>
      <c r="R10" s="20">
        <f>IF('Happiness Matrix'!R10=0,0,IF('Happiness Matrix'!R10&lt;6,Simulation!$K$52,IF('Happiness Matrix'!R10&lt;11,Simulation!$K$70,IF('Happiness Matrix'!R10&lt;21,Simulation!$K$88,Simulation!$K$106))))</f>
        <v>0</v>
      </c>
      <c r="S10" s="20">
        <f>IF('Happiness Matrix'!S10=0,0,IF('Happiness Matrix'!S10&lt;6,Simulation!$K$52,IF('Happiness Matrix'!S10&lt;11,Simulation!$K$70,IF('Happiness Matrix'!S10&lt;21,Simulation!$K$88,Simulation!$K$106))))</f>
        <v>7.65</v>
      </c>
      <c r="T10" s="20">
        <f>IF('Happiness Matrix'!T10=0,0,IF('Happiness Matrix'!T10&lt;6,Simulation!$K$52,IF('Happiness Matrix'!T10&lt;11,Simulation!$K$70,IF('Happiness Matrix'!T10&lt;21,Simulation!$K$88,Simulation!$K$106))))</f>
        <v>-11.38</v>
      </c>
      <c r="U10" s="20">
        <f>IF('Happiness Matrix'!U10=0,0,IF('Happiness Matrix'!U10&lt;6,Simulation!$K$52,IF('Happiness Matrix'!U10&lt;11,Simulation!$K$70,IF('Happiness Matrix'!U10&lt;21,Simulation!$K$88,Simulation!$K$106))))</f>
        <v>7.65</v>
      </c>
      <c r="V10" s="20">
        <f>IF('Happiness Matrix'!V10=0,0,IF('Happiness Matrix'!V10&lt;6,Simulation!$K$52,IF('Happiness Matrix'!V10&lt;11,Simulation!$K$70,IF('Happiness Matrix'!V10&lt;21,Simulation!$K$88,Simulation!$K$106))))</f>
        <v>13.81</v>
      </c>
      <c r="W10" s="20">
        <f>IF('Happiness Matrix'!W10=0,0,IF('Happiness Matrix'!W10&lt;6,Simulation!$K$52,IF('Happiness Matrix'!W10&lt;11,Simulation!$K$70,IF('Happiness Matrix'!W10&lt;21,Simulation!$K$88,Simulation!$K$106))))</f>
        <v>-11.38</v>
      </c>
      <c r="X10" s="20">
        <f>IF('Happiness Matrix'!X10=0,0,IF('Happiness Matrix'!X10&lt;6,Simulation!$K$52,IF('Happiness Matrix'!X10&lt;11,Simulation!$K$70,IF('Happiness Matrix'!X10&lt;21,Simulation!$K$88,Simulation!$K$106))))</f>
        <v>-0.16</v>
      </c>
      <c r="Y10" s="20">
        <f>IF('Happiness Matrix'!Y10=0,0,IF('Happiness Matrix'!Y10&lt;6,Simulation!$K$52,IF('Happiness Matrix'!Y10&lt;11,Simulation!$K$70,IF('Happiness Matrix'!Y10&lt;21,Simulation!$K$88,Simulation!$K$106))))</f>
        <v>0</v>
      </c>
      <c r="Z10" s="20">
        <f>IF('Happiness Matrix'!Z10=0,0,IF('Happiness Matrix'!Z10&lt;6,Simulation!$K$52,IF('Happiness Matrix'!Z10&lt;11,Simulation!$K$70,IF('Happiness Matrix'!Z10&lt;21,Simulation!$K$88,Simulation!$K$106))))</f>
        <v>-0.16</v>
      </c>
      <c r="AA10" s="20">
        <f>IF('Happiness Matrix'!AA10=0,0,IF('Happiness Matrix'!AA10&lt;6,Simulation!$K$52,IF('Happiness Matrix'!AA10&lt;11,Simulation!$K$70,IF('Happiness Matrix'!AA10&lt;21,Simulation!$K$88,Simulation!$K$106))))</f>
        <v>0</v>
      </c>
      <c r="AB10" s="20">
        <f>IF('Happiness Matrix'!AB10=0,0,IF('Happiness Matrix'!AB10&lt;6,Simulation!$K$52,IF('Happiness Matrix'!AB10&lt;11,Simulation!$K$70,IF('Happiness Matrix'!AB10&lt;21,Simulation!$K$88,Simulation!$K$106))))</f>
        <v>0</v>
      </c>
      <c r="AC10" s="20">
        <f>IF('Happiness Matrix'!AC10=0,0,IF('Happiness Matrix'!AC10&lt;6,Simulation!$K$52,IF('Happiness Matrix'!AC10&lt;11,Simulation!$K$70,IF('Happiness Matrix'!AC10&lt;21,Simulation!$K$88,Simulation!$K$106))))</f>
        <v>0</v>
      </c>
      <c r="AD10" s="20">
        <f>IF('Happiness Matrix'!AD10=0,0,IF('Happiness Matrix'!AD10&lt;6,Simulation!$K$52,IF('Happiness Matrix'!AD10&lt;11,Simulation!$K$70,IF('Happiness Matrix'!AD10&lt;21,Simulation!$K$88,Simulation!$K$106))))</f>
        <v>-0.16</v>
      </c>
      <c r="AE10" s="20">
        <f>IF('Happiness Matrix'!AE10=0,0,IF('Happiness Matrix'!AE10&lt;6,Simulation!$K$52,IF('Happiness Matrix'!AE10&lt;11,Simulation!$K$70,IF('Happiness Matrix'!AE10&lt;21,Simulation!$K$88,Simulation!$K$106))))</f>
        <v>0</v>
      </c>
    </row>
    <row r="11" spans="1:31">
      <c r="A11" s="20">
        <f t="shared" si="1"/>
        <v>10</v>
      </c>
      <c r="B11" s="20">
        <f>IF('Happiness Matrix'!B11=0,0,IF('Happiness Matrix'!B11&lt;6,Simulation!$K$52,IF('Happiness Matrix'!B11&lt;11,Simulation!$K$70,IF('Happiness Matrix'!B11&lt;21,Simulation!$K$88,Simulation!$K$106))))</f>
        <v>13.81</v>
      </c>
      <c r="C11" s="20">
        <f>IF('Happiness Matrix'!C11=0,0,IF('Happiness Matrix'!C11&lt;6,Simulation!$K$52,IF('Happiness Matrix'!C11&lt;11,Simulation!$K$70,IF('Happiness Matrix'!C11&lt;21,Simulation!$K$88,Simulation!$K$106))))</f>
        <v>-11.38</v>
      </c>
      <c r="D11" s="20">
        <f>IF('Happiness Matrix'!D11=0,0,IF('Happiness Matrix'!D11&lt;6,Simulation!$K$52,IF('Happiness Matrix'!D11&lt;11,Simulation!$K$70,IF('Happiness Matrix'!D11&lt;21,Simulation!$K$88,Simulation!$K$106))))</f>
        <v>13.81</v>
      </c>
      <c r="E11" s="20">
        <f>IF('Happiness Matrix'!E11=0,0,IF('Happiness Matrix'!E11&lt;6,Simulation!$K$52,IF('Happiness Matrix'!E11&lt;11,Simulation!$K$70,IF('Happiness Matrix'!E11&lt;21,Simulation!$K$88,Simulation!$K$106))))</f>
        <v>13.81</v>
      </c>
      <c r="F11" s="20">
        <f>IF('Happiness Matrix'!F11=0,0,IF('Happiness Matrix'!F11&lt;6,Simulation!$K$52,IF('Happiness Matrix'!F11&lt;11,Simulation!$K$70,IF('Happiness Matrix'!F11&lt;21,Simulation!$K$88,Simulation!$K$106))))</f>
        <v>0</v>
      </c>
      <c r="G11" s="20">
        <f>IF('Happiness Matrix'!G11=0,0,IF('Happiness Matrix'!G11&lt;6,Simulation!$K$52,IF('Happiness Matrix'!G11&lt;11,Simulation!$K$70,IF('Happiness Matrix'!G11&lt;21,Simulation!$K$88,Simulation!$K$106))))</f>
        <v>0</v>
      </c>
      <c r="H11" s="20">
        <f>IF('Happiness Matrix'!H11=0,0,IF('Happiness Matrix'!H11&lt;6,Simulation!$K$52,IF('Happiness Matrix'!H11&lt;11,Simulation!$K$70,IF('Happiness Matrix'!H11&lt;21,Simulation!$K$88,Simulation!$K$106))))</f>
        <v>0</v>
      </c>
      <c r="I11" s="20">
        <f>IF('Happiness Matrix'!I11=0,0,IF('Happiness Matrix'!I11&lt;6,Simulation!$K$52,IF('Happiness Matrix'!I11&lt;11,Simulation!$K$70,IF('Happiness Matrix'!I11&lt;21,Simulation!$K$88,Simulation!$K$106))))</f>
        <v>13.81</v>
      </c>
      <c r="J11" s="20">
        <f>IF('Happiness Matrix'!J11=0,0,IF('Happiness Matrix'!J11&lt;6,Simulation!$K$52,IF('Happiness Matrix'!J11&lt;11,Simulation!$K$70,IF('Happiness Matrix'!J11&lt;21,Simulation!$K$88,Simulation!$K$106))))</f>
        <v>0</v>
      </c>
      <c r="K11" s="20">
        <f>IF('Happiness Matrix'!K11=0,0,IF('Happiness Matrix'!K11&lt;6,Simulation!$K$52,IF('Happiness Matrix'!K11&lt;11,Simulation!$K$70,IF('Happiness Matrix'!K11&lt;21,Simulation!$K$88,Simulation!$K$106))))</f>
        <v>0</v>
      </c>
      <c r="L11" s="20">
        <f>IF('Happiness Matrix'!L11=0,0,IF('Happiness Matrix'!L11&lt;6,Simulation!$K$52,IF('Happiness Matrix'!L11&lt;11,Simulation!$K$70,IF('Happiness Matrix'!L11&lt;21,Simulation!$K$88,Simulation!$K$106))))</f>
        <v>0</v>
      </c>
      <c r="M11" s="20">
        <f>IF('Happiness Matrix'!M11=0,0,IF('Happiness Matrix'!M11&lt;6,Simulation!$K$52,IF('Happiness Matrix'!M11&lt;11,Simulation!$K$70,IF('Happiness Matrix'!M11&lt;21,Simulation!$K$88,Simulation!$K$106))))</f>
        <v>0</v>
      </c>
      <c r="N11" s="20">
        <f>IF('Happiness Matrix'!N11=0,0,IF('Happiness Matrix'!N11&lt;6,Simulation!$K$52,IF('Happiness Matrix'!N11&lt;11,Simulation!$K$70,IF('Happiness Matrix'!N11&lt;21,Simulation!$K$88,Simulation!$K$106))))</f>
        <v>0</v>
      </c>
      <c r="O11" s="20">
        <f>IF('Happiness Matrix'!O11=0,0,IF('Happiness Matrix'!O11&lt;6,Simulation!$K$52,IF('Happiness Matrix'!O11&lt;11,Simulation!$K$70,IF('Happiness Matrix'!O11&lt;21,Simulation!$K$88,Simulation!$K$106))))</f>
        <v>0</v>
      </c>
      <c r="P11" s="20">
        <f>IF('Happiness Matrix'!P11=0,0,IF('Happiness Matrix'!P11&lt;6,Simulation!$K$52,IF('Happiness Matrix'!P11&lt;11,Simulation!$K$70,IF('Happiness Matrix'!P11&lt;21,Simulation!$K$88,Simulation!$K$106))))</f>
        <v>7.65</v>
      </c>
      <c r="Q11" s="20">
        <f>IF('Happiness Matrix'!Q11=0,0,IF('Happiness Matrix'!Q11&lt;6,Simulation!$K$52,IF('Happiness Matrix'!Q11&lt;11,Simulation!$K$70,IF('Happiness Matrix'!Q11&lt;21,Simulation!$K$88,Simulation!$K$106))))</f>
        <v>0</v>
      </c>
      <c r="R11" s="20">
        <f>IF('Happiness Matrix'!R11=0,0,IF('Happiness Matrix'!R11&lt;6,Simulation!$K$52,IF('Happiness Matrix'!R11&lt;11,Simulation!$K$70,IF('Happiness Matrix'!R11&lt;21,Simulation!$K$88,Simulation!$K$106))))</f>
        <v>0</v>
      </c>
      <c r="S11" s="20">
        <f>IF('Happiness Matrix'!S11=0,0,IF('Happiness Matrix'!S11&lt;6,Simulation!$K$52,IF('Happiness Matrix'!S11&lt;11,Simulation!$K$70,IF('Happiness Matrix'!S11&lt;21,Simulation!$K$88,Simulation!$K$106))))</f>
        <v>7.65</v>
      </c>
      <c r="T11" s="20">
        <f>IF('Happiness Matrix'!T11=0,0,IF('Happiness Matrix'!T11&lt;6,Simulation!$K$52,IF('Happiness Matrix'!T11&lt;11,Simulation!$K$70,IF('Happiness Matrix'!T11&lt;21,Simulation!$K$88,Simulation!$K$106))))</f>
        <v>-11.38</v>
      </c>
      <c r="U11" s="20">
        <f>IF('Happiness Matrix'!U11=0,0,IF('Happiness Matrix'!U11&lt;6,Simulation!$K$52,IF('Happiness Matrix'!U11&lt;11,Simulation!$K$70,IF('Happiness Matrix'!U11&lt;21,Simulation!$K$88,Simulation!$K$106))))</f>
        <v>7.65</v>
      </c>
      <c r="V11" s="20">
        <f>IF('Happiness Matrix'!V11=0,0,IF('Happiness Matrix'!V11&lt;6,Simulation!$K$52,IF('Happiness Matrix'!V11&lt;11,Simulation!$K$70,IF('Happiness Matrix'!V11&lt;21,Simulation!$K$88,Simulation!$K$106))))</f>
        <v>7.65</v>
      </c>
      <c r="W11" s="20">
        <f>IF('Happiness Matrix'!W11=0,0,IF('Happiness Matrix'!W11&lt;6,Simulation!$K$52,IF('Happiness Matrix'!W11&lt;11,Simulation!$K$70,IF('Happiness Matrix'!W11&lt;21,Simulation!$K$88,Simulation!$K$106))))</f>
        <v>-11.38</v>
      </c>
      <c r="X11" s="20">
        <f>IF('Happiness Matrix'!X11=0,0,IF('Happiness Matrix'!X11&lt;6,Simulation!$K$52,IF('Happiness Matrix'!X11&lt;11,Simulation!$K$70,IF('Happiness Matrix'!X11&lt;21,Simulation!$K$88,Simulation!$K$106))))</f>
        <v>7.65</v>
      </c>
      <c r="Y11" s="20">
        <f>IF('Happiness Matrix'!Y11=0,0,IF('Happiness Matrix'!Y11&lt;6,Simulation!$K$52,IF('Happiness Matrix'!Y11&lt;11,Simulation!$K$70,IF('Happiness Matrix'!Y11&lt;21,Simulation!$K$88,Simulation!$K$106))))</f>
        <v>0</v>
      </c>
      <c r="Z11" s="20">
        <f>IF('Happiness Matrix'!Z11=0,0,IF('Happiness Matrix'!Z11&lt;6,Simulation!$K$52,IF('Happiness Matrix'!Z11&lt;11,Simulation!$K$70,IF('Happiness Matrix'!Z11&lt;21,Simulation!$K$88,Simulation!$K$106))))</f>
        <v>7.65</v>
      </c>
      <c r="AA11" s="20">
        <f>IF('Happiness Matrix'!AA11=0,0,IF('Happiness Matrix'!AA11&lt;6,Simulation!$K$52,IF('Happiness Matrix'!AA11&lt;11,Simulation!$K$70,IF('Happiness Matrix'!AA11&lt;21,Simulation!$K$88,Simulation!$K$106))))</f>
        <v>0</v>
      </c>
      <c r="AB11" s="20">
        <f>IF('Happiness Matrix'!AB11=0,0,IF('Happiness Matrix'!AB11&lt;6,Simulation!$K$52,IF('Happiness Matrix'!AB11&lt;11,Simulation!$K$70,IF('Happiness Matrix'!AB11&lt;21,Simulation!$K$88,Simulation!$K$106))))</f>
        <v>-11.38</v>
      </c>
      <c r="AC11" s="20">
        <f>IF('Happiness Matrix'!AC11=0,0,IF('Happiness Matrix'!AC11&lt;6,Simulation!$K$52,IF('Happiness Matrix'!AC11&lt;11,Simulation!$K$70,IF('Happiness Matrix'!AC11&lt;21,Simulation!$K$88,Simulation!$K$106))))</f>
        <v>0</v>
      </c>
      <c r="AD11" s="20">
        <f>IF('Happiness Matrix'!AD11=0,0,IF('Happiness Matrix'!AD11&lt;6,Simulation!$K$52,IF('Happiness Matrix'!AD11&lt;11,Simulation!$K$70,IF('Happiness Matrix'!AD11&lt;21,Simulation!$K$88,Simulation!$K$106))))</f>
        <v>7.65</v>
      </c>
      <c r="AE11" s="20">
        <f>IF('Happiness Matrix'!AE11=0,0,IF('Happiness Matrix'!AE11&lt;6,Simulation!$K$52,IF('Happiness Matrix'!AE11&lt;11,Simulation!$K$70,IF('Happiness Matrix'!AE11&lt;21,Simulation!$K$88,Simulation!$K$106))))</f>
        <v>0</v>
      </c>
    </row>
    <row r="12" spans="1:31">
      <c r="A12" s="20">
        <f t="shared" si="1"/>
        <v>11</v>
      </c>
      <c r="B12" s="20">
        <f>IF('Happiness Matrix'!B12=0,0,IF('Happiness Matrix'!B12&lt;6,Simulation!$K$52,IF('Happiness Matrix'!B12&lt;11,Simulation!$K$70,IF('Happiness Matrix'!B12&lt;21,Simulation!$K$88,Simulation!$K$106))))</f>
        <v>13.81</v>
      </c>
      <c r="C12" s="20">
        <f>IF('Happiness Matrix'!C12=0,0,IF('Happiness Matrix'!C12&lt;6,Simulation!$K$52,IF('Happiness Matrix'!C12&lt;11,Simulation!$K$70,IF('Happiness Matrix'!C12&lt;21,Simulation!$K$88,Simulation!$K$106))))</f>
        <v>-0.16</v>
      </c>
      <c r="D12" s="20">
        <f>IF('Happiness Matrix'!D12=0,0,IF('Happiness Matrix'!D12&lt;6,Simulation!$K$52,IF('Happiness Matrix'!D12&lt;11,Simulation!$K$70,IF('Happiness Matrix'!D12&lt;21,Simulation!$K$88,Simulation!$K$106))))</f>
        <v>7.65</v>
      </c>
      <c r="E12" s="20">
        <f>IF('Happiness Matrix'!E12=0,0,IF('Happiness Matrix'!E12&lt;6,Simulation!$K$52,IF('Happiness Matrix'!E12&lt;11,Simulation!$K$70,IF('Happiness Matrix'!E12&lt;21,Simulation!$K$88,Simulation!$K$106))))</f>
        <v>7.65</v>
      </c>
      <c r="F12" s="20">
        <f>IF('Happiness Matrix'!F12=0,0,IF('Happiness Matrix'!F12&lt;6,Simulation!$K$52,IF('Happiness Matrix'!F12&lt;11,Simulation!$K$70,IF('Happiness Matrix'!F12&lt;21,Simulation!$K$88,Simulation!$K$106))))</f>
        <v>0</v>
      </c>
      <c r="G12" s="20">
        <f>IF('Happiness Matrix'!G12=0,0,IF('Happiness Matrix'!G12&lt;6,Simulation!$K$52,IF('Happiness Matrix'!G12&lt;11,Simulation!$K$70,IF('Happiness Matrix'!G12&lt;21,Simulation!$K$88,Simulation!$K$106))))</f>
        <v>0</v>
      </c>
      <c r="H12" s="20">
        <f>IF('Happiness Matrix'!H12=0,0,IF('Happiness Matrix'!H12&lt;6,Simulation!$K$52,IF('Happiness Matrix'!H12&lt;11,Simulation!$K$70,IF('Happiness Matrix'!H12&lt;21,Simulation!$K$88,Simulation!$K$106))))</f>
        <v>0</v>
      </c>
      <c r="I12" s="20">
        <f>IF('Happiness Matrix'!I12=0,0,IF('Happiness Matrix'!I12&lt;6,Simulation!$K$52,IF('Happiness Matrix'!I12&lt;11,Simulation!$K$70,IF('Happiness Matrix'!I12&lt;21,Simulation!$K$88,Simulation!$K$106))))</f>
        <v>7.65</v>
      </c>
      <c r="J12" s="20">
        <f>IF('Happiness Matrix'!J12=0,0,IF('Happiness Matrix'!J12&lt;6,Simulation!$K$52,IF('Happiness Matrix'!J12&lt;11,Simulation!$K$70,IF('Happiness Matrix'!J12&lt;21,Simulation!$K$88,Simulation!$K$106))))</f>
        <v>0</v>
      </c>
      <c r="K12" s="20">
        <f>IF('Happiness Matrix'!K12=0,0,IF('Happiness Matrix'!K12&lt;6,Simulation!$K$52,IF('Happiness Matrix'!K12&lt;11,Simulation!$K$70,IF('Happiness Matrix'!K12&lt;21,Simulation!$K$88,Simulation!$K$106))))</f>
        <v>0</v>
      </c>
      <c r="L12" s="20">
        <f>IF('Happiness Matrix'!L12=0,0,IF('Happiness Matrix'!L12&lt;6,Simulation!$K$52,IF('Happiness Matrix'!L12&lt;11,Simulation!$K$70,IF('Happiness Matrix'!L12&lt;21,Simulation!$K$88,Simulation!$K$106))))</f>
        <v>0</v>
      </c>
      <c r="M12" s="20">
        <f>IF('Happiness Matrix'!M12=0,0,IF('Happiness Matrix'!M12&lt;6,Simulation!$K$52,IF('Happiness Matrix'!M12&lt;11,Simulation!$K$70,IF('Happiness Matrix'!M12&lt;21,Simulation!$K$88,Simulation!$K$106))))</f>
        <v>0</v>
      </c>
      <c r="N12" s="20">
        <f>IF('Happiness Matrix'!N12=0,0,IF('Happiness Matrix'!N12&lt;6,Simulation!$K$52,IF('Happiness Matrix'!N12&lt;11,Simulation!$K$70,IF('Happiness Matrix'!N12&lt;21,Simulation!$K$88,Simulation!$K$106))))</f>
        <v>0</v>
      </c>
      <c r="O12" s="20">
        <f>IF('Happiness Matrix'!O12=0,0,IF('Happiness Matrix'!O12&lt;6,Simulation!$K$52,IF('Happiness Matrix'!O12&lt;11,Simulation!$K$70,IF('Happiness Matrix'!O12&lt;21,Simulation!$K$88,Simulation!$K$106))))</f>
        <v>0</v>
      </c>
      <c r="P12" s="20">
        <f>IF('Happiness Matrix'!P12=0,0,IF('Happiness Matrix'!P12&lt;6,Simulation!$K$52,IF('Happiness Matrix'!P12&lt;11,Simulation!$K$70,IF('Happiness Matrix'!P12&lt;21,Simulation!$K$88,Simulation!$K$106))))</f>
        <v>13.81</v>
      </c>
      <c r="Q12" s="20">
        <f>IF('Happiness Matrix'!Q12=0,0,IF('Happiness Matrix'!Q12&lt;6,Simulation!$K$52,IF('Happiness Matrix'!Q12&lt;11,Simulation!$K$70,IF('Happiness Matrix'!Q12&lt;21,Simulation!$K$88,Simulation!$K$106))))</f>
        <v>0</v>
      </c>
      <c r="R12" s="20">
        <f>IF('Happiness Matrix'!R12=0,0,IF('Happiness Matrix'!R12&lt;6,Simulation!$K$52,IF('Happiness Matrix'!R12&lt;11,Simulation!$K$70,IF('Happiness Matrix'!R12&lt;21,Simulation!$K$88,Simulation!$K$106))))</f>
        <v>0</v>
      </c>
      <c r="S12" s="20">
        <f>IF('Happiness Matrix'!S12=0,0,IF('Happiness Matrix'!S12&lt;6,Simulation!$K$52,IF('Happiness Matrix'!S12&lt;11,Simulation!$K$70,IF('Happiness Matrix'!S12&lt;21,Simulation!$K$88,Simulation!$K$106))))</f>
        <v>-11.38</v>
      </c>
      <c r="T12" s="20">
        <f>IF('Happiness Matrix'!T12=0,0,IF('Happiness Matrix'!T12&lt;6,Simulation!$K$52,IF('Happiness Matrix'!T12&lt;11,Simulation!$K$70,IF('Happiness Matrix'!T12&lt;21,Simulation!$K$88,Simulation!$K$106))))</f>
        <v>-11.38</v>
      </c>
      <c r="U12" s="20">
        <f>IF('Happiness Matrix'!U12=0,0,IF('Happiness Matrix'!U12&lt;6,Simulation!$K$52,IF('Happiness Matrix'!U12&lt;11,Simulation!$K$70,IF('Happiness Matrix'!U12&lt;21,Simulation!$K$88,Simulation!$K$106))))</f>
        <v>-0.16</v>
      </c>
      <c r="V12" s="20">
        <f>IF('Happiness Matrix'!V12=0,0,IF('Happiness Matrix'!V12&lt;6,Simulation!$K$52,IF('Happiness Matrix'!V12&lt;11,Simulation!$K$70,IF('Happiness Matrix'!V12&lt;21,Simulation!$K$88,Simulation!$K$106))))</f>
        <v>-0.16</v>
      </c>
      <c r="W12" s="20">
        <f>IF('Happiness Matrix'!W12=0,0,IF('Happiness Matrix'!W12&lt;6,Simulation!$K$52,IF('Happiness Matrix'!W12&lt;11,Simulation!$K$70,IF('Happiness Matrix'!W12&lt;21,Simulation!$K$88,Simulation!$K$106))))</f>
        <v>-0.16</v>
      </c>
      <c r="X12" s="20">
        <f>IF('Happiness Matrix'!X12=0,0,IF('Happiness Matrix'!X12&lt;6,Simulation!$K$52,IF('Happiness Matrix'!X12&lt;11,Simulation!$K$70,IF('Happiness Matrix'!X12&lt;21,Simulation!$K$88,Simulation!$K$106))))</f>
        <v>13.81</v>
      </c>
      <c r="Y12" s="20">
        <f>IF('Happiness Matrix'!Y12=0,0,IF('Happiness Matrix'!Y12&lt;6,Simulation!$K$52,IF('Happiness Matrix'!Y12&lt;11,Simulation!$K$70,IF('Happiness Matrix'!Y12&lt;21,Simulation!$K$88,Simulation!$K$106))))</f>
        <v>0</v>
      </c>
      <c r="Z12" s="20">
        <f>IF('Happiness Matrix'!Z12=0,0,IF('Happiness Matrix'!Z12&lt;6,Simulation!$K$52,IF('Happiness Matrix'!Z12&lt;11,Simulation!$K$70,IF('Happiness Matrix'!Z12&lt;21,Simulation!$K$88,Simulation!$K$106))))</f>
        <v>-0.16</v>
      </c>
      <c r="AA12" s="20">
        <f>IF('Happiness Matrix'!AA12=0,0,IF('Happiness Matrix'!AA12&lt;6,Simulation!$K$52,IF('Happiness Matrix'!AA12&lt;11,Simulation!$K$70,IF('Happiness Matrix'!AA12&lt;21,Simulation!$K$88,Simulation!$K$106))))</f>
        <v>0</v>
      </c>
      <c r="AB12" s="20">
        <f>IF('Happiness Matrix'!AB12=0,0,IF('Happiness Matrix'!AB12&lt;6,Simulation!$K$52,IF('Happiness Matrix'!AB12&lt;11,Simulation!$K$70,IF('Happiness Matrix'!AB12&lt;21,Simulation!$K$88,Simulation!$K$106))))</f>
        <v>-0.16</v>
      </c>
      <c r="AC12" s="20">
        <f>IF('Happiness Matrix'!AC12=0,0,IF('Happiness Matrix'!AC12&lt;6,Simulation!$K$52,IF('Happiness Matrix'!AC12&lt;11,Simulation!$K$70,IF('Happiness Matrix'!AC12&lt;21,Simulation!$K$88,Simulation!$K$106))))</f>
        <v>0</v>
      </c>
      <c r="AD12" s="20">
        <f>IF('Happiness Matrix'!AD12=0,0,IF('Happiness Matrix'!AD12&lt;6,Simulation!$K$52,IF('Happiness Matrix'!AD12&lt;11,Simulation!$K$70,IF('Happiness Matrix'!AD12&lt;21,Simulation!$K$88,Simulation!$K$106))))</f>
        <v>-0.16</v>
      </c>
      <c r="AE12" s="20">
        <f>IF('Happiness Matrix'!AE12=0,0,IF('Happiness Matrix'!AE12&lt;6,Simulation!$K$52,IF('Happiness Matrix'!AE12&lt;11,Simulation!$K$70,IF('Happiness Matrix'!AE12&lt;21,Simulation!$K$88,Simulation!$K$106))))</f>
        <v>0</v>
      </c>
    </row>
    <row r="13" spans="1:31">
      <c r="A13" s="20">
        <f t="shared" si="1"/>
        <v>12</v>
      </c>
      <c r="B13" s="20">
        <f>IF('Happiness Matrix'!B13=0,0,IF('Happiness Matrix'!B13&lt;6,Simulation!$K$52,IF('Happiness Matrix'!B13&lt;11,Simulation!$K$70,IF('Happiness Matrix'!B13&lt;21,Simulation!$K$88,Simulation!$K$106))))</f>
        <v>-0.16</v>
      </c>
      <c r="C13" s="20">
        <f>IF('Happiness Matrix'!C13=0,0,IF('Happiness Matrix'!C13&lt;6,Simulation!$K$52,IF('Happiness Matrix'!C13&lt;11,Simulation!$K$70,IF('Happiness Matrix'!C13&lt;21,Simulation!$K$88,Simulation!$K$106))))</f>
        <v>-11.38</v>
      </c>
      <c r="D13" s="20">
        <f>IF('Happiness Matrix'!D13=0,0,IF('Happiness Matrix'!D13&lt;6,Simulation!$K$52,IF('Happiness Matrix'!D13&lt;11,Simulation!$K$70,IF('Happiness Matrix'!D13&lt;21,Simulation!$K$88,Simulation!$K$106))))</f>
        <v>7.65</v>
      </c>
      <c r="E13" s="20">
        <f>IF('Happiness Matrix'!E13=0,0,IF('Happiness Matrix'!E13&lt;6,Simulation!$K$52,IF('Happiness Matrix'!E13&lt;11,Simulation!$K$70,IF('Happiness Matrix'!E13&lt;21,Simulation!$K$88,Simulation!$K$106))))</f>
        <v>7.65</v>
      </c>
      <c r="F13" s="20">
        <f>IF('Happiness Matrix'!F13=0,0,IF('Happiness Matrix'!F13&lt;6,Simulation!$K$52,IF('Happiness Matrix'!F13&lt;11,Simulation!$K$70,IF('Happiness Matrix'!F13&lt;21,Simulation!$K$88,Simulation!$K$106))))</f>
        <v>0</v>
      </c>
      <c r="G13" s="20">
        <f>IF('Happiness Matrix'!G13=0,0,IF('Happiness Matrix'!G13&lt;6,Simulation!$K$52,IF('Happiness Matrix'!G13&lt;11,Simulation!$K$70,IF('Happiness Matrix'!G13&lt;21,Simulation!$K$88,Simulation!$K$106))))</f>
        <v>0</v>
      </c>
      <c r="H13" s="20">
        <f>IF('Happiness Matrix'!H13=0,0,IF('Happiness Matrix'!H13&lt;6,Simulation!$K$52,IF('Happiness Matrix'!H13&lt;11,Simulation!$K$70,IF('Happiness Matrix'!H13&lt;21,Simulation!$K$88,Simulation!$K$106))))</f>
        <v>0</v>
      </c>
      <c r="I13" s="20">
        <f>IF('Happiness Matrix'!I13=0,0,IF('Happiness Matrix'!I13&lt;6,Simulation!$K$52,IF('Happiness Matrix'!I13&lt;11,Simulation!$K$70,IF('Happiness Matrix'!I13&lt;21,Simulation!$K$88,Simulation!$K$106))))</f>
        <v>7.65</v>
      </c>
      <c r="J13" s="20">
        <f>IF('Happiness Matrix'!J13=0,0,IF('Happiness Matrix'!J13&lt;6,Simulation!$K$52,IF('Happiness Matrix'!J13&lt;11,Simulation!$K$70,IF('Happiness Matrix'!J13&lt;21,Simulation!$K$88,Simulation!$K$106))))</f>
        <v>0</v>
      </c>
      <c r="K13" s="20">
        <f>IF('Happiness Matrix'!K13=0,0,IF('Happiness Matrix'!K13&lt;6,Simulation!$K$52,IF('Happiness Matrix'!K13&lt;11,Simulation!$K$70,IF('Happiness Matrix'!K13&lt;21,Simulation!$K$88,Simulation!$K$106))))</f>
        <v>0</v>
      </c>
      <c r="L13" s="20">
        <f>IF('Happiness Matrix'!L13=0,0,IF('Happiness Matrix'!L13&lt;6,Simulation!$K$52,IF('Happiness Matrix'!L13&lt;11,Simulation!$K$70,IF('Happiness Matrix'!L13&lt;21,Simulation!$K$88,Simulation!$K$106))))</f>
        <v>0</v>
      </c>
      <c r="M13" s="20">
        <f>IF('Happiness Matrix'!M13=0,0,IF('Happiness Matrix'!M13&lt;6,Simulation!$K$52,IF('Happiness Matrix'!M13&lt;11,Simulation!$K$70,IF('Happiness Matrix'!M13&lt;21,Simulation!$K$88,Simulation!$K$106))))</f>
        <v>0</v>
      </c>
      <c r="N13" s="20">
        <f>IF('Happiness Matrix'!N13=0,0,IF('Happiness Matrix'!N13&lt;6,Simulation!$K$52,IF('Happiness Matrix'!N13&lt;11,Simulation!$K$70,IF('Happiness Matrix'!N13&lt;21,Simulation!$K$88,Simulation!$K$106))))</f>
        <v>0</v>
      </c>
      <c r="O13" s="20">
        <f>IF('Happiness Matrix'!O13=0,0,IF('Happiness Matrix'!O13&lt;6,Simulation!$K$52,IF('Happiness Matrix'!O13&lt;11,Simulation!$K$70,IF('Happiness Matrix'!O13&lt;21,Simulation!$K$88,Simulation!$K$106))))</f>
        <v>0</v>
      </c>
      <c r="P13" s="20">
        <f>IF('Happiness Matrix'!P13=0,0,IF('Happiness Matrix'!P13&lt;6,Simulation!$K$52,IF('Happiness Matrix'!P13&lt;11,Simulation!$K$70,IF('Happiness Matrix'!P13&lt;21,Simulation!$K$88,Simulation!$K$106))))</f>
        <v>0</v>
      </c>
      <c r="Q13" s="20">
        <f>IF('Happiness Matrix'!Q13=0,0,IF('Happiness Matrix'!Q13&lt;6,Simulation!$K$52,IF('Happiness Matrix'!Q13&lt;11,Simulation!$K$70,IF('Happiness Matrix'!Q13&lt;21,Simulation!$K$88,Simulation!$K$106))))</f>
        <v>0</v>
      </c>
      <c r="R13" s="20">
        <f>IF('Happiness Matrix'!R13=0,0,IF('Happiness Matrix'!R13&lt;6,Simulation!$K$52,IF('Happiness Matrix'!R13&lt;11,Simulation!$K$70,IF('Happiness Matrix'!R13&lt;21,Simulation!$K$88,Simulation!$K$106))))</f>
        <v>0</v>
      </c>
      <c r="S13" s="20">
        <f>IF('Happiness Matrix'!S13=0,0,IF('Happiness Matrix'!S13&lt;6,Simulation!$K$52,IF('Happiness Matrix'!S13&lt;11,Simulation!$K$70,IF('Happiness Matrix'!S13&lt;21,Simulation!$K$88,Simulation!$K$106))))</f>
        <v>7.65</v>
      </c>
      <c r="T13" s="20">
        <f>IF('Happiness Matrix'!T13=0,0,IF('Happiness Matrix'!T13&lt;6,Simulation!$K$52,IF('Happiness Matrix'!T13&lt;11,Simulation!$K$70,IF('Happiness Matrix'!T13&lt;21,Simulation!$K$88,Simulation!$K$106))))</f>
        <v>0</v>
      </c>
      <c r="U13" s="20">
        <f>IF('Happiness Matrix'!U13=0,0,IF('Happiness Matrix'!U13&lt;6,Simulation!$K$52,IF('Happiness Matrix'!U13&lt;11,Simulation!$K$70,IF('Happiness Matrix'!U13&lt;21,Simulation!$K$88,Simulation!$K$106))))</f>
        <v>7.65</v>
      </c>
      <c r="V13" s="20">
        <f>IF('Happiness Matrix'!V13=0,0,IF('Happiness Matrix'!V13&lt;6,Simulation!$K$52,IF('Happiness Matrix'!V13&lt;11,Simulation!$K$70,IF('Happiness Matrix'!V13&lt;21,Simulation!$K$88,Simulation!$K$106))))</f>
        <v>-0.16</v>
      </c>
      <c r="W13" s="20">
        <f>IF('Happiness Matrix'!W13=0,0,IF('Happiness Matrix'!W13&lt;6,Simulation!$K$52,IF('Happiness Matrix'!W13&lt;11,Simulation!$K$70,IF('Happiness Matrix'!W13&lt;21,Simulation!$K$88,Simulation!$K$106))))</f>
        <v>-0.16</v>
      </c>
      <c r="X13" s="20">
        <f>IF('Happiness Matrix'!X13=0,0,IF('Happiness Matrix'!X13&lt;6,Simulation!$K$52,IF('Happiness Matrix'!X13&lt;11,Simulation!$K$70,IF('Happiness Matrix'!X13&lt;21,Simulation!$K$88,Simulation!$K$106))))</f>
        <v>7.65</v>
      </c>
      <c r="Y13" s="20">
        <f>IF('Happiness Matrix'!Y13=0,0,IF('Happiness Matrix'!Y13&lt;6,Simulation!$K$52,IF('Happiness Matrix'!Y13&lt;11,Simulation!$K$70,IF('Happiness Matrix'!Y13&lt;21,Simulation!$K$88,Simulation!$K$106))))</f>
        <v>0</v>
      </c>
      <c r="Z13" s="20">
        <f>IF('Happiness Matrix'!Z13=0,0,IF('Happiness Matrix'!Z13&lt;6,Simulation!$K$52,IF('Happiness Matrix'!Z13&lt;11,Simulation!$K$70,IF('Happiness Matrix'!Z13&lt;21,Simulation!$K$88,Simulation!$K$106))))</f>
        <v>7.65</v>
      </c>
      <c r="AA13" s="20">
        <f>IF('Happiness Matrix'!AA13=0,0,IF('Happiness Matrix'!AA13&lt;6,Simulation!$K$52,IF('Happiness Matrix'!AA13&lt;11,Simulation!$K$70,IF('Happiness Matrix'!AA13&lt;21,Simulation!$K$88,Simulation!$K$106))))</f>
        <v>0</v>
      </c>
      <c r="AB13" s="20">
        <f>IF('Happiness Matrix'!AB13=0,0,IF('Happiness Matrix'!AB13&lt;6,Simulation!$K$52,IF('Happiness Matrix'!AB13&lt;11,Simulation!$K$70,IF('Happiness Matrix'!AB13&lt;21,Simulation!$K$88,Simulation!$K$106))))</f>
        <v>-0.16</v>
      </c>
      <c r="AC13" s="20">
        <f>IF('Happiness Matrix'!AC13=0,0,IF('Happiness Matrix'!AC13&lt;6,Simulation!$K$52,IF('Happiness Matrix'!AC13&lt;11,Simulation!$K$70,IF('Happiness Matrix'!AC13&lt;21,Simulation!$K$88,Simulation!$K$106))))</f>
        <v>0</v>
      </c>
      <c r="AD13" s="20">
        <f>IF('Happiness Matrix'!AD13=0,0,IF('Happiness Matrix'!AD13&lt;6,Simulation!$K$52,IF('Happiness Matrix'!AD13&lt;11,Simulation!$K$70,IF('Happiness Matrix'!AD13&lt;21,Simulation!$K$88,Simulation!$K$106))))</f>
        <v>7.65</v>
      </c>
      <c r="AE13" s="20">
        <f>IF('Happiness Matrix'!AE13=0,0,IF('Happiness Matrix'!AE13&lt;6,Simulation!$K$52,IF('Happiness Matrix'!AE13&lt;11,Simulation!$K$70,IF('Happiness Matrix'!AE13&lt;21,Simulation!$K$88,Simulation!$K$106))))</f>
        <v>0</v>
      </c>
    </row>
    <row r="14" spans="1:31">
      <c r="A14" s="20">
        <f t="shared" si="1"/>
        <v>13</v>
      </c>
      <c r="B14" s="20">
        <f>IF('Happiness Matrix'!B14=0,0,IF('Happiness Matrix'!B14&lt;6,Simulation!$K$52,IF('Happiness Matrix'!B14&lt;11,Simulation!$K$70,IF('Happiness Matrix'!B14&lt;21,Simulation!$K$88,Simulation!$K$106))))</f>
        <v>-11.38</v>
      </c>
      <c r="C14" s="20">
        <f>IF('Happiness Matrix'!C14=0,0,IF('Happiness Matrix'!C14&lt;6,Simulation!$K$52,IF('Happiness Matrix'!C14&lt;11,Simulation!$K$70,IF('Happiness Matrix'!C14&lt;21,Simulation!$K$88,Simulation!$K$106))))</f>
        <v>-0.16</v>
      </c>
      <c r="D14" s="20">
        <f>IF('Happiness Matrix'!D14=0,0,IF('Happiness Matrix'!D14&lt;6,Simulation!$K$52,IF('Happiness Matrix'!D14&lt;11,Simulation!$K$70,IF('Happiness Matrix'!D14&lt;21,Simulation!$K$88,Simulation!$K$106))))</f>
        <v>-0.16</v>
      </c>
      <c r="E14" s="20">
        <f>IF('Happiness Matrix'!E14=0,0,IF('Happiness Matrix'!E14&lt;6,Simulation!$K$52,IF('Happiness Matrix'!E14&lt;11,Simulation!$K$70,IF('Happiness Matrix'!E14&lt;21,Simulation!$K$88,Simulation!$K$106))))</f>
        <v>7.65</v>
      </c>
      <c r="F14" s="20">
        <f>IF('Happiness Matrix'!F14=0,0,IF('Happiness Matrix'!F14&lt;6,Simulation!$K$52,IF('Happiness Matrix'!F14&lt;11,Simulation!$K$70,IF('Happiness Matrix'!F14&lt;21,Simulation!$K$88,Simulation!$K$106))))</f>
        <v>0</v>
      </c>
      <c r="G14" s="20">
        <f>IF('Happiness Matrix'!G14=0,0,IF('Happiness Matrix'!G14&lt;6,Simulation!$K$52,IF('Happiness Matrix'!G14&lt;11,Simulation!$K$70,IF('Happiness Matrix'!G14&lt;21,Simulation!$K$88,Simulation!$K$106))))</f>
        <v>0</v>
      </c>
      <c r="H14" s="20">
        <f>IF('Happiness Matrix'!H14=0,0,IF('Happiness Matrix'!H14&lt;6,Simulation!$K$52,IF('Happiness Matrix'!H14&lt;11,Simulation!$K$70,IF('Happiness Matrix'!H14&lt;21,Simulation!$K$88,Simulation!$K$106))))</f>
        <v>0</v>
      </c>
      <c r="I14" s="20">
        <f>IF('Happiness Matrix'!I14=0,0,IF('Happiness Matrix'!I14&lt;6,Simulation!$K$52,IF('Happiness Matrix'!I14&lt;11,Simulation!$K$70,IF('Happiness Matrix'!I14&lt;21,Simulation!$K$88,Simulation!$K$106))))</f>
        <v>-0.16</v>
      </c>
      <c r="J14" s="20">
        <f>IF('Happiness Matrix'!J14=0,0,IF('Happiness Matrix'!J14&lt;6,Simulation!$K$52,IF('Happiness Matrix'!J14&lt;11,Simulation!$K$70,IF('Happiness Matrix'!J14&lt;21,Simulation!$K$88,Simulation!$K$106))))</f>
        <v>0</v>
      </c>
      <c r="K14" s="20">
        <f>IF('Happiness Matrix'!K14=0,0,IF('Happiness Matrix'!K14&lt;6,Simulation!$K$52,IF('Happiness Matrix'!K14&lt;11,Simulation!$K$70,IF('Happiness Matrix'!K14&lt;21,Simulation!$K$88,Simulation!$K$106))))</f>
        <v>0</v>
      </c>
      <c r="L14" s="20">
        <f>IF('Happiness Matrix'!L14=0,0,IF('Happiness Matrix'!L14&lt;6,Simulation!$K$52,IF('Happiness Matrix'!L14&lt;11,Simulation!$K$70,IF('Happiness Matrix'!L14&lt;21,Simulation!$K$88,Simulation!$K$106))))</f>
        <v>0</v>
      </c>
      <c r="M14" s="20">
        <f>IF('Happiness Matrix'!M14=0,0,IF('Happiness Matrix'!M14&lt;6,Simulation!$K$52,IF('Happiness Matrix'!M14&lt;11,Simulation!$K$70,IF('Happiness Matrix'!M14&lt;21,Simulation!$K$88,Simulation!$K$106))))</f>
        <v>0</v>
      </c>
      <c r="N14" s="20">
        <f>IF('Happiness Matrix'!N14=0,0,IF('Happiness Matrix'!N14&lt;6,Simulation!$K$52,IF('Happiness Matrix'!N14&lt;11,Simulation!$K$70,IF('Happiness Matrix'!N14&lt;21,Simulation!$K$88,Simulation!$K$106))))</f>
        <v>0</v>
      </c>
      <c r="O14" s="20">
        <f>IF('Happiness Matrix'!O14=0,0,IF('Happiness Matrix'!O14&lt;6,Simulation!$K$52,IF('Happiness Matrix'!O14&lt;11,Simulation!$K$70,IF('Happiness Matrix'!O14&lt;21,Simulation!$K$88,Simulation!$K$106))))</f>
        <v>0</v>
      </c>
      <c r="P14" s="20">
        <f>IF('Happiness Matrix'!P14=0,0,IF('Happiness Matrix'!P14&lt;6,Simulation!$K$52,IF('Happiness Matrix'!P14&lt;11,Simulation!$K$70,IF('Happiness Matrix'!P14&lt;21,Simulation!$K$88,Simulation!$K$106))))</f>
        <v>7.65</v>
      </c>
      <c r="Q14" s="20">
        <f>IF('Happiness Matrix'!Q14=0,0,IF('Happiness Matrix'!Q14&lt;6,Simulation!$K$52,IF('Happiness Matrix'!Q14&lt;11,Simulation!$K$70,IF('Happiness Matrix'!Q14&lt;21,Simulation!$K$88,Simulation!$K$106))))</f>
        <v>0</v>
      </c>
      <c r="R14" s="20">
        <f>IF('Happiness Matrix'!R14=0,0,IF('Happiness Matrix'!R14&lt;6,Simulation!$K$52,IF('Happiness Matrix'!R14&lt;11,Simulation!$K$70,IF('Happiness Matrix'!R14&lt;21,Simulation!$K$88,Simulation!$K$106))))</f>
        <v>0</v>
      </c>
      <c r="S14" s="20">
        <f>IF('Happiness Matrix'!S14=0,0,IF('Happiness Matrix'!S14&lt;6,Simulation!$K$52,IF('Happiness Matrix'!S14&lt;11,Simulation!$K$70,IF('Happiness Matrix'!S14&lt;21,Simulation!$K$88,Simulation!$K$106))))</f>
        <v>-0.16</v>
      </c>
      <c r="T14" s="20">
        <f>IF('Happiness Matrix'!T14=0,0,IF('Happiness Matrix'!T14&lt;6,Simulation!$K$52,IF('Happiness Matrix'!T14&lt;11,Simulation!$K$70,IF('Happiness Matrix'!T14&lt;21,Simulation!$K$88,Simulation!$K$106))))</f>
        <v>-0.16</v>
      </c>
      <c r="U14" s="20">
        <f>IF('Happiness Matrix'!U14=0,0,IF('Happiness Matrix'!U14&lt;6,Simulation!$K$52,IF('Happiness Matrix'!U14&lt;11,Simulation!$K$70,IF('Happiness Matrix'!U14&lt;21,Simulation!$K$88,Simulation!$K$106))))</f>
        <v>-0.16</v>
      </c>
      <c r="V14" s="20">
        <f>IF('Happiness Matrix'!V14=0,0,IF('Happiness Matrix'!V14&lt;6,Simulation!$K$52,IF('Happiness Matrix'!V14&lt;11,Simulation!$K$70,IF('Happiness Matrix'!V14&lt;21,Simulation!$K$88,Simulation!$K$106))))</f>
        <v>7.65</v>
      </c>
      <c r="W14" s="20">
        <f>IF('Happiness Matrix'!W14=0,0,IF('Happiness Matrix'!W14&lt;6,Simulation!$K$52,IF('Happiness Matrix'!W14&lt;11,Simulation!$K$70,IF('Happiness Matrix'!W14&lt;21,Simulation!$K$88,Simulation!$K$106))))</f>
        <v>7.65</v>
      </c>
      <c r="X14" s="20">
        <f>IF('Happiness Matrix'!X14=0,0,IF('Happiness Matrix'!X14&lt;6,Simulation!$K$52,IF('Happiness Matrix'!X14&lt;11,Simulation!$K$70,IF('Happiness Matrix'!X14&lt;21,Simulation!$K$88,Simulation!$K$106))))</f>
        <v>7.65</v>
      </c>
      <c r="Y14" s="20">
        <f>IF('Happiness Matrix'!Y14=0,0,IF('Happiness Matrix'!Y14&lt;6,Simulation!$K$52,IF('Happiness Matrix'!Y14&lt;11,Simulation!$K$70,IF('Happiness Matrix'!Y14&lt;21,Simulation!$K$88,Simulation!$K$106))))</f>
        <v>0</v>
      </c>
      <c r="Z14" s="20">
        <f>IF('Happiness Matrix'!Z14=0,0,IF('Happiness Matrix'!Z14&lt;6,Simulation!$K$52,IF('Happiness Matrix'!Z14&lt;11,Simulation!$K$70,IF('Happiness Matrix'!Z14&lt;21,Simulation!$K$88,Simulation!$K$106))))</f>
        <v>7.65</v>
      </c>
      <c r="AA14" s="20">
        <f>IF('Happiness Matrix'!AA14=0,0,IF('Happiness Matrix'!AA14&lt;6,Simulation!$K$52,IF('Happiness Matrix'!AA14&lt;11,Simulation!$K$70,IF('Happiness Matrix'!AA14&lt;21,Simulation!$K$88,Simulation!$K$106))))</f>
        <v>0</v>
      </c>
      <c r="AB14" s="20">
        <f>IF('Happiness Matrix'!AB14=0,0,IF('Happiness Matrix'!AB14&lt;6,Simulation!$K$52,IF('Happiness Matrix'!AB14&lt;11,Simulation!$K$70,IF('Happiness Matrix'!AB14&lt;21,Simulation!$K$88,Simulation!$K$106))))</f>
        <v>-0.16</v>
      </c>
      <c r="AC14" s="20">
        <f>IF('Happiness Matrix'!AC14=0,0,IF('Happiness Matrix'!AC14&lt;6,Simulation!$K$52,IF('Happiness Matrix'!AC14&lt;11,Simulation!$K$70,IF('Happiness Matrix'!AC14&lt;21,Simulation!$K$88,Simulation!$K$106))))</f>
        <v>0</v>
      </c>
      <c r="AD14" s="20">
        <f>IF('Happiness Matrix'!AD14=0,0,IF('Happiness Matrix'!AD14&lt;6,Simulation!$K$52,IF('Happiness Matrix'!AD14&lt;11,Simulation!$K$70,IF('Happiness Matrix'!AD14&lt;21,Simulation!$K$88,Simulation!$K$106))))</f>
        <v>-0.16</v>
      </c>
      <c r="AE14" s="20">
        <f>IF('Happiness Matrix'!AE14=0,0,IF('Happiness Matrix'!AE14&lt;6,Simulation!$K$52,IF('Happiness Matrix'!AE14&lt;11,Simulation!$K$70,IF('Happiness Matrix'!AE14&lt;21,Simulation!$K$88,Simulation!$K$106))))</f>
        <v>0</v>
      </c>
    </row>
    <row r="15" spans="1:31">
      <c r="A15" s="20">
        <f t="shared" si="1"/>
        <v>14</v>
      </c>
      <c r="B15" s="20">
        <f>IF('Happiness Matrix'!B15=0,0,IF('Happiness Matrix'!B15&lt;6,Simulation!$K$52,IF('Happiness Matrix'!B15&lt;11,Simulation!$K$70,IF('Happiness Matrix'!B15&lt;21,Simulation!$K$88,Simulation!$K$106))))</f>
        <v>-11.38</v>
      </c>
      <c r="C15" s="20">
        <f>IF('Happiness Matrix'!C15=0,0,IF('Happiness Matrix'!C15&lt;6,Simulation!$K$52,IF('Happiness Matrix'!C15&lt;11,Simulation!$K$70,IF('Happiness Matrix'!C15&lt;21,Simulation!$K$88,Simulation!$K$106))))</f>
        <v>0</v>
      </c>
      <c r="D15" s="20">
        <f>IF('Happiness Matrix'!D15=0,0,IF('Happiness Matrix'!D15&lt;6,Simulation!$K$52,IF('Happiness Matrix'!D15&lt;11,Simulation!$K$70,IF('Happiness Matrix'!D15&lt;21,Simulation!$K$88,Simulation!$K$106))))</f>
        <v>0</v>
      </c>
      <c r="E15" s="20">
        <f>IF('Happiness Matrix'!E15=0,0,IF('Happiness Matrix'!E15&lt;6,Simulation!$K$52,IF('Happiness Matrix'!E15&lt;11,Simulation!$K$70,IF('Happiness Matrix'!E15&lt;21,Simulation!$K$88,Simulation!$K$106))))</f>
        <v>-11.38</v>
      </c>
      <c r="F15" s="20">
        <f>IF('Happiness Matrix'!F15=0,0,IF('Happiness Matrix'!F15&lt;6,Simulation!$K$52,IF('Happiness Matrix'!F15&lt;11,Simulation!$K$70,IF('Happiness Matrix'!F15&lt;21,Simulation!$K$88,Simulation!$K$106))))</f>
        <v>0</v>
      </c>
      <c r="G15" s="20">
        <f>IF('Happiness Matrix'!G15=0,0,IF('Happiness Matrix'!G15&lt;6,Simulation!$K$52,IF('Happiness Matrix'!G15&lt;11,Simulation!$K$70,IF('Happiness Matrix'!G15&lt;21,Simulation!$K$88,Simulation!$K$106))))</f>
        <v>0</v>
      </c>
      <c r="H15" s="20">
        <f>IF('Happiness Matrix'!H15=0,0,IF('Happiness Matrix'!H15&lt;6,Simulation!$K$52,IF('Happiness Matrix'!H15&lt;11,Simulation!$K$70,IF('Happiness Matrix'!H15&lt;21,Simulation!$K$88,Simulation!$K$106))))</f>
        <v>0</v>
      </c>
      <c r="I15" s="20">
        <f>IF('Happiness Matrix'!I15=0,0,IF('Happiness Matrix'!I15&lt;6,Simulation!$K$52,IF('Happiness Matrix'!I15&lt;11,Simulation!$K$70,IF('Happiness Matrix'!I15&lt;21,Simulation!$K$88,Simulation!$K$106))))</f>
        <v>-0.16</v>
      </c>
      <c r="J15" s="20">
        <f>IF('Happiness Matrix'!J15=0,0,IF('Happiness Matrix'!J15&lt;6,Simulation!$K$52,IF('Happiness Matrix'!J15&lt;11,Simulation!$K$70,IF('Happiness Matrix'!J15&lt;21,Simulation!$K$88,Simulation!$K$106))))</f>
        <v>0</v>
      </c>
      <c r="K15" s="20">
        <f>IF('Happiness Matrix'!K15=0,0,IF('Happiness Matrix'!K15&lt;6,Simulation!$K$52,IF('Happiness Matrix'!K15&lt;11,Simulation!$K$70,IF('Happiness Matrix'!K15&lt;21,Simulation!$K$88,Simulation!$K$106))))</f>
        <v>0</v>
      </c>
      <c r="L15" s="20">
        <f>IF('Happiness Matrix'!L15=0,0,IF('Happiness Matrix'!L15&lt;6,Simulation!$K$52,IF('Happiness Matrix'!L15&lt;11,Simulation!$K$70,IF('Happiness Matrix'!L15&lt;21,Simulation!$K$88,Simulation!$K$106))))</f>
        <v>0</v>
      </c>
      <c r="M15" s="20">
        <f>IF('Happiness Matrix'!M15=0,0,IF('Happiness Matrix'!M15&lt;6,Simulation!$K$52,IF('Happiness Matrix'!M15&lt;11,Simulation!$K$70,IF('Happiness Matrix'!M15&lt;21,Simulation!$K$88,Simulation!$K$106))))</f>
        <v>0</v>
      </c>
      <c r="N15" s="20">
        <f>IF('Happiness Matrix'!N15=0,0,IF('Happiness Matrix'!N15&lt;6,Simulation!$K$52,IF('Happiness Matrix'!N15&lt;11,Simulation!$K$70,IF('Happiness Matrix'!N15&lt;21,Simulation!$K$88,Simulation!$K$106))))</f>
        <v>0</v>
      </c>
      <c r="O15" s="20">
        <f>IF('Happiness Matrix'!O15=0,0,IF('Happiness Matrix'!O15&lt;6,Simulation!$K$52,IF('Happiness Matrix'!O15&lt;11,Simulation!$K$70,IF('Happiness Matrix'!O15&lt;21,Simulation!$K$88,Simulation!$K$106))))</f>
        <v>0</v>
      </c>
      <c r="P15" s="20">
        <f>IF('Happiness Matrix'!P15=0,0,IF('Happiness Matrix'!P15&lt;6,Simulation!$K$52,IF('Happiness Matrix'!P15&lt;11,Simulation!$K$70,IF('Happiness Matrix'!P15&lt;21,Simulation!$K$88,Simulation!$K$106))))</f>
        <v>-0.16</v>
      </c>
      <c r="Q15" s="20">
        <f>IF('Happiness Matrix'!Q15=0,0,IF('Happiness Matrix'!Q15&lt;6,Simulation!$K$52,IF('Happiness Matrix'!Q15&lt;11,Simulation!$K$70,IF('Happiness Matrix'!Q15&lt;21,Simulation!$K$88,Simulation!$K$106))))</f>
        <v>0</v>
      </c>
      <c r="R15" s="20">
        <f>IF('Happiness Matrix'!R15=0,0,IF('Happiness Matrix'!R15&lt;6,Simulation!$K$52,IF('Happiness Matrix'!R15&lt;11,Simulation!$K$70,IF('Happiness Matrix'!R15&lt;21,Simulation!$K$88,Simulation!$K$106))))</f>
        <v>0</v>
      </c>
      <c r="S15" s="20">
        <f>IF('Happiness Matrix'!S15=0,0,IF('Happiness Matrix'!S15&lt;6,Simulation!$K$52,IF('Happiness Matrix'!S15&lt;11,Simulation!$K$70,IF('Happiness Matrix'!S15&lt;21,Simulation!$K$88,Simulation!$K$106))))</f>
        <v>-11.38</v>
      </c>
      <c r="T15" s="20">
        <f>IF('Happiness Matrix'!T15=0,0,IF('Happiness Matrix'!T15&lt;6,Simulation!$K$52,IF('Happiness Matrix'!T15&lt;11,Simulation!$K$70,IF('Happiness Matrix'!T15&lt;21,Simulation!$K$88,Simulation!$K$106))))</f>
        <v>-11.38</v>
      </c>
      <c r="U15" s="20">
        <f>IF('Happiness Matrix'!U15=0,0,IF('Happiness Matrix'!U15&lt;6,Simulation!$K$52,IF('Happiness Matrix'!U15&lt;11,Simulation!$K$70,IF('Happiness Matrix'!U15&lt;21,Simulation!$K$88,Simulation!$K$106))))</f>
        <v>-11.38</v>
      </c>
      <c r="V15" s="20">
        <f>IF('Happiness Matrix'!V15=0,0,IF('Happiness Matrix'!V15&lt;6,Simulation!$K$52,IF('Happiness Matrix'!V15&lt;11,Simulation!$K$70,IF('Happiness Matrix'!V15&lt;21,Simulation!$K$88,Simulation!$K$106))))</f>
        <v>-11.38</v>
      </c>
      <c r="W15" s="20">
        <f>IF('Happiness Matrix'!W15=0,0,IF('Happiness Matrix'!W15&lt;6,Simulation!$K$52,IF('Happiness Matrix'!W15&lt;11,Simulation!$K$70,IF('Happiness Matrix'!W15&lt;21,Simulation!$K$88,Simulation!$K$106))))</f>
        <v>-11.38</v>
      </c>
      <c r="X15" s="20">
        <f>IF('Happiness Matrix'!X15=0,0,IF('Happiness Matrix'!X15&lt;6,Simulation!$K$52,IF('Happiness Matrix'!X15&lt;11,Simulation!$K$70,IF('Happiness Matrix'!X15&lt;21,Simulation!$K$88,Simulation!$K$106))))</f>
        <v>-0.16</v>
      </c>
      <c r="Y15" s="20">
        <f>IF('Happiness Matrix'!Y15=0,0,IF('Happiness Matrix'!Y15&lt;6,Simulation!$K$52,IF('Happiness Matrix'!Y15&lt;11,Simulation!$K$70,IF('Happiness Matrix'!Y15&lt;21,Simulation!$K$88,Simulation!$K$106))))</f>
        <v>0</v>
      </c>
      <c r="Z15" s="20">
        <f>IF('Happiness Matrix'!Z15=0,0,IF('Happiness Matrix'!Z15&lt;6,Simulation!$K$52,IF('Happiness Matrix'!Z15&lt;11,Simulation!$K$70,IF('Happiness Matrix'!Z15&lt;21,Simulation!$K$88,Simulation!$K$106))))</f>
        <v>-0.16</v>
      </c>
      <c r="AA15" s="20">
        <f>IF('Happiness Matrix'!AA15=0,0,IF('Happiness Matrix'!AA15&lt;6,Simulation!$K$52,IF('Happiness Matrix'!AA15&lt;11,Simulation!$K$70,IF('Happiness Matrix'!AA15&lt;21,Simulation!$K$88,Simulation!$K$106))))</f>
        <v>0</v>
      </c>
      <c r="AB15" s="20">
        <f>IF('Happiness Matrix'!AB15=0,0,IF('Happiness Matrix'!AB15&lt;6,Simulation!$K$52,IF('Happiness Matrix'!AB15&lt;11,Simulation!$K$70,IF('Happiness Matrix'!AB15&lt;21,Simulation!$K$88,Simulation!$K$106))))</f>
        <v>0</v>
      </c>
      <c r="AC15" s="20">
        <f>IF('Happiness Matrix'!AC15=0,0,IF('Happiness Matrix'!AC15&lt;6,Simulation!$K$52,IF('Happiness Matrix'!AC15&lt;11,Simulation!$K$70,IF('Happiness Matrix'!AC15&lt;21,Simulation!$K$88,Simulation!$K$106))))</f>
        <v>0</v>
      </c>
      <c r="AD15" s="20">
        <f>IF('Happiness Matrix'!AD15=0,0,IF('Happiness Matrix'!AD15&lt;6,Simulation!$K$52,IF('Happiness Matrix'!AD15&lt;11,Simulation!$K$70,IF('Happiness Matrix'!AD15&lt;21,Simulation!$K$88,Simulation!$K$106))))</f>
        <v>-11.38</v>
      </c>
      <c r="AE15" s="20">
        <f>IF('Happiness Matrix'!AE15=0,0,IF('Happiness Matrix'!AE15&lt;6,Simulation!$K$52,IF('Happiness Matrix'!AE15&lt;11,Simulation!$K$70,IF('Happiness Matrix'!AE15&lt;21,Simulation!$K$88,Simulation!$K$106))))</f>
        <v>0</v>
      </c>
    </row>
    <row r="16" spans="1:31">
      <c r="A16" s="20">
        <f t="shared" si="1"/>
        <v>15</v>
      </c>
      <c r="B16" s="20">
        <f>IF('Happiness Matrix'!B16=0,0,IF('Happiness Matrix'!B16&lt;6,Simulation!$K$52,IF('Happiness Matrix'!B16&lt;11,Simulation!$K$70,IF('Happiness Matrix'!B16&lt;21,Simulation!$K$88,Simulation!$K$106))))</f>
        <v>0</v>
      </c>
      <c r="C16" s="20">
        <f>IF('Happiness Matrix'!C16=0,0,IF('Happiness Matrix'!C16&lt;6,Simulation!$K$52,IF('Happiness Matrix'!C16&lt;11,Simulation!$K$70,IF('Happiness Matrix'!C16&lt;21,Simulation!$K$88,Simulation!$K$106))))</f>
        <v>0</v>
      </c>
      <c r="D16" s="20">
        <f>IF('Happiness Matrix'!D16=0,0,IF('Happiness Matrix'!D16&lt;6,Simulation!$K$52,IF('Happiness Matrix'!D16&lt;11,Simulation!$K$70,IF('Happiness Matrix'!D16&lt;21,Simulation!$K$88,Simulation!$K$106))))</f>
        <v>0</v>
      </c>
      <c r="E16" s="20">
        <f>IF('Happiness Matrix'!E16=0,0,IF('Happiness Matrix'!E16&lt;6,Simulation!$K$52,IF('Happiness Matrix'!E16&lt;11,Simulation!$K$70,IF('Happiness Matrix'!E16&lt;21,Simulation!$K$88,Simulation!$K$106))))</f>
        <v>0</v>
      </c>
      <c r="F16" s="20">
        <f>IF('Happiness Matrix'!F16=0,0,IF('Happiness Matrix'!F16&lt;6,Simulation!$K$52,IF('Happiness Matrix'!F16&lt;11,Simulation!$K$70,IF('Happiness Matrix'!F16&lt;21,Simulation!$K$88,Simulation!$K$106))))</f>
        <v>-11.38</v>
      </c>
      <c r="G16" s="20">
        <f>IF('Happiness Matrix'!G16=0,0,IF('Happiness Matrix'!G16&lt;6,Simulation!$K$52,IF('Happiness Matrix'!G16&lt;11,Simulation!$K$70,IF('Happiness Matrix'!G16&lt;21,Simulation!$K$88,Simulation!$K$106))))</f>
        <v>13.81</v>
      </c>
      <c r="H16" s="20">
        <f>IF('Happiness Matrix'!H16=0,0,IF('Happiness Matrix'!H16&lt;6,Simulation!$K$52,IF('Happiness Matrix'!H16&lt;11,Simulation!$K$70,IF('Happiness Matrix'!H16&lt;21,Simulation!$K$88,Simulation!$K$106))))</f>
        <v>7.65</v>
      </c>
      <c r="I16" s="20">
        <f>IF('Happiness Matrix'!I16=0,0,IF('Happiness Matrix'!I16&lt;6,Simulation!$K$52,IF('Happiness Matrix'!I16&lt;11,Simulation!$K$70,IF('Happiness Matrix'!I16&lt;21,Simulation!$K$88,Simulation!$K$106))))</f>
        <v>0</v>
      </c>
      <c r="J16" s="20">
        <f>IF('Happiness Matrix'!J16=0,0,IF('Happiness Matrix'!J16&lt;6,Simulation!$K$52,IF('Happiness Matrix'!J16&lt;11,Simulation!$K$70,IF('Happiness Matrix'!J16&lt;21,Simulation!$K$88,Simulation!$K$106))))</f>
        <v>7.65</v>
      </c>
      <c r="K16" s="20">
        <f>IF('Happiness Matrix'!K16=0,0,IF('Happiness Matrix'!K16&lt;6,Simulation!$K$52,IF('Happiness Matrix'!K16&lt;11,Simulation!$K$70,IF('Happiness Matrix'!K16&lt;21,Simulation!$K$88,Simulation!$K$106))))</f>
        <v>7.65</v>
      </c>
      <c r="L16" s="20">
        <f>IF('Happiness Matrix'!L16=0,0,IF('Happiness Matrix'!L16&lt;6,Simulation!$K$52,IF('Happiness Matrix'!L16&lt;11,Simulation!$K$70,IF('Happiness Matrix'!L16&lt;21,Simulation!$K$88,Simulation!$K$106))))</f>
        <v>7.65</v>
      </c>
      <c r="M16" s="20">
        <f>IF('Happiness Matrix'!M16=0,0,IF('Happiness Matrix'!M16&lt;6,Simulation!$K$52,IF('Happiness Matrix'!M16&lt;11,Simulation!$K$70,IF('Happiness Matrix'!M16&lt;21,Simulation!$K$88,Simulation!$K$106))))</f>
        <v>-0.16</v>
      </c>
      <c r="N16" s="20">
        <f>IF('Happiness Matrix'!N16=0,0,IF('Happiness Matrix'!N16&lt;6,Simulation!$K$52,IF('Happiness Matrix'!N16&lt;11,Simulation!$K$70,IF('Happiness Matrix'!N16&lt;21,Simulation!$K$88,Simulation!$K$106))))</f>
        <v>13.81</v>
      </c>
      <c r="O16" s="20">
        <f>IF('Happiness Matrix'!O16=0,0,IF('Happiness Matrix'!O16&lt;6,Simulation!$K$52,IF('Happiness Matrix'!O16&lt;11,Simulation!$K$70,IF('Happiness Matrix'!O16&lt;21,Simulation!$K$88,Simulation!$K$106))))</f>
        <v>13.81</v>
      </c>
      <c r="P16" s="20">
        <f>IF('Happiness Matrix'!P16=0,0,IF('Happiness Matrix'!P16&lt;6,Simulation!$K$52,IF('Happiness Matrix'!P16&lt;11,Simulation!$K$70,IF('Happiness Matrix'!P16&lt;21,Simulation!$K$88,Simulation!$K$106))))</f>
        <v>0</v>
      </c>
      <c r="Q16" s="20">
        <f>IF('Happiness Matrix'!Q16=0,0,IF('Happiness Matrix'!Q16&lt;6,Simulation!$K$52,IF('Happiness Matrix'!Q16&lt;11,Simulation!$K$70,IF('Happiness Matrix'!Q16&lt;21,Simulation!$K$88,Simulation!$K$106))))</f>
        <v>-0.16</v>
      </c>
      <c r="R16" s="20">
        <f>IF('Happiness Matrix'!R16=0,0,IF('Happiness Matrix'!R16&lt;6,Simulation!$K$52,IF('Happiness Matrix'!R16&lt;11,Simulation!$K$70,IF('Happiness Matrix'!R16&lt;21,Simulation!$K$88,Simulation!$K$106))))</f>
        <v>13.81</v>
      </c>
      <c r="S16" s="20">
        <f>IF('Happiness Matrix'!S16=0,0,IF('Happiness Matrix'!S16&lt;6,Simulation!$K$52,IF('Happiness Matrix'!S16&lt;11,Simulation!$K$70,IF('Happiness Matrix'!S16&lt;21,Simulation!$K$88,Simulation!$K$106))))</f>
        <v>0</v>
      </c>
      <c r="T16" s="20">
        <f>IF('Happiness Matrix'!T16=0,0,IF('Happiness Matrix'!T16&lt;6,Simulation!$K$52,IF('Happiness Matrix'!T16&lt;11,Simulation!$K$70,IF('Happiness Matrix'!T16&lt;21,Simulation!$K$88,Simulation!$K$106))))</f>
        <v>0</v>
      </c>
      <c r="U16" s="20">
        <f>IF('Happiness Matrix'!U16=0,0,IF('Happiness Matrix'!U16&lt;6,Simulation!$K$52,IF('Happiness Matrix'!U16&lt;11,Simulation!$K$70,IF('Happiness Matrix'!U16&lt;21,Simulation!$K$88,Simulation!$K$106))))</f>
        <v>0</v>
      </c>
      <c r="V16" s="20">
        <f>IF('Happiness Matrix'!V16=0,0,IF('Happiness Matrix'!V16&lt;6,Simulation!$K$52,IF('Happiness Matrix'!V16&lt;11,Simulation!$K$70,IF('Happiness Matrix'!V16&lt;21,Simulation!$K$88,Simulation!$K$106))))</f>
        <v>0</v>
      </c>
      <c r="W16" s="20">
        <f>IF('Happiness Matrix'!W16=0,0,IF('Happiness Matrix'!W16&lt;6,Simulation!$K$52,IF('Happiness Matrix'!W16&lt;11,Simulation!$K$70,IF('Happiness Matrix'!W16&lt;21,Simulation!$K$88,Simulation!$K$106))))</f>
        <v>0</v>
      </c>
      <c r="X16" s="20">
        <f>IF('Happiness Matrix'!X16=0,0,IF('Happiness Matrix'!X16&lt;6,Simulation!$K$52,IF('Happiness Matrix'!X16&lt;11,Simulation!$K$70,IF('Happiness Matrix'!X16&lt;21,Simulation!$K$88,Simulation!$K$106))))</f>
        <v>0</v>
      </c>
      <c r="Y16" s="20">
        <f>IF('Happiness Matrix'!Y16=0,0,IF('Happiness Matrix'!Y16&lt;6,Simulation!$K$52,IF('Happiness Matrix'!Y16&lt;11,Simulation!$K$70,IF('Happiness Matrix'!Y16&lt;21,Simulation!$K$88,Simulation!$K$106))))</f>
        <v>-0.16</v>
      </c>
      <c r="Z16" s="20">
        <f>IF('Happiness Matrix'!Z16=0,0,IF('Happiness Matrix'!Z16&lt;6,Simulation!$K$52,IF('Happiness Matrix'!Z16&lt;11,Simulation!$K$70,IF('Happiness Matrix'!Z16&lt;21,Simulation!$K$88,Simulation!$K$106))))</f>
        <v>0</v>
      </c>
      <c r="AA16" s="20">
        <f>IF('Happiness Matrix'!AA16=0,0,IF('Happiness Matrix'!AA16&lt;6,Simulation!$K$52,IF('Happiness Matrix'!AA16&lt;11,Simulation!$K$70,IF('Happiness Matrix'!AA16&lt;21,Simulation!$K$88,Simulation!$K$106))))</f>
        <v>-0.16</v>
      </c>
      <c r="AB16" s="20">
        <f>IF('Happiness Matrix'!AB16=0,0,IF('Happiness Matrix'!AB16&lt;6,Simulation!$K$52,IF('Happiness Matrix'!AB16&lt;11,Simulation!$K$70,IF('Happiness Matrix'!AB16&lt;21,Simulation!$K$88,Simulation!$K$106))))</f>
        <v>0</v>
      </c>
      <c r="AC16" s="20">
        <f>IF('Happiness Matrix'!AC16=0,0,IF('Happiness Matrix'!AC16&lt;6,Simulation!$K$52,IF('Happiness Matrix'!AC16&lt;11,Simulation!$K$70,IF('Happiness Matrix'!AC16&lt;21,Simulation!$K$88,Simulation!$K$106))))</f>
        <v>7.65</v>
      </c>
      <c r="AD16" s="20">
        <f>IF('Happiness Matrix'!AD16=0,0,IF('Happiness Matrix'!AD16&lt;6,Simulation!$K$52,IF('Happiness Matrix'!AD16&lt;11,Simulation!$K$70,IF('Happiness Matrix'!AD16&lt;21,Simulation!$K$88,Simulation!$K$106))))</f>
        <v>0</v>
      </c>
      <c r="AE16" s="20">
        <f>IF('Happiness Matrix'!AE16=0,0,IF('Happiness Matrix'!AE16&lt;6,Simulation!$K$52,IF('Happiness Matrix'!AE16&lt;11,Simulation!$K$70,IF('Happiness Matrix'!AE16&lt;21,Simulation!$K$88,Simulation!$K$106))))</f>
        <v>13.81</v>
      </c>
    </row>
    <row r="17" spans="1:31">
      <c r="A17" s="20">
        <f t="shared" si="1"/>
        <v>16</v>
      </c>
      <c r="B17" s="20">
        <f>IF('Happiness Matrix'!B17=0,0,IF('Happiness Matrix'!B17&lt;6,Simulation!$K$52,IF('Happiness Matrix'!B17&lt;11,Simulation!$K$70,IF('Happiness Matrix'!B17&lt;21,Simulation!$K$88,Simulation!$K$106))))</f>
        <v>7.65</v>
      </c>
      <c r="C17" s="20">
        <f>IF('Happiness Matrix'!C17=0,0,IF('Happiness Matrix'!C17&lt;6,Simulation!$K$52,IF('Happiness Matrix'!C17&lt;11,Simulation!$K$70,IF('Happiness Matrix'!C17&lt;21,Simulation!$K$88,Simulation!$K$106))))</f>
        <v>-11.38</v>
      </c>
      <c r="D17" s="20">
        <f>IF('Happiness Matrix'!D17=0,0,IF('Happiness Matrix'!D17&lt;6,Simulation!$K$52,IF('Happiness Matrix'!D17&lt;11,Simulation!$K$70,IF('Happiness Matrix'!D17&lt;21,Simulation!$K$88,Simulation!$K$106))))</f>
        <v>13.81</v>
      </c>
      <c r="E17" s="20">
        <f>IF('Happiness Matrix'!E17=0,0,IF('Happiness Matrix'!E17&lt;6,Simulation!$K$52,IF('Happiness Matrix'!E17&lt;11,Simulation!$K$70,IF('Happiness Matrix'!E17&lt;21,Simulation!$K$88,Simulation!$K$106))))</f>
        <v>-11.38</v>
      </c>
      <c r="F17" s="20">
        <f>IF('Happiness Matrix'!F17=0,0,IF('Happiness Matrix'!F17&lt;6,Simulation!$K$52,IF('Happiness Matrix'!F17&lt;11,Simulation!$K$70,IF('Happiness Matrix'!F17&lt;21,Simulation!$K$88,Simulation!$K$106))))</f>
        <v>0</v>
      </c>
      <c r="G17" s="20">
        <f>IF('Happiness Matrix'!G17=0,0,IF('Happiness Matrix'!G17&lt;6,Simulation!$K$52,IF('Happiness Matrix'!G17&lt;11,Simulation!$K$70,IF('Happiness Matrix'!G17&lt;21,Simulation!$K$88,Simulation!$K$106))))</f>
        <v>0</v>
      </c>
      <c r="H17" s="20">
        <f>IF('Happiness Matrix'!H17=0,0,IF('Happiness Matrix'!H17&lt;6,Simulation!$K$52,IF('Happiness Matrix'!H17&lt;11,Simulation!$K$70,IF('Happiness Matrix'!H17&lt;21,Simulation!$K$88,Simulation!$K$106))))</f>
        <v>0</v>
      </c>
      <c r="I17" s="20">
        <f>IF('Happiness Matrix'!I17=0,0,IF('Happiness Matrix'!I17&lt;6,Simulation!$K$52,IF('Happiness Matrix'!I17&lt;11,Simulation!$K$70,IF('Happiness Matrix'!I17&lt;21,Simulation!$K$88,Simulation!$K$106))))</f>
        <v>-0.16</v>
      </c>
      <c r="J17" s="20">
        <f>IF('Happiness Matrix'!J17=0,0,IF('Happiness Matrix'!J17&lt;6,Simulation!$K$52,IF('Happiness Matrix'!J17&lt;11,Simulation!$K$70,IF('Happiness Matrix'!J17&lt;21,Simulation!$K$88,Simulation!$K$106))))</f>
        <v>0</v>
      </c>
      <c r="K17" s="20">
        <f>IF('Happiness Matrix'!K17=0,0,IF('Happiness Matrix'!K17&lt;6,Simulation!$K$52,IF('Happiness Matrix'!K17&lt;11,Simulation!$K$70,IF('Happiness Matrix'!K17&lt;21,Simulation!$K$88,Simulation!$K$106))))</f>
        <v>0</v>
      </c>
      <c r="L17" s="20">
        <f>IF('Happiness Matrix'!L17=0,0,IF('Happiness Matrix'!L17&lt;6,Simulation!$K$52,IF('Happiness Matrix'!L17&lt;11,Simulation!$K$70,IF('Happiness Matrix'!L17&lt;21,Simulation!$K$88,Simulation!$K$106))))</f>
        <v>0</v>
      </c>
      <c r="M17" s="20">
        <f>IF('Happiness Matrix'!M17=0,0,IF('Happiness Matrix'!M17&lt;6,Simulation!$K$52,IF('Happiness Matrix'!M17&lt;11,Simulation!$K$70,IF('Happiness Matrix'!M17&lt;21,Simulation!$K$88,Simulation!$K$106))))</f>
        <v>0</v>
      </c>
      <c r="N17" s="20">
        <f>IF('Happiness Matrix'!N17=0,0,IF('Happiness Matrix'!N17&lt;6,Simulation!$K$52,IF('Happiness Matrix'!N17&lt;11,Simulation!$K$70,IF('Happiness Matrix'!N17&lt;21,Simulation!$K$88,Simulation!$K$106))))</f>
        <v>0</v>
      </c>
      <c r="O17" s="20">
        <f>IF('Happiness Matrix'!O17=0,0,IF('Happiness Matrix'!O17&lt;6,Simulation!$K$52,IF('Happiness Matrix'!O17&lt;11,Simulation!$K$70,IF('Happiness Matrix'!O17&lt;21,Simulation!$K$88,Simulation!$K$106))))</f>
        <v>0</v>
      </c>
      <c r="P17" s="20">
        <f>IF('Happiness Matrix'!P17=0,0,IF('Happiness Matrix'!P17&lt;6,Simulation!$K$52,IF('Happiness Matrix'!P17&lt;11,Simulation!$K$70,IF('Happiness Matrix'!P17&lt;21,Simulation!$K$88,Simulation!$K$106))))</f>
        <v>7.65</v>
      </c>
      <c r="Q17" s="20">
        <f>IF('Happiness Matrix'!Q17=0,0,IF('Happiness Matrix'!Q17&lt;6,Simulation!$K$52,IF('Happiness Matrix'!Q17&lt;11,Simulation!$K$70,IF('Happiness Matrix'!Q17&lt;21,Simulation!$K$88,Simulation!$K$106))))</f>
        <v>0</v>
      </c>
      <c r="R17" s="20">
        <f>IF('Happiness Matrix'!R17=0,0,IF('Happiness Matrix'!R17&lt;6,Simulation!$K$52,IF('Happiness Matrix'!R17&lt;11,Simulation!$K$70,IF('Happiness Matrix'!R17&lt;21,Simulation!$K$88,Simulation!$K$106))))</f>
        <v>0</v>
      </c>
      <c r="S17" s="20">
        <f>IF('Happiness Matrix'!S17=0,0,IF('Happiness Matrix'!S17&lt;6,Simulation!$K$52,IF('Happiness Matrix'!S17&lt;11,Simulation!$K$70,IF('Happiness Matrix'!S17&lt;21,Simulation!$K$88,Simulation!$K$106))))</f>
        <v>-0.16</v>
      </c>
      <c r="T17" s="20">
        <f>IF('Happiness Matrix'!T17=0,0,IF('Happiness Matrix'!T17&lt;6,Simulation!$K$52,IF('Happiness Matrix'!T17&lt;11,Simulation!$K$70,IF('Happiness Matrix'!T17&lt;21,Simulation!$K$88,Simulation!$K$106))))</f>
        <v>0</v>
      </c>
      <c r="U17" s="20">
        <f>IF('Happiness Matrix'!U17=0,0,IF('Happiness Matrix'!U17&lt;6,Simulation!$K$52,IF('Happiness Matrix'!U17&lt;11,Simulation!$K$70,IF('Happiness Matrix'!U17&lt;21,Simulation!$K$88,Simulation!$K$106))))</f>
        <v>-0.16</v>
      </c>
      <c r="V17" s="20">
        <f>IF('Happiness Matrix'!V17=0,0,IF('Happiness Matrix'!V17&lt;6,Simulation!$K$52,IF('Happiness Matrix'!V17&lt;11,Simulation!$K$70,IF('Happiness Matrix'!V17&lt;21,Simulation!$K$88,Simulation!$K$106))))</f>
        <v>7.65</v>
      </c>
      <c r="W17" s="20">
        <f>IF('Happiness Matrix'!W17=0,0,IF('Happiness Matrix'!W17&lt;6,Simulation!$K$52,IF('Happiness Matrix'!W17&lt;11,Simulation!$K$70,IF('Happiness Matrix'!W17&lt;21,Simulation!$K$88,Simulation!$K$106))))</f>
        <v>-0.16</v>
      </c>
      <c r="X17" s="20">
        <f>IF('Happiness Matrix'!X17=0,0,IF('Happiness Matrix'!X17&lt;6,Simulation!$K$52,IF('Happiness Matrix'!X17&lt;11,Simulation!$K$70,IF('Happiness Matrix'!X17&lt;21,Simulation!$K$88,Simulation!$K$106))))</f>
        <v>7.65</v>
      </c>
      <c r="Y17" s="20">
        <f>IF('Happiness Matrix'!Y17=0,0,IF('Happiness Matrix'!Y17&lt;6,Simulation!$K$52,IF('Happiness Matrix'!Y17&lt;11,Simulation!$K$70,IF('Happiness Matrix'!Y17&lt;21,Simulation!$K$88,Simulation!$K$106))))</f>
        <v>0</v>
      </c>
      <c r="Z17" s="20">
        <f>IF('Happiness Matrix'!Z17=0,0,IF('Happiness Matrix'!Z17&lt;6,Simulation!$K$52,IF('Happiness Matrix'!Z17&lt;11,Simulation!$K$70,IF('Happiness Matrix'!Z17&lt;21,Simulation!$K$88,Simulation!$K$106))))</f>
        <v>7.65</v>
      </c>
      <c r="AA17" s="20">
        <f>IF('Happiness Matrix'!AA17=0,0,IF('Happiness Matrix'!AA17&lt;6,Simulation!$K$52,IF('Happiness Matrix'!AA17&lt;11,Simulation!$K$70,IF('Happiness Matrix'!AA17&lt;21,Simulation!$K$88,Simulation!$K$106))))</f>
        <v>0</v>
      </c>
      <c r="AB17" s="20">
        <f>IF('Happiness Matrix'!AB17=0,0,IF('Happiness Matrix'!AB17&lt;6,Simulation!$K$52,IF('Happiness Matrix'!AB17&lt;11,Simulation!$K$70,IF('Happiness Matrix'!AB17&lt;21,Simulation!$K$88,Simulation!$K$106))))</f>
        <v>-0.16</v>
      </c>
      <c r="AC17" s="20">
        <f>IF('Happiness Matrix'!AC17=0,0,IF('Happiness Matrix'!AC17&lt;6,Simulation!$K$52,IF('Happiness Matrix'!AC17&lt;11,Simulation!$K$70,IF('Happiness Matrix'!AC17&lt;21,Simulation!$K$88,Simulation!$K$106))))</f>
        <v>0</v>
      </c>
      <c r="AD17" s="20">
        <f>IF('Happiness Matrix'!AD17=0,0,IF('Happiness Matrix'!AD17&lt;6,Simulation!$K$52,IF('Happiness Matrix'!AD17&lt;11,Simulation!$K$70,IF('Happiness Matrix'!AD17&lt;21,Simulation!$K$88,Simulation!$K$106))))</f>
        <v>-11.38</v>
      </c>
      <c r="AE17" s="20">
        <f>IF('Happiness Matrix'!AE17=0,0,IF('Happiness Matrix'!AE17&lt;6,Simulation!$K$52,IF('Happiness Matrix'!AE17&lt;11,Simulation!$K$70,IF('Happiness Matrix'!AE17&lt;21,Simulation!$K$88,Simulation!$K$106))))</f>
        <v>0</v>
      </c>
    </row>
    <row r="18" spans="1:31">
      <c r="A18" s="20">
        <f t="shared" si="1"/>
        <v>17</v>
      </c>
      <c r="B18" s="20">
        <f>IF('Happiness Matrix'!B18=0,0,IF('Happiness Matrix'!B18&lt;6,Simulation!$K$52,IF('Happiness Matrix'!B18&lt;11,Simulation!$K$70,IF('Happiness Matrix'!B18&lt;21,Simulation!$K$88,Simulation!$K$106))))</f>
        <v>7.65</v>
      </c>
      <c r="C18" s="20">
        <f>IF('Happiness Matrix'!C18=0,0,IF('Happiness Matrix'!C18&lt;6,Simulation!$K$52,IF('Happiness Matrix'!C18&lt;11,Simulation!$K$70,IF('Happiness Matrix'!C18&lt;21,Simulation!$K$88,Simulation!$K$106))))</f>
        <v>-0.16</v>
      </c>
      <c r="D18" s="20">
        <f>IF('Happiness Matrix'!D18=0,0,IF('Happiness Matrix'!D18&lt;6,Simulation!$K$52,IF('Happiness Matrix'!D18&lt;11,Simulation!$K$70,IF('Happiness Matrix'!D18&lt;21,Simulation!$K$88,Simulation!$K$106))))</f>
        <v>7.65</v>
      </c>
      <c r="E18" s="20">
        <f>IF('Happiness Matrix'!E18=0,0,IF('Happiness Matrix'!E18&lt;6,Simulation!$K$52,IF('Happiness Matrix'!E18&lt;11,Simulation!$K$70,IF('Happiness Matrix'!E18&lt;21,Simulation!$K$88,Simulation!$K$106))))</f>
        <v>-11.38</v>
      </c>
      <c r="F18" s="20">
        <f>IF('Happiness Matrix'!F18=0,0,IF('Happiness Matrix'!F18&lt;6,Simulation!$K$52,IF('Happiness Matrix'!F18&lt;11,Simulation!$K$70,IF('Happiness Matrix'!F18&lt;21,Simulation!$K$88,Simulation!$K$106))))</f>
        <v>0</v>
      </c>
      <c r="G18" s="20">
        <f>IF('Happiness Matrix'!G18=0,0,IF('Happiness Matrix'!G18&lt;6,Simulation!$K$52,IF('Happiness Matrix'!G18&lt;11,Simulation!$K$70,IF('Happiness Matrix'!G18&lt;21,Simulation!$K$88,Simulation!$K$106))))</f>
        <v>0</v>
      </c>
      <c r="H18" s="20">
        <f>IF('Happiness Matrix'!H18=0,0,IF('Happiness Matrix'!H18&lt;6,Simulation!$K$52,IF('Happiness Matrix'!H18&lt;11,Simulation!$K$70,IF('Happiness Matrix'!H18&lt;21,Simulation!$K$88,Simulation!$K$106))))</f>
        <v>0</v>
      </c>
      <c r="I18" s="20">
        <f>IF('Happiness Matrix'!I18=0,0,IF('Happiness Matrix'!I18&lt;6,Simulation!$K$52,IF('Happiness Matrix'!I18&lt;11,Simulation!$K$70,IF('Happiness Matrix'!I18&lt;21,Simulation!$K$88,Simulation!$K$106))))</f>
        <v>-11.38</v>
      </c>
      <c r="J18" s="20">
        <f>IF('Happiness Matrix'!J18=0,0,IF('Happiness Matrix'!J18&lt;6,Simulation!$K$52,IF('Happiness Matrix'!J18&lt;11,Simulation!$K$70,IF('Happiness Matrix'!J18&lt;21,Simulation!$K$88,Simulation!$K$106))))</f>
        <v>0</v>
      </c>
      <c r="K18" s="20">
        <f>IF('Happiness Matrix'!K18=0,0,IF('Happiness Matrix'!K18&lt;6,Simulation!$K$52,IF('Happiness Matrix'!K18&lt;11,Simulation!$K$70,IF('Happiness Matrix'!K18&lt;21,Simulation!$K$88,Simulation!$K$106))))</f>
        <v>0</v>
      </c>
      <c r="L18" s="20">
        <f>IF('Happiness Matrix'!L18=0,0,IF('Happiness Matrix'!L18&lt;6,Simulation!$K$52,IF('Happiness Matrix'!L18&lt;11,Simulation!$K$70,IF('Happiness Matrix'!L18&lt;21,Simulation!$K$88,Simulation!$K$106))))</f>
        <v>0</v>
      </c>
      <c r="M18" s="20">
        <f>IF('Happiness Matrix'!M18=0,0,IF('Happiness Matrix'!M18&lt;6,Simulation!$K$52,IF('Happiness Matrix'!M18&lt;11,Simulation!$K$70,IF('Happiness Matrix'!M18&lt;21,Simulation!$K$88,Simulation!$K$106))))</f>
        <v>0</v>
      </c>
      <c r="N18" s="20">
        <f>IF('Happiness Matrix'!N18=0,0,IF('Happiness Matrix'!N18&lt;6,Simulation!$K$52,IF('Happiness Matrix'!N18&lt;11,Simulation!$K$70,IF('Happiness Matrix'!N18&lt;21,Simulation!$K$88,Simulation!$K$106))))</f>
        <v>0</v>
      </c>
      <c r="O18" s="20">
        <f>IF('Happiness Matrix'!O18=0,0,IF('Happiness Matrix'!O18&lt;6,Simulation!$K$52,IF('Happiness Matrix'!O18&lt;11,Simulation!$K$70,IF('Happiness Matrix'!O18&lt;21,Simulation!$K$88,Simulation!$K$106))))</f>
        <v>0</v>
      </c>
      <c r="P18" s="20">
        <f>IF('Happiness Matrix'!P18=0,0,IF('Happiness Matrix'!P18&lt;6,Simulation!$K$52,IF('Happiness Matrix'!P18&lt;11,Simulation!$K$70,IF('Happiness Matrix'!P18&lt;21,Simulation!$K$88,Simulation!$K$106))))</f>
        <v>7.65</v>
      </c>
      <c r="Q18" s="20">
        <f>IF('Happiness Matrix'!Q18=0,0,IF('Happiness Matrix'!Q18&lt;6,Simulation!$K$52,IF('Happiness Matrix'!Q18&lt;11,Simulation!$K$70,IF('Happiness Matrix'!Q18&lt;21,Simulation!$K$88,Simulation!$K$106))))</f>
        <v>0</v>
      </c>
      <c r="R18" s="20">
        <f>IF('Happiness Matrix'!R18=0,0,IF('Happiness Matrix'!R18&lt;6,Simulation!$K$52,IF('Happiness Matrix'!R18&lt;11,Simulation!$K$70,IF('Happiness Matrix'!R18&lt;21,Simulation!$K$88,Simulation!$K$106))))</f>
        <v>0</v>
      </c>
      <c r="S18" s="20">
        <f>IF('Happiness Matrix'!S18=0,0,IF('Happiness Matrix'!S18&lt;6,Simulation!$K$52,IF('Happiness Matrix'!S18&lt;11,Simulation!$K$70,IF('Happiness Matrix'!S18&lt;21,Simulation!$K$88,Simulation!$K$106))))</f>
        <v>-0.16</v>
      </c>
      <c r="T18" s="20">
        <f>IF('Happiness Matrix'!T18=0,0,IF('Happiness Matrix'!T18&lt;6,Simulation!$K$52,IF('Happiness Matrix'!T18&lt;11,Simulation!$K$70,IF('Happiness Matrix'!T18&lt;21,Simulation!$K$88,Simulation!$K$106))))</f>
        <v>-0.16</v>
      </c>
      <c r="U18" s="20">
        <f>IF('Happiness Matrix'!U18=0,0,IF('Happiness Matrix'!U18&lt;6,Simulation!$K$52,IF('Happiness Matrix'!U18&lt;11,Simulation!$K$70,IF('Happiness Matrix'!U18&lt;21,Simulation!$K$88,Simulation!$K$106))))</f>
        <v>-0.16</v>
      </c>
      <c r="V18" s="20">
        <f>IF('Happiness Matrix'!V18=0,0,IF('Happiness Matrix'!V18&lt;6,Simulation!$K$52,IF('Happiness Matrix'!V18&lt;11,Simulation!$K$70,IF('Happiness Matrix'!V18&lt;21,Simulation!$K$88,Simulation!$K$106))))</f>
        <v>-11.38</v>
      </c>
      <c r="W18" s="20">
        <f>IF('Happiness Matrix'!W18=0,0,IF('Happiness Matrix'!W18&lt;6,Simulation!$K$52,IF('Happiness Matrix'!W18&lt;11,Simulation!$K$70,IF('Happiness Matrix'!W18&lt;21,Simulation!$K$88,Simulation!$K$106))))</f>
        <v>7.65</v>
      </c>
      <c r="X18" s="20">
        <f>IF('Happiness Matrix'!X18=0,0,IF('Happiness Matrix'!X18&lt;6,Simulation!$K$52,IF('Happiness Matrix'!X18&lt;11,Simulation!$K$70,IF('Happiness Matrix'!X18&lt;21,Simulation!$K$88,Simulation!$K$106))))</f>
        <v>7.65</v>
      </c>
      <c r="Y18" s="20">
        <f>IF('Happiness Matrix'!Y18=0,0,IF('Happiness Matrix'!Y18&lt;6,Simulation!$K$52,IF('Happiness Matrix'!Y18&lt;11,Simulation!$K$70,IF('Happiness Matrix'!Y18&lt;21,Simulation!$K$88,Simulation!$K$106))))</f>
        <v>0</v>
      </c>
      <c r="Z18" s="20">
        <f>IF('Happiness Matrix'!Z18=0,0,IF('Happiness Matrix'!Z18&lt;6,Simulation!$K$52,IF('Happiness Matrix'!Z18&lt;11,Simulation!$K$70,IF('Happiness Matrix'!Z18&lt;21,Simulation!$K$88,Simulation!$K$106))))</f>
        <v>-0.16</v>
      </c>
      <c r="AA18" s="20">
        <f>IF('Happiness Matrix'!AA18=0,0,IF('Happiness Matrix'!AA18&lt;6,Simulation!$K$52,IF('Happiness Matrix'!AA18&lt;11,Simulation!$K$70,IF('Happiness Matrix'!AA18&lt;21,Simulation!$K$88,Simulation!$K$106))))</f>
        <v>0</v>
      </c>
      <c r="AB18" s="20">
        <f>IF('Happiness Matrix'!AB18=0,0,IF('Happiness Matrix'!AB18&lt;6,Simulation!$K$52,IF('Happiness Matrix'!AB18&lt;11,Simulation!$K$70,IF('Happiness Matrix'!AB18&lt;21,Simulation!$K$88,Simulation!$K$106))))</f>
        <v>-0.16</v>
      </c>
      <c r="AC18" s="20">
        <f>IF('Happiness Matrix'!AC18=0,0,IF('Happiness Matrix'!AC18&lt;6,Simulation!$K$52,IF('Happiness Matrix'!AC18&lt;11,Simulation!$K$70,IF('Happiness Matrix'!AC18&lt;21,Simulation!$K$88,Simulation!$K$106))))</f>
        <v>0</v>
      </c>
      <c r="AD18" s="20">
        <f>IF('Happiness Matrix'!AD18=0,0,IF('Happiness Matrix'!AD18&lt;6,Simulation!$K$52,IF('Happiness Matrix'!AD18&lt;11,Simulation!$K$70,IF('Happiness Matrix'!AD18&lt;21,Simulation!$K$88,Simulation!$K$106))))</f>
        <v>-11.38</v>
      </c>
      <c r="AE18" s="20">
        <f>IF('Happiness Matrix'!AE18=0,0,IF('Happiness Matrix'!AE18&lt;6,Simulation!$K$52,IF('Happiness Matrix'!AE18&lt;11,Simulation!$K$70,IF('Happiness Matrix'!AE18&lt;21,Simulation!$K$88,Simulation!$K$106))))</f>
        <v>0</v>
      </c>
    </row>
    <row r="19" spans="1:31">
      <c r="A19" s="20">
        <f t="shared" si="1"/>
        <v>18</v>
      </c>
      <c r="B19" s="20">
        <f>IF('Happiness Matrix'!B19=0,0,IF('Happiness Matrix'!B19&lt;6,Simulation!$K$52,IF('Happiness Matrix'!B19&lt;11,Simulation!$K$70,IF('Happiness Matrix'!B19&lt;21,Simulation!$K$88,Simulation!$K$106))))</f>
        <v>0</v>
      </c>
      <c r="C19" s="20">
        <f>IF('Happiness Matrix'!C19=0,0,IF('Happiness Matrix'!C19&lt;6,Simulation!$K$52,IF('Happiness Matrix'!C19&lt;11,Simulation!$K$70,IF('Happiness Matrix'!C19&lt;21,Simulation!$K$88,Simulation!$K$106))))</f>
        <v>0</v>
      </c>
      <c r="D19" s="20">
        <f>IF('Happiness Matrix'!D19=0,0,IF('Happiness Matrix'!D19&lt;6,Simulation!$K$52,IF('Happiness Matrix'!D19&lt;11,Simulation!$K$70,IF('Happiness Matrix'!D19&lt;21,Simulation!$K$88,Simulation!$K$106))))</f>
        <v>0</v>
      </c>
      <c r="E19" s="20">
        <f>IF('Happiness Matrix'!E19=0,0,IF('Happiness Matrix'!E19&lt;6,Simulation!$K$52,IF('Happiness Matrix'!E19&lt;11,Simulation!$K$70,IF('Happiness Matrix'!E19&lt;21,Simulation!$K$88,Simulation!$K$106))))</f>
        <v>0</v>
      </c>
      <c r="F19" s="20">
        <f>IF('Happiness Matrix'!F19=0,0,IF('Happiness Matrix'!F19&lt;6,Simulation!$K$52,IF('Happiness Matrix'!F19&lt;11,Simulation!$K$70,IF('Happiness Matrix'!F19&lt;21,Simulation!$K$88,Simulation!$K$106))))</f>
        <v>7.65</v>
      </c>
      <c r="G19" s="20">
        <f>IF('Happiness Matrix'!G19=0,0,IF('Happiness Matrix'!G19&lt;6,Simulation!$K$52,IF('Happiness Matrix'!G19&lt;11,Simulation!$K$70,IF('Happiness Matrix'!G19&lt;21,Simulation!$K$88,Simulation!$K$106))))</f>
        <v>7.65</v>
      </c>
      <c r="H19" s="20">
        <f>IF('Happiness Matrix'!H19=0,0,IF('Happiness Matrix'!H19&lt;6,Simulation!$K$52,IF('Happiness Matrix'!H19&lt;11,Simulation!$K$70,IF('Happiness Matrix'!H19&lt;21,Simulation!$K$88,Simulation!$K$106))))</f>
        <v>7.65</v>
      </c>
      <c r="I19" s="20">
        <f>IF('Happiness Matrix'!I19=0,0,IF('Happiness Matrix'!I19&lt;6,Simulation!$K$52,IF('Happiness Matrix'!I19&lt;11,Simulation!$K$70,IF('Happiness Matrix'!I19&lt;21,Simulation!$K$88,Simulation!$K$106))))</f>
        <v>0</v>
      </c>
      <c r="J19" s="20">
        <f>IF('Happiness Matrix'!J19=0,0,IF('Happiness Matrix'!J19&lt;6,Simulation!$K$52,IF('Happiness Matrix'!J19&lt;11,Simulation!$K$70,IF('Happiness Matrix'!J19&lt;21,Simulation!$K$88,Simulation!$K$106))))</f>
        <v>7.65</v>
      </c>
      <c r="K19" s="20">
        <f>IF('Happiness Matrix'!K19=0,0,IF('Happiness Matrix'!K19&lt;6,Simulation!$K$52,IF('Happiness Matrix'!K19&lt;11,Simulation!$K$70,IF('Happiness Matrix'!K19&lt;21,Simulation!$K$88,Simulation!$K$106))))</f>
        <v>13.81</v>
      </c>
      <c r="L19" s="20">
        <f>IF('Happiness Matrix'!L19=0,0,IF('Happiness Matrix'!L19&lt;6,Simulation!$K$52,IF('Happiness Matrix'!L19&lt;11,Simulation!$K$70,IF('Happiness Matrix'!L19&lt;21,Simulation!$K$88,Simulation!$K$106))))</f>
        <v>7.65</v>
      </c>
      <c r="M19" s="20">
        <f>IF('Happiness Matrix'!M19=0,0,IF('Happiness Matrix'!M19&lt;6,Simulation!$K$52,IF('Happiness Matrix'!M19&lt;11,Simulation!$K$70,IF('Happiness Matrix'!M19&lt;21,Simulation!$K$88,Simulation!$K$106))))</f>
        <v>7.65</v>
      </c>
      <c r="N19" s="20">
        <f>IF('Happiness Matrix'!N19=0,0,IF('Happiness Matrix'!N19&lt;6,Simulation!$K$52,IF('Happiness Matrix'!N19&lt;11,Simulation!$K$70,IF('Happiness Matrix'!N19&lt;21,Simulation!$K$88,Simulation!$K$106))))</f>
        <v>7.65</v>
      </c>
      <c r="O19" s="20">
        <f>IF('Happiness Matrix'!O19=0,0,IF('Happiness Matrix'!O19&lt;6,Simulation!$K$52,IF('Happiness Matrix'!O19&lt;11,Simulation!$K$70,IF('Happiness Matrix'!O19&lt;21,Simulation!$K$88,Simulation!$K$106))))</f>
        <v>7.65</v>
      </c>
      <c r="P19" s="20">
        <f>IF('Happiness Matrix'!P19=0,0,IF('Happiness Matrix'!P19&lt;6,Simulation!$K$52,IF('Happiness Matrix'!P19&lt;11,Simulation!$K$70,IF('Happiness Matrix'!P19&lt;21,Simulation!$K$88,Simulation!$K$106))))</f>
        <v>0</v>
      </c>
      <c r="Q19" s="20">
        <f>IF('Happiness Matrix'!Q19=0,0,IF('Happiness Matrix'!Q19&lt;6,Simulation!$K$52,IF('Happiness Matrix'!Q19&lt;11,Simulation!$K$70,IF('Happiness Matrix'!Q19&lt;21,Simulation!$K$88,Simulation!$K$106))))</f>
        <v>-11.38</v>
      </c>
      <c r="R19" s="20">
        <f>IF('Happiness Matrix'!R19=0,0,IF('Happiness Matrix'!R19&lt;6,Simulation!$K$52,IF('Happiness Matrix'!R19&lt;11,Simulation!$K$70,IF('Happiness Matrix'!R19&lt;21,Simulation!$K$88,Simulation!$K$106))))</f>
        <v>7.65</v>
      </c>
      <c r="S19" s="20">
        <f>IF('Happiness Matrix'!S19=0,0,IF('Happiness Matrix'!S19&lt;6,Simulation!$K$52,IF('Happiness Matrix'!S19&lt;11,Simulation!$K$70,IF('Happiness Matrix'!S19&lt;21,Simulation!$K$88,Simulation!$K$106))))</f>
        <v>0</v>
      </c>
      <c r="T19" s="20">
        <f>IF('Happiness Matrix'!T19=0,0,IF('Happiness Matrix'!T19&lt;6,Simulation!$K$52,IF('Happiness Matrix'!T19&lt;11,Simulation!$K$70,IF('Happiness Matrix'!T19&lt;21,Simulation!$K$88,Simulation!$K$106))))</f>
        <v>0</v>
      </c>
      <c r="U19" s="20">
        <f>IF('Happiness Matrix'!U19=0,0,IF('Happiness Matrix'!U19&lt;6,Simulation!$K$52,IF('Happiness Matrix'!U19&lt;11,Simulation!$K$70,IF('Happiness Matrix'!U19&lt;21,Simulation!$K$88,Simulation!$K$106))))</f>
        <v>0</v>
      </c>
      <c r="V19" s="20">
        <f>IF('Happiness Matrix'!V19=0,0,IF('Happiness Matrix'!V19&lt;6,Simulation!$K$52,IF('Happiness Matrix'!V19&lt;11,Simulation!$K$70,IF('Happiness Matrix'!V19&lt;21,Simulation!$K$88,Simulation!$K$106))))</f>
        <v>0</v>
      </c>
      <c r="W19" s="20">
        <f>IF('Happiness Matrix'!W19=0,0,IF('Happiness Matrix'!W19&lt;6,Simulation!$K$52,IF('Happiness Matrix'!W19&lt;11,Simulation!$K$70,IF('Happiness Matrix'!W19&lt;21,Simulation!$K$88,Simulation!$K$106))))</f>
        <v>0</v>
      </c>
      <c r="X19" s="20">
        <f>IF('Happiness Matrix'!X19=0,0,IF('Happiness Matrix'!X19&lt;6,Simulation!$K$52,IF('Happiness Matrix'!X19&lt;11,Simulation!$K$70,IF('Happiness Matrix'!X19&lt;21,Simulation!$K$88,Simulation!$K$106))))</f>
        <v>0</v>
      </c>
      <c r="Y19" s="20">
        <f>IF('Happiness Matrix'!Y19=0,0,IF('Happiness Matrix'!Y19&lt;6,Simulation!$K$52,IF('Happiness Matrix'!Y19&lt;11,Simulation!$K$70,IF('Happiness Matrix'!Y19&lt;21,Simulation!$K$88,Simulation!$K$106))))</f>
        <v>7.65</v>
      </c>
      <c r="Z19" s="20">
        <f>IF('Happiness Matrix'!Z19=0,0,IF('Happiness Matrix'!Z19&lt;6,Simulation!$K$52,IF('Happiness Matrix'!Z19&lt;11,Simulation!$K$70,IF('Happiness Matrix'!Z19&lt;21,Simulation!$K$88,Simulation!$K$106))))</f>
        <v>0</v>
      </c>
      <c r="AA19" s="20">
        <f>IF('Happiness Matrix'!AA19=0,0,IF('Happiness Matrix'!AA19&lt;6,Simulation!$K$52,IF('Happiness Matrix'!AA19&lt;11,Simulation!$K$70,IF('Happiness Matrix'!AA19&lt;21,Simulation!$K$88,Simulation!$K$106))))</f>
        <v>7.65</v>
      </c>
      <c r="AB19" s="20">
        <f>IF('Happiness Matrix'!AB19=0,0,IF('Happiness Matrix'!AB19&lt;6,Simulation!$K$52,IF('Happiness Matrix'!AB19&lt;11,Simulation!$K$70,IF('Happiness Matrix'!AB19&lt;21,Simulation!$K$88,Simulation!$K$106))))</f>
        <v>0</v>
      </c>
      <c r="AC19" s="20">
        <f>IF('Happiness Matrix'!AC19=0,0,IF('Happiness Matrix'!AC19&lt;6,Simulation!$K$52,IF('Happiness Matrix'!AC19&lt;11,Simulation!$K$70,IF('Happiness Matrix'!AC19&lt;21,Simulation!$K$88,Simulation!$K$106))))</f>
        <v>7.65</v>
      </c>
      <c r="AD19" s="20">
        <f>IF('Happiness Matrix'!AD19=0,0,IF('Happiness Matrix'!AD19&lt;6,Simulation!$K$52,IF('Happiness Matrix'!AD19&lt;11,Simulation!$K$70,IF('Happiness Matrix'!AD19&lt;21,Simulation!$K$88,Simulation!$K$106))))</f>
        <v>0</v>
      </c>
      <c r="AE19" s="20">
        <f>IF('Happiness Matrix'!AE19=0,0,IF('Happiness Matrix'!AE19&lt;6,Simulation!$K$52,IF('Happiness Matrix'!AE19&lt;11,Simulation!$K$70,IF('Happiness Matrix'!AE19&lt;21,Simulation!$K$88,Simulation!$K$106))))</f>
        <v>7.65</v>
      </c>
    </row>
    <row r="20" spans="1:31">
      <c r="A20" s="20">
        <f t="shared" si="1"/>
        <v>19</v>
      </c>
      <c r="B20" s="20">
        <f>IF('Happiness Matrix'!B20=0,0,IF('Happiness Matrix'!B20&lt;6,Simulation!$K$52,IF('Happiness Matrix'!B20&lt;11,Simulation!$K$70,IF('Happiness Matrix'!B20&lt;21,Simulation!$K$88,Simulation!$K$106))))</f>
        <v>0</v>
      </c>
      <c r="C20" s="20">
        <f>IF('Happiness Matrix'!C20=0,0,IF('Happiness Matrix'!C20&lt;6,Simulation!$K$52,IF('Happiness Matrix'!C20&lt;11,Simulation!$K$70,IF('Happiness Matrix'!C20&lt;21,Simulation!$K$88,Simulation!$K$106))))</f>
        <v>0</v>
      </c>
      <c r="D20" s="20">
        <f>IF('Happiness Matrix'!D20=0,0,IF('Happiness Matrix'!D20&lt;6,Simulation!$K$52,IF('Happiness Matrix'!D20&lt;11,Simulation!$K$70,IF('Happiness Matrix'!D20&lt;21,Simulation!$K$88,Simulation!$K$106))))</f>
        <v>0</v>
      </c>
      <c r="E20" s="20">
        <f>IF('Happiness Matrix'!E20=0,0,IF('Happiness Matrix'!E20&lt;6,Simulation!$K$52,IF('Happiness Matrix'!E20&lt;11,Simulation!$K$70,IF('Happiness Matrix'!E20&lt;21,Simulation!$K$88,Simulation!$K$106))))</f>
        <v>0</v>
      </c>
      <c r="F20" s="20">
        <f>IF('Happiness Matrix'!F20=0,0,IF('Happiness Matrix'!F20&lt;6,Simulation!$K$52,IF('Happiness Matrix'!F20&lt;11,Simulation!$K$70,IF('Happiness Matrix'!F20&lt;21,Simulation!$K$88,Simulation!$K$106))))</f>
        <v>7.65</v>
      </c>
      <c r="G20" s="20">
        <f>IF('Happiness Matrix'!G20=0,0,IF('Happiness Matrix'!G20&lt;6,Simulation!$K$52,IF('Happiness Matrix'!G20&lt;11,Simulation!$K$70,IF('Happiness Matrix'!G20&lt;21,Simulation!$K$88,Simulation!$K$106))))</f>
        <v>-0.16</v>
      </c>
      <c r="H20" s="20">
        <f>IF('Happiness Matrix'!H20=0,0,IF('Happiness Matrix'!H20&lt;6,Simulation!$K$52,IF('Happiness Matrix'!H20&lt;11,Simulation!$K$70,IF('Happiness Matrix'!H20&lt;21,Simulation!$K$88,Simulation!$K$106))))</f>
        <v>-11.38</v>
      </c>
      <c r="I20" s="20">
        <f>IF('Happiness Matrix'!I20=0,0,IF('Happiness Matrix'!I20&lt;6,Simulation!$K$52,IF('Happiness Matrix'!I20&lt;11,Simulation!$K$70,IF('Happiness Matrix'!I20&lt;21,Simulation!$K$88,Simulation!$K$106))))</f>
        <v>0</v>
      </c>
      <c r="J20" s="20">
        <f>IF('Happiness Matrix'!J20=0,0,IF('Happiness Matrix'!J20&lt;6,Simulation!$K$52,IF('Happiness Matrix'!J20&lt;11,Simulation!$K$70,IF('Happiness Matrix'!J20&lt;21,Simulation!$K$88,Simulation!$K$106))))</f>
        <v>-0.16</v>
      </c>
      <c r="K20" s="20">
        <f>IF('Happiness Matrix'!K20=0,0,IF('Happiness Matrix'!K20&lt;6,Simulation!$K$52,IF('Happiness Matrix'!K20&lt;11,Simulation!$K$70,IF('Happiness Matrix'!K20&lt;21,Simulation!$K$88,Simulation!$K$106))))</f>
        <v>7.65</v>
      </c>
      <c r="L20" s="20">
        <f>IF('Happiness Matrix'!L20=0,0,IF('Happiness Matrix'!L20&lt;6,Simulation!$K$52,IF('Happiness Matrix'!L20&lt;11,Simulation!$K$70,IF('Happiness Matrix'!L20&lt;21,Simulation!$K$88,Simulation!$K$106))))</f>
        <v>-11.38</v>
      </c>
      <c r="M20" s="20">
        <f>IF('Happiness Matrix'!M20=0,0,IF('Happiness Matrix'!M20&lt;6,Simulation!$K$52,IF('Happiness Matrix'!M20&lt;11,Simulation!$K$70,IF('Happiness Matrix'!M20&lt;21,Simulation!$K$88,Simulation!$K$106))))</f>
        <v>-0.16</v>
      </c>
      <c r="N20" s="20">
        <f>IF('Happiness Matrix'!N20=0,0,IF('Happiness Matrix'!N20&lt;6,Simulation!$K$52,IF('Happiness Matrix'!N20&lt;11,Simulation!$K$70,IF('Happiness Matrix'!N20&lt;21,Simulation!$K$88,Simulation!$K$106))))</f>
        <v>-0.16</v>
      </c>
      <c r="O20" s="20">
        <f>IF('Happiness Matrix'!O20=0,0,IF('Happiness Matrix'!O20&lt;6,Simulation!$K$52,IF('Happiness Matrix'!O20&lt;11,Simulation!$K$70,IF('Happiness Matrix'!O20&lt;21,Simulation!$K$88,Simulation!$K$106))))</f>
        <v>7.65</v>
      </c>
      <c r="P20" s="20">
        <f>IF('Happiness Matrix'!P20=0,0,IF('Happiness Matrix'!P20&lt;6,Simulation!$K$52,IF('Happiness Matrix'!P20&lt;11,Simulation!$K$70,IF('Happiness Matrix'!P20&lt;21,Simulation!$K$88,Simulation!$K$106))))</f>
        <v>0</v>
      </c>
      <c r="Q20" s="20">
        <f>IF('Happiness Matrix'!Q20=0,0,IF('Happiness Matrix'!Q20&lt;6,Simulation!$K$52,IF('Happiness Matrix'!Q20&lt;11,Simulation!$K$70,IF('Happiness Matrix'!Q20&lt;21,Simulation!$K$88,Simulation!$K$106))))</f>
        <v>-11.38</v>
      </c>
      <c r="R20" s="20">
        <f>IF('Happiness Matrix'!R20=0,0,IF('Happiness Matrix'!R20&lt;6,Simulation!$K$52,IF('Happiness Matrix'!R20&lt;11,Simulation!$K$70,IF('Happiness Matrix'!R20&lt;21,Simulation!$K$88,Simulation!$K$106))))</f>
        <v>-0.16</v>
      </c>
      <c r="S20" s="20">
        <f>IF('Happiness Matrix'!S20=0,0,IF('Happiness Matrix'!S20&lt;6,Simulation!$K$52,IF('Happiness Matrix'!S20&lt;11,Simulation!$K$70,IF('Happiness Matrix'!S20&lt;21,Simulation!$K$88,Simulation!$K$106))))</f>
        <v>0</v>
      </c>
      <c r="T20" s="20">
        <f>IF('Happiness Matrix'!T20=0,0,IF('Happiness Matrix'!T20&lt;6,Simulation!$K$52,IF('Happiness Matrix'!T20&lt;11,Simulation!$K$70,IF('Happiness Matrix'!T20&lt;21,Simulation!$K$88,Simulation!$K$106))))</f>
        <v>0</v>
      </c>
      <c r="U20" s="20">
        <f>IF('Happiness Matrix'!U20=0,0,IF('Happiness Matrix'!U20&lt;6,Simulation!$K$52,IF('Happiness Matrix'!U20&lt;11,Simulation!$K$70,IF('Happiness Matrix'!U20&lt;21,Simulation!$K$88,Simulation!$K$106))))</f>
        <v>0</v>
      </c>
      <c r="V20" s="20">
        <f>IF('Happiness Matrix'!V20=0,0,IF('Happiness Matrix'!V20&lt;6,Simulation!$K$52,IF('Happiness Matrix'!V20&lt;11,Simulation!$K$70,IF('Happiness Matrix'!V20&lt;21,Simulation!$K$88,Simulation!$K$106))))</f>
        <v>0</v>
      </c>
      <c r="W20" s="20">
        <f>IF('Happiness Matrix'!W20=0,0,IF('Happiness Matrix'!W20&lt;6,Simulation!$K$52,IF('Happiness Matrix'!W20&lt;11,Simulation!$K$70,IF('Happiness Matrix'!W20&lt;21,Simulation!$K$88,Simulation!$K$106))))</f>
        <v>0</v>
      </c>
      <c r="X20" s="20">
        <f>IF('Happiness Matrix'!X20=0,0,IF('Happiness Matrix'!X20&lt;6,Simulation!$K$52,IF('Happiness Matrix'!X20&lt;11,Simulation!$K$70,IF('Happiness Matrix'!X20&lt;21,Simulation!$K$88,Simulation!$K$106))))</f>
        <v>0</v>
      </c>
      <c r="Y20" s="20">
        <f>IF('Happiness Matrix'!Y20=0,0,IF('Happiness Matrix'!Y20&lt;6,Simulation!$K$52,IF('Happiness Matrix'!Y20&lt;11,Simulation!$K$70,IF('Happiness Matrix'!Y20&lt;21,Simulation!$K$88,Simulation!$K$106))))</f>
        <v>-11.38</v>
      </c>
      <c r="Z20" s="20">
        <f>IF('Happiness Matrix'!Z20=0,0,IF('Happiness Matrix'!Z20&lt;6,Simulation!$K$52,IF('Happiness Matrix'!Z20&lt;11,Simulation!$K$70,IF('Happiness Matrix'!Z20&lt;21,Simulation!$K$88,Simulation!$K$106))))</f>
        <v>0</v>
      </c>
      <c r="AA20" s="20">
        <f>IF('Happiness Matrix'!AA20=0,0,IF('Happiness Matrix'!AA20&lt;6,Simulation!$K$52,IF('Happiness Matrix'!AA20&lt;11,Simulation!$K$70,IF('Happiness Matrix'!AA20&lt;21,Simulation!$K$88,Simulation!$K$106))))</f>
        <v>7.65</v>
      </c>
      <c r="AB20" s="20">
        <f>IF('Happiness Matrix'!AB20=0,0,IF('Happiness Matrix'!AB20&lt;6,Simulation!$K$52,IF('Happiness Matrix'!AB20&lt;11,Simulation!$K$70,IF('Happiness Matrix'!AB20&lt;21,Simulation!$K$88,Simulation!$K$106))))</f>
        <v>0</v>
      </c>
      <c r="AC20" s="20">
        <f>IF('Happiness Matrix'!AC20=0,0,IF('Happiness Matrix'!AC20&lt;6,Simulation!$K$52,IF('Happiness Matrix'!AC20&lt;11,Simulation!$K$70,IF('Happiness Matrix'!AC20&lt;21,Simulation!$K$88,Simulation!$K$106))))</f>
        <v>-11.38</v>
      </c>
      <c r="AD20" s="20">
        <f>IF('Happiness Matrix'!AD20=0,0,IF('Happiness Matrix'!AD20&lt;6,Simulation!$K$52,IF('Happiness Matrix'!AD20&lt;11,Simulation!$K$70,IF('Happiness Matrix'!AD20&lt;21,Simulation!$K$88,Simulation!$K$106))))</f>
        <v>0</v>
      </c>
      <c r="AE20" s="20">
        <f>IF('Happiness Matrix'!AE20=0,0,IF('Happiness Matrix'!AE20&lt;6,Simulation!$K$52,IF('Happiness Matrix'!AE20&lt;11,Simulation!$K$70,IF('Happiness Matrix'!AE20&lt;21,Simulation!$K$88,Simulation!$K$106))))</f>
        <v>-0.16</v>
      </c>
    </row>
    <row r="21" spans="1:31">
      <c r="A21" s="20">
        <f t="shared" si="1"/>
        <v>20</v>
      </c>
      <c r="B21" s="20">
        <f>IF('Happiness Matrix'!B21=0,0,IF('Happiness Matrix'!B21&lt;6,Simulation!$K$52,IF('Happiness Matrix'!B21&lt;11,Simulation!$K$70,IF('Happiness Matrix'!B21&lt;21,Simulation!$K$88,Simulation!$K$106))))</f>
        <v>0</v>
      </c>
      <c r="C21" s="20">
        <f>IF('Happiness Matrix'!C21=0,0,IF('Happiness Matrix'!C21&lt;6,Simulation!$K$52,IF('Happiness Matrix'!C21&lt;11,Simulation!$K$70,IF('Happiness Matrix'!C21&lt;21,Simulation!$K$88,Simulation!$K$106))))</f>
        <v>0</v>
      </c>
      <c r="D21" s="20">
        <f>IF('Happiness Matrix'!D21=0,0,IF('Happiness Matrix'!D21&lt;6,Simulation!$K$52,IF('Happiness Matrix'!D21&lt;11,Simulation!$K$70,IF('Happiness Matrix'!D21&lt;21,Simulation!$K$88,Simulation!$K$106))))</f>
        <v>0</v>
      </c>
      <c r="E21" s="20">
        <f>IF('Happiness Matrix'!E21=0,0,IF('Happiness Matrix'!E21&lt;6,Simulation!$K$52,IF('Happiness Matrix'!E21&lt;11,Simulation!$K$70,IF('Happiness Matrix'!E21&lt;21,Simulation!$K$88,Simulation!$K$106))))</f>
        <v>0</v>
      </c>
      <c r="F21" s="20">
        <f>IF('Happiness Matrix'!F21=0,0,IF('Happiness Matrix'!F21&lt;6,Simulation!$K$52,IF('Happiness Matrix'!F21&lt;11,Simulation!$K$70,IF('Happiness Matrix'!F21&lt;21,Simulation!$K$88,Simulation!$K$106))))</f>
        <v>-11.38</v>
      </c>
      <c r="G21" s="20">
        <f>IF('Happiness Matrix'!G21=0,0,IF('Happiness Matrix'!G21&lt;6,Simulation!$K$52,IF('Happiness Matrix'!G21&lt;11,Simulation!$K$70,IF('Happiness Matrix'!G21&lt;21,Simulation!$K$88,Simulation!$K$106))))</f>
        <v>-11.38</v>
      </c>
      <c r="H21" s="20">
        <f>IF('Happiness Matrix'!H21=0,0,IF('Happiness Matrix'!H21&lt;6,Simulation!$K$52,IF('Happiness Matrix'!H21&lt;11,Simulation!$K$70,IF('Happiness Matrix'!H21&lt;21,Simulation!$K$88,Simulation!$K$106))))</f>
        <v>7.65</v>
      </c>
      <c r="I21" s="20">
        <f>IF('Happiness Matrix'!I21=0,0,IF('Happiness Matrix'!I21&lt;6,Simulation!$K$52,IF('Happiness Matrix'!I21&lt;11,Simulation!$K$70,IF('Happiness Matrix'!I21&lt;21,Simulation!$K$88,Simulation!$K$106))))</f>
        <v>0</v>
      </c>
      <c r="J21" s="20">
        <f>IF('Happiness Matrix'!J21=0,0,IF('Happiness Matrix'!J21&lt;6,Simulation!$K$52,IF('Happiness Matrix'!J21&lt;11,Simulation!$K$70,IF('Happiness Matrix'!J21&lt;21,Simulation!$K$88,Simulation!$K$106))))</f>
        <v>-11.38</v>
      </c>
      <c r="K21" s="20">
        <f>IF('Happiness Matrix'!K21=0,0,IF('Happiness Matrix'!K21&lt;6,Simulation!$K$52,IF('Happiness Matrix'!K21&lt;11,Simulation!$K$70,IF('Happiness Matrix'!K21&lt;21,Simulation!$K$88,Simulation!$K$106))))</f>
        <v>7.65</v>
      </c>
      <c r="L21" s="20">
        <f>IF('Happiness Matrix'!L21=0,0,IF('Happiness Matrix'!L21&lt;6,Simulation!$K$52,IF('Happiness Matrix'!L21&lt;11,Simulation!$K$70,IF('Happiness Matrix'!L21&lt;21,Simulation!$K$88,Simulation!$K$106))))</f>
        <v>-0.16</v>
      </c>
      <c r="M21" s="20">
        <f>IF('Happiness Matrix'!M21=0,0,IF('Happiness Matrix'!M21&lt;6,Simulation!$K$52,IF('Happiness Matrix'!M21&lt;11,Simulation!$K$70,IF('Happiness Matrix'!M21&lt;21,Simulation!$K$88,Simulation!$K$106))))</f>
        <v>-0.16</v>
      </c>
      <c r="N21" s="20">
        <f>IF('Happiness Matrix'!N21=0,0,IF('Happiness Matrix'!N21&lt;6,Simulation!$K$52,IF('Happiness Matrix'!N21&lt;11,Simulation!$K$70,IF('Happiness Matrix'!N21&lt;21,Simulation!$K$88,Simulation!$K$106))))</f>
        <v>-0.16</v>
      </c>
      <c r="O21" s="20">
        <f>IF('Happiness Matrix'!O21=0,0,IF('Happiness Matrix'!O21&lt;6,Simulation!$K$52,IF('Happiness Matrix'!O21&lt;11,Simulation!$K$70,IF('Happiness Matrix'!O21&lt;21,Simulation!$K$88,Simulation!$K$106))))</f>
        <v>-0.16</v>
      </c>
      <c r="P21" s="20">
        <f>IF('Happiness Matrix'!P21=0,0,IF('Happiness Matrix'!P21&lt;6,Simulation!$K$52,IF('Happiness Matrix'!P21&lt;11,Simulation!$K$70,IF('Happiness Matrix'!P21&lt;21,Simulation!$K$88,Simulation!$K$106))))</f>
        <v>0</v>
      </c>
      <c r="Q21" s="20">
        <f>IF('Happiness Matrix'!Q21=0,0,IF('Happiness Matrix'!Q21&lt;6,Simulation!$K$52,IF('Happiness Matrix'!Q21&lt;11,Simulation!$K$70,IF('Happiness Matrix'!Q21&lt;21,Simulation!$K$88,Simulation!$K$106))))</f>
        <v>7.65</v>
      </c>
      <c r="R21" s="20">
        <f>IF('Happiness Matrix'!R21=0,0,IF('Happiness Matrix'!R21&lt;6,Simulation!$K$52,IF('Happiness Matrix'!R21&lt;11,Simulation!$K$70,IF('Happiness Matrix'!R21&lt;21,Simulation!$K$88,Simulation!$K$106))))</f>
        <v>-0.16</v>
      </c>
      <c r="S21" s="20">
        <f>IF('Happiness Matrix'!S21=0,0,IF('Happiness Matrix'!S21&lt;6,Simulation!$K$52,IF('Happiness Matrix'!S21&lt;11,Simulation!$K$70,IF('Happiness Matrix'!S21&lt;21,Simulation!$K$88,Simulation!$K$106))))</f>
        <v>0</v>
      </c>
      <c r="T21" s="20">
        <f>IF('Happiness Matrix'!T21=0,0,IF('Happiness Matrix'!T21&lt;6,Simulation!$K$52,IF('Happiness Matrix'!T21&lt;11,Simulation!$K$70,IF('Happiness Matrix'!T21&lt;21,Simulation!$K$88,Simulation!$K$106))))</f>
        <v>0</v>
      </c>
      <c r="U21" s="20">
        <f>IF('Happiness Matrix'!U21=0,0,IF('Happiness Matrix'!U21&lt;6,Simulation!$K$52,IF('Happiness Matrix'!U21&lt;11,Simulation!$K$70,IF('Happiness Matrix'!U21&lt;21,Simulation!$K$88,Simulation!$K$106))))</f>
        <v>0</v>
      </c>
      <c r="V21" s="20">
        <f>IF('Happiness Matrix'!V21=0,0,IF('Happiness Matrix'!V21&lt;6,Simulation!$K$52,IF('Happiness Matrix'!V21&lt;11,Simulation!$K$70,IF('Happiness Matrix'!V21&lt;21,Simulation!$K$88,Simulation!$K$106))))</f>
        <v>0</v>
      </c>
      <c r="W21" s="20">
        <f>IF('Happiness Matrix'!W21=0,0,IF('Happiness Matrix'!W21&lt;6,Simulation!$K$52,IF('Happiness Matrix'!W21&lt;11,Simulation!$K$70,IF('Happiness Matrix'!W21&lt;21,Simulation!$K$88,Simulation!$K$106))))</f>
        <v>0</v>
      </c>
      <c r="X21" s="20">
        <f>IF('Happiness Matrix'!X21=0,0,IF('Happiness Matrix'!X21&lt;6,Simulation!$K$52,IF('Happiness Matrix'!X21&lt;11,Simulation!$K$70,IF('Happiness Matrix'!X21&lt;21,Simulation!$K$88,Simulation!$K$106))))</f>
        <v>0</v>
      </c>
      <c r="Y21" s="20">
        <f>IF('Happiness Matrix'!Y21=0,0,IF('Happiness Matrix'!Y21&lt;6,Simulation!$K$52,IF('Happiness Matrix'!Y21&lt;11,Simulation!$K$70,IF('Happiness Matrix'!Y21&lt;21,Simulation!$K$88,Simulation!$K$106))))</f>
        <v>7.65</v>
      </c>
      <c r="Z21" s="20">
        <f>IF('Happiness Matrix'!Z21=0,0,IF('Happiness Matrix'!Z21&lt;6,Simulation!$K$52,IF('Happiness Matrix'!Z21&lt;11,Simulation!$K$70,IF('Happiness Matrix'!Z21&lt;21,Simulation!$K$88,Simulation!$K$106))))</f>
        <v>0</v>
      </c>
      <c r="AA21" s="20">
        <f>IF('Happiness Matrix'!AA21=0,0,IF('Happiness Matrix'!AA21&lt;6,Simulation!$K$52,IF('Happiness Matrix'!AA21&lt;11,Simulation!$K$70,IF('Happiness Matrix'!AA21&lt;21,Simulation!$K$88,Simulation!$K$106))))</f>
        <v>-0.16</v>
      </c>
      <c r="AB21" s="20">
        <f>IF('Happiness Matrix'!AB21=0,0,IF('Happiness Matrix'!AB21&lt;6,Simulation!$K$52,IF('Happiness Matrix'!AB21&lt;11,Simulation!$K$70,IF('Happiness Matrix'!AB21&lt;21,Simulation!$K$88,Simulation!$K$106))))</f>
        <v>0</v>
      </c>
      <c r="AC21" s="20">
        <f>IF('Happiness Matrix'!AC21=0,0,IF('Happiness Matrix'!AC21&lt;6,Simulation!$K$52,IF('Happiness Matrix'!AC21&lt;11,Simulation!$K$70,IF('Happiness Matrix'!AC21&lt;21,Simulation!$K$88,Simulation!$K$106))))</f>
        <v>-0.16</v>
      </c>
      <c r="AD21" s="20">
        <f>IF('Happiness Matrix'!AD21=0,0,IF('Happiness Matrix'!AD21&lt;6,Simulation!$K$52,IF('Happiness Matrix'!AD21&lt;11,Simulation!$K$70,IF('Happiness Matrix'!AD21&lt;21,Simulation!$K$88,Simulation!$K$106))))</f>
        <v>0</v>
      </c>
      <c r="AE21" s="20">
        <f>IF('Happiness Matrix'!AE21=0,0,IF('Happiness Matrix'!AE21&lt;6,Simulation!$K$52,IF('Happiness Matrix'!AE21&lt;11,Simulation!$K$70,IF('Happiness Matrix'!AE21&lt;21,Simulation!$K$88,Simulation!$K$106))))</f>
        <v>7.65</v>
      </c>
    </row>
    <row r="22" spans="1:31">
      <c r="A22" s="20">
        <f t="shared" si="1"/>
        <v>21</v>
      </c>
      <c r="B22" s="20">
        <f>IF('Happiness Matrix'!B22=0,0,IF('Happiness Matrix'!B22&lt;6,Simulation!$K$52,IF('Happiness Matrix'!B22&lt;11,Simulation!$K$70,IF('Happiness Matrix'!B22&lt;21,Simulation!$K$88,Simulation!$K$106))))</f>
        <v>0</v>
      </c>
      <c r="C22" s="20">
        <f>IF('Happiness Matrix'!C22=0,0,IF('Happiness Matrix'!C22&lt;6,Simulation!$K$52,IF('Happiness Matrix'!C22&lt;11,Simulation!$K$70,IF('Happiness Matrix'!C22&lt;21,Simulation!$K$88,Simulation!$K$106))))</f>
        <v>0</v>
      </c>
      <c r="D22" s="20">
        <f>IF('Happiness Matrix'!D22=0,0,IF('Happiness Matrix'!D22&lt;6,Simulation!$K$52,IF('Happiness Matrix'!D22&lt;11,Simulation!$K$70,IF('Happiness Matrix'!D22&lt;21,Simulation!$K$88,Simulation!$K$106))))</f>
        <v>0</v>
      </c>
      <c r="E22" s="20">
        <f>IF('Happiness Matrix'!E22=0,0,IF('Happiness Matrix'!E22&lt;6,Simulation!$K$52,IF('Happiness Matrix'!E22&lt;11,Simulation!$K$70,IF('Happiness Matrix'!E22&lt;21,Simulation!$K$88,Simulation!$K$106))))</f>
        <v>0</v>
      </c>
      <c r="F22" s="20">
        <f>IF('Happiness Matrix'!F22=0,0,IF('Happiness Matrix'!F22&lt;6,Simulation!$K$52,IF('Happiness Matrix'!F22&lt;11,Simulation!$K$70,IF('Happiness Matrix'!F22&lt;21,Simulation!$K$88,Simulation!$K$106))))</f>
        <v>-0.16</v>
      </c>
      <c r="G22" s="20">
        <f>IF('Happiness Matrix'!G22=0,0,IF('Happiness Matrix'!G22&lt;6,Simulation!$K$52,IF('Happiness Matrix'!G22&lt;11,Simulation!$K$70,IF('Happiness Matrix'!G22&lt;21,Simulation!$K$88,Simulation!$K$106))))</f>
        <v>13.81</v>
      </c>
      <c r="H22" s="20">
        <f>IF('Happiness Matrix'!H22=0,0,IF('Happiness Matrix'!H22&lt;6,Simulation!$K$52,IF('Happiness Matrix'!H22&lt;11,Simulation!$K$70,IF('Happiness Matrix'!H22&lt;21,Simulation!$K$88,Simulation!$K$106))))</f>
        <v>7.65</v>
      </c>
      <c r="I22" s="20">
        <f>IF('Happiness Matrix'!I22=0,0,IF('Happiness Matrix'!I22&lt;6,Simulation!$K$52,IF('Happiness Matrix'!I22&lt;11,Simulation!$K$70,IF('Happiness Matrix'!I22&lt;21,Simulation!$K$88,Simulation!$K$106))))</f>
        <v>0</v>
      </c>
      <c r="J22" s="20">
        <f>IF('Happiness Matrix'!J22=0,0,IF('Happiness Matrix'!J22&lt;6,Simulation!$K$52,IF('Happiness Matrix'!J22&lt;11,Simulation!$K$70,IF('Happiness Matrix'!J22&lt;21,Simulation!$K$88,Simulation!$K$106))))</f>
        <v>13.81</v>
      </c>
      <c r="K22" s="20">
        <f>IF('Happiness Matrix'!K22=0,0,IF('Happiness Matrix'!K22&lt;6,Simulation!$K$52,IF('Happiness Matrix'!K22&lt;11,Simulation!$K$70,IF('Happiness Matrix'!K22&lt;21,Simulation!$K$88,Simulation!$K$106))))</f>
        <v>7.65</v>
      </c>
      <c r="L22" s="20">
        <f>IF('Happiness Matrix'!L22=0,0,IF('Happiness Matrix'!L22&lt;6,Simulation!$K$52,IF('Happiness Matrix'!L22&lt;11,Simulation!$K$70,IF('Happiness Matrix'!L22&lt;21,Simulation!$K$88,Simulation!$K$106))))</f>
        <v>7.65</v>
      </c>
      <c r="M22" s="20">
        <f>IF('Happiness Matrix'!M22=0,0,IF('Happiness Matrix'!M22&lt;6,Simulation!$K$52,IF('Happiness Matrix'!M22&lt;11,Simulation!$K$70,IF('Happiness Matrix'!M22&lt;21,Simulation!$K$88,Simulation!$K$106))))</f>
        <v>7.65</v>
      </c>
      <c r="N22" s="20">
        <f>IF('Happiness Matrix'!N22=0,0,IF('Happiness Matrix'!N22&lt;6,Simulation!$K$52,IF('Happiness Matrix'!N22&lt;11,Simulation!$K$70,IF('Happiness Matrix'!N22&lt;21,Simulation!$K$88,Simulation!$K$106))))</f>
        <v>13.81</v>
      </c>
      <c r="O22" s="20">
        <f>IF('Happiness Matrix'!O22=0,0,IF('Happiness Matrix'!O22&lt;6,Simulation!$K$52,IF('Happiness Matrix'!O22&lt;11,Simulation!$K$70,IF('Happiness Matrix'!O22&lt;21,Simulation!$K$88,Simulation!$K$106))))</f>
        <v>13.81</v>
      </c>
      <c r="P22" s="20">
        <f>IF('Happiness Matrix'!P22=0,0,IF('Happiness Matrix'!P22&lt;6,Simulation!$K$52,IF('Happiness Matrix'!P22&lt;11,Simulation!$K$70,IF('Happiness Matrix'!P22&lt;21,Simulation!$K$88,Simulation!$K$106))))</f>
        <v>0</v>
      </c>
      <c r="Q22" s="20">
        <f>IF('Happiness Matrix'!Q22=0,0,IF('Happiness Matrix'!Q22&lt;6,Simulation!$K$52,IF('Happiness Matrix'!Q22&lt;11,Simulation!$K$70,IF('Happiness Matrix'!Q22&lt;21,Simulation!$K$88,Simulation!$K$106))))</f>
        <v>7.65</v>
      </c>
      <c r="R22" s="20">
        <f>IF('Happiness Matrix'!R22=0,0,IF('Happiness Matrix'!R22&lt;6,Simulation!$K$52,IF('Happiness Matrix'!R22&lt;11,Simulation!$K$70,IF('Happiness Matrix'!R22&lt;21,Simulation!$K$88,Simulation!$K$106))))</f>
        <v>7.65</v>
      </c>
      <c r="S22" s="20">
        <f>IF('Happiness Matrix'!S22=0,0,IF('Happiness Matrix'!S22&lt;6,Simulation!$K$52,IF('Happiness Matrix'!S22&lt;11,Simulation!$K$70,IF('Happiness Matrix'!S22&lt;21,Simulation!$K$88,Simulation!$K$106))))</f>
        <v>0</v>
      </c>
      <c r="T22" s="20">
        <f>IF('Happiness Matrix'!T22=0,0,IF('Happiness Matrix'!T22&lt;6,Simulation!$K$52,IF('Happiness Matrix'!T22&lt;11,Simulation!$K$70,IF('Happiness Matrix'!T22&lt;21,Simulation!$K$88,Simulation!$K$106))))</f>
        <v>0</v>
      </c>
      <c r="U22" s="20">
        <f>IF('Happiness Matrix'!U22=0,0,IF('Happiness Matrix'!U22&lt;6,Simulation!$K$52,IF('Happiness Matrix'!U22&lt;11,Simulation!$K$70,IF('Happiness Matrix'!U22&lt;21,Simulation!$K$88,Simulation!$K$106))))</f>
        <v>0</v>
      </c>
      <c r="V22" s="20">
        <f>IF('Happiness Matrix'!V22=0,0,IF('Happiness Matrix'!V22&lt;6,Simulation!$K$52,IF('Happiness Matrix'!V22&lt;11,Simulation!$K$70,IF('Happiness Matrix'!V22&lt;21,Simulation!$K$88,Simulation!$K$106))))</f>
        <v>0</v>
      </c>
      <c r="W22" s="20">
        <f>IF('Happiness Matrix'!W22=0,0,IF('Happiness Matrix'!W22&lt;6,Simulation!$K$52,IF('Happiness Matrix'!W22&lt;11,Simulation!$K$70,IF('Happiness Matrix'!W22&lt;21,Simulation!$K$88,Simulation!$K$106))))</f>
        <v>0</v>
      </c>
      <c r="X22" s="20">
        <f>IF('Happiness Matrix'!X22=0,0,IF('Happiness Matrix'!X22&lt;6,Simulation!$K$52,IF('Happiness Matrix'!X22&lt;11,Simulation!$K$70,IF('Happiness Matrix'!X22&lt;21,Simulation!$K$88,Simulation!$K$106))))</f>
        <v>0</v>
      </c>
      <c r="Y22" s="20">
        <f>IF('Happiness Matrix'!Y22=0,0,IF('Happiness Matrix'!Y22&lt;6,Simulation!$K$52,IF('Happiness Matrix'!Y22&lt;11,Simulation!$K$70,IF('Happiness Matrix'!Y22&lt;21,Simulation!$K$88,Simulation!$K$106))))</f>
        <v>13.81</v>
      </c>
      <c r="Z22" s="20">
        <f>IF('Happiness Matrix'!Z22=0,0,IF('Happiness Matrix'!Z22&lt;6,Simulation!$K$52,IF('Happiness Matrix'!Z22&lt;11,Simulation!$K$70,IF('Happiness Matrix'!Z22&lt;21,Simulation!$K$88,Simulation!$K$106))))</f>
        <v>0</v>
      </c>
      <c r="AA22" s="20">
        <f>IF('Happiness Matrix'!AA22=0,0,IF('Happiness Matrix'!AA22&lt;6,Simulation!$K$52,IF('Happiness Matrix'!AA22&lt;11,Simulation!$K$70,IF('Happiness Matrix'!AA22&lt;21,Simulation!$K$88,Simulation!$K$106))))</f>
        <v>13.81</v>
      </c>
      <c r="AB22" s="20">
        <f>IF('Happiness Matrix'!AB22=0,0,IF('Happiness Matrix'!AB22&lt;6,Simulation!$K$52,IF('Happiness Matrix'!AB22&lt;11,Simulation!$K$70,IF('Happiness Matrix'!AB22&lt;21,Simulation!$K$88,Simulation!$K$106))))</f>
        <v>0</v>
      </c>
      <c r="AC22" s="20">
        <f>IF('Happiness Matrix'!AC22=0,0,IF('Happiness Matrix'!AC22&lt;6,Simulation!$K$52,IF('Happiness Matrix'!AC22&lt;11,Simulation!$K$70,IF('Happiness Matrix'!AC22&lt;21,Simulation!$K$88,Simulation!$K$106))))</f>
        <v>13.81</v>
      </c>
      <c r="AD22" s="20">
        <f>IF('Happiness Matrix'!AD22=0,0,IF('Happiness Matrix'!AD22&lt;6,Simulation!$K$52,IF('Happiness Matrix'!AD22&lt;11,Simulation!$K$70,IF('Happiness Matrix'!AD22&lt;21,Simulation!$K$88,Simulation!$K$106))))</f>
        <v>0</v>
      </c>
      <c r="AE22" s="20">
        <f>IF('Happiness Matrix'!AE22=0,0,IF('Happiness Matrix'!AE22&lt;6,Simulation!$K$52,IF('Happiness Matrix'!AE22&lt;11,Simulation!$K$70,IF('Happiness Matrix'!AE22&lt;21,Simulation!$K$88,Simulation!$K$106))))</f>
        <v>-0.16</v>
      </c>
    </row>
    <row r="23" spans="1:31">
      <c r="A23" s="20">
        <f t="shared" si="1"/>
        <v>22</v>
      </c>
      <c r="B23" s="20">
        <f>IF('Happiness Matrix'!B23=0,0,IF('Happiness Matrix'!B23&lt;6,Simulation!$K$52,IF('Happiness Matrix'!B23&lt;11,Simulation!$K$70,IF('Happiness Matrix'!B23&lt;21,Simulation!$K$88,Simulation!$K$106))))</f>
        <v>-0.16</v>
      </c>
      <c r="C23" s="20">
        <f>IF('Happiness Matrix'!C23=0,0,IF('Happiness Matrix'!C23&lt;6,Simulation!$K$52,IF('Happiness Matrix'!C23&lt;11,Simulation!$K$70,IF('Happiness Matrix'!C23&lt;21,Simulation!$K$88,Simulation!$K$106))))</f>
        <v>7.65</v>
      </c>
      <c r="D23" s="20">
        <f>IF('Happiness Matrix'!D23=0,0,IF('Happiness Matrix'!D23&lt;6,Simulation!$K$52,IF('Happiness Matrix'!D23&lt;11,Simulation!$K$70,IF('Happiness Matrix'!D23&lt;21,Simulation!$K$88,Simulation!$K$106))))</f>
        <v>7.65</v>
      </c>
      <c r="E23" s="20">
        <f>IF('Happiness Matrix'!E23=0,0,IF('Happiness Matrix'!E23&lt;6,Simulation!$K$52,IF('Happiness Matrix'!E23&lt;11,Simulation!$K$70,IF('Happiness Matrix'!E23&lt;21,Simulation!$K$88,Simulation!$K$106))))</f>
        <v>13.81</v>
      </c>
      <c r="F23" s="20">
        <f>IF('Happiness Matrix'!F23=0,0,IF('Happiness Matrix'!F23&lt;6,Simulation!$K$52,IF('Happiness Matrix'!F23&lt;11,Simulation!$K$70,IF('Happiness Matrix'!F23&lt;21,Simulation!$K$88,Simulation!$K$106))))</f>
        <v>0</v>
      </c>
      <c r="G23" s="20">
        <f>IF('Happiness Matrix'!G23=0,0,IF('Happiness Matrix'!G23&lt;6,Simulation!$K$52,IF('Happiness Matrix'!G23&lt;11,Simulation!$K$70,IF('Happiness Matrix'!G23&lt;21,Simulation!$K$88,Simulation!$K$106))))</f>
        <v>0</v>
      </c>
      <c r="H23" s="20">
        <f>IF('Happiness Matrix'!H23=0,0,IF('Happiness Matrix'!H23&lt;6,Simulation!$K$52,IF('Happiness Matrix'!H23&lt;11,Simulation!$K$70,IF('Happiness Matrix'!H23&lt;21,Simulation!$K$88,Simulation!$K$106))))</f>
        <v>0</v>
      </c>
      <c r="I23" s="20">
        <f>IF('Happiness Matrix'!I23=0,0,IF('Happiness Matrix'!I23&lt;6,Simulation!$K$52,IF('Happiness Matrix'!I23&lt;11,Simulation!$K$70,IF('Happiness Matrix'!I23&lt;21,Simulation!$K$88,Simulation!$K$106))))</f>
        <v>7.65</v>
      </c>
      <c r="J23" s="20">
        <f>IF('Happiness Matrix'!J23=0,0,IF('Happiness Matrix'!J23&lt;6,Simulation!$K$52,IF('Happiness Matrix'!J23&lt;11,Simulation!$K$70,IF('Happiness Matrix'!J23&lt;21,Simulation!$K$88,Simulation!$K$106))))</f>
        <v>0</v>
      </c>
      <c r="K23" s="20">
        <f>IF('Happiness Matrix'!K23=0,0,IF('Happiness Matrix'!K23&lt;6,Simulation!$K$52,IF('Happiness Matrix'!K23&lt;11,Simulation!$K$70,IF('Happiness Matrix'!K23&lt;21,Simulation!$K$88,Simulation!$K$106))))</f>
        <v>0</v>
      </c>
      <c r="L23" s="20">
        <f>IF('Happiness Matrix'!L23=0,0,IF('Happiness Matrix'!L23&lt;6,Simulation!$K$52,IF('Happiness Matrix'!L23&lt;11,Simulation!$K$70,IF('Happiness Matrix'!L23&lt;21,Simulation!$K$88,Simulation!$K$106))))</f>
        <v>0</v>
      </c>
      <c r="M23" s="20">
        <f>IF('Happiness Matrix'!M23=0,0,IF('Happiness Matrix'!M23&lt;6,Simulation!$K$52,IF('Happiness Matrix'!M23&lt;11,Simulation!$K$70,IF('Happiness Matrix'!M23&lt;21,Simulation!$K$88,Simulation!$K$106))))</f>
        <v>0</v>
      </c>
      <c r="N23" s="20">
        <f>IF('Happiness Matrix'!N23=0,0,IF('Happiness Matrix'!N23&lt;6,Simulation!$K$52,IF('Happiness Matrix'!N23&lt;11,Simulation!$K$70,IF('Happiness Matrix'!N23&lt;21,Simulation!$K$88,Simulation!$K$106))))</f>
        <v>0</v>
      </c>
      <c r="O23" s="20">
        <f>IF('Happiness Matrix'!O23=0,0,IF('Happiness Matrix'!O23&lt;6,Simulation!$K$52,IF('Happiness Matrix'!O23&lt;11,Simulation!$K$70,IF('Happiness Matrix'!O23&lt;21,Simulation!$K$88,Simulation!$K$106))))</f>
        <v>0</v>
      </c>
      <c r="P23" s="20">
        <f>IF('Happiness Matrix'!P23=0,0,IF('Happiness Matrix'!P23&lt;6,Simulation!$K$52,IF('Happiness Matrix'!P23&lt;11,Simulation!$K$70,IF('Happiness Matrix'!P23&lt;21,Simulation!$K$88,Simulation!$K$106))))</f>
        <v>7.65</v>
      </c>
      <c r="Q23" s="20">
        <f>IF('Happiness Matrix'!Q23=0,0,IF('Happiness Matrix'!Q23&lt;6,Simulation!$K$52,IF('Happiness Matrix'!Q23&lt;11,Simulation!$K$70,IF('Happiness Matrix'!Q23&lt;21,Simulation!$K$88,Simulation!$K$106))))</f>
        <v>0</v>
      </c>
      <c r="R23" s="20">
        <f>IF('Happiness Matrix'!R23=0,0,IF('Happiness Matrix'!R23&lt;6,Simulation!$K$52,IF('Happiness Matrix'!R23&lt;11,Simulation!$K$70,IF('Happiness Matrix'!R23&lt;21,Simulation!$K$88,Simulation!$K$106))))</f>
        <v>0</v>
      </c>
      <c r="S23" s="20">
        <f>IF('Happiness Matrix'!S23=0,0,IF('Happiness Matrix'!S23&lt;6,Simulation!$K$52,IF('Happiness Matrix'!S23&lt;11,Simulation!$K$70,IF('Happiness Matrix'!S23&lt;21,Simulation!$K$88,Simulation!$K$106))))</f>
        <v>-0.16</v>
      </c>
      <c r="T23" s="20">
        <f>IF('Happiness Matrix'!T23=0,0,IF('Happiness Matrix'!T23&lt;6,Simulation!$K$52,IF('Happiness Matrix'!T23&lt;11,Simulation!$K$70,IF('Happiness Matrix'!T23&lt;21,Simulation!$K$88,Simulation!$K$106))))</f>
        <v>-0.16</v>
      </c>
      <c r="U23" s="20">
        <f>IF('Happiness Matrix'!U23=0,0,IF('Happiness Matrix'!U23&lt;6,Simulation!$K$52,IF('Happiness Matrix'!U23&lt;11,Simulation!$K$70,IF('Happiness Matrix'!U23&lt;21,Simulation!$K$88,Simulation!$K$106))))</f>
        <v>-0.16</v>
      </c>
      <c r="V23" s="20">
        <f>IF('Happiness Matrix'!V23=0,0,IF('Happiness Matrix'!V23&lt;6,Simulation!$K$52,IF('Happiness Matrix'!V23&lt;11,Simulation!$K$70,IF('Happiness Matrix'!V23&lt;21,Simulation!$K$88,Simulation!$K$106))))</f>
        <v>7.65</v>
      </c>
      <c r="W23" s="20">
        <f>IF('Happiness Matrix'!W23=0,0,IF('Happiness Matrix'!W23&lt;6,Simulation!$K$52,IF('Happiness Matrix'!W23&lt;11,Simulation!$K$70,IF('Happiness Matrix'!W23&lt;21,Simulation!$K$88,Simulation!$K$106))))</f>
        <v>0</v>
      </c>
      <c r="X23" s="20">
        <f>IF('Happiness Matrix'!X23=0,0,IF('Happiness Matrix'!X23&lt;6,Simulation!$K$52,IF('Happiness Matrix'!X23&lt;11,Simulation!$K$70,IF('Happiness Matrix'!X23&lt;21,Simulation!$K$88,Simulation!$K$106))))</f>
        <v>7.65</v>
      </c>
      <c r="Y23" s="20">
        <f>IF('Happiness Matrix'!Y23=0,0,IF('Happiness Matrix'!Y23&lt;6,Simulation!$K$52,IF('Happiness Matrix'!Y23&lt;11,Simulation!$K$70,IF('Happiness Matrix'!Y23&lt;21,Simulation!$K$88,Simulation!$K$106))))</f>
        <v>0</v>
      </c>
      <c r="Z23" s="20">
        <f>IF('Happiness Matrix'!Z23=0,0,IF('Happiness Matrix'!Z23&lt;6,Simulation!$K$52,IF('Happiness Matrix'!Z23&lt;11,Simulation!$K$70,IF('Happiness Matrix'!Z23&lt;21,Simulation!$K$88,Simulation!$K$106))))</f>
        <v>-0.16</v>
      </c>
      <c r="AA23" s="20">
        <f>IF('Happiness Matrix'!AA23=0,0,IF('Happiness Matrix'!AA23&lt;6,Simulation!$K$52,IF('Happiness Matrix'!AA23&lt;11,Simulation!$K$70,IF('Happiness Matrix'!AA23&lt;21,Simulation!$K$88,Simulation!$K$106))))</f>
        <v>0</v>
      </c>
      <c r="AB23" s="20">
        <f>IF('Happiness Matrix'!AB23=0,0,IF('Happiness Matrix'!AB23&lt;6,Simulation!$K$52,IF('Happiness Matrix'!AB23&lt;11,Simulation!$K$70,IF('Happiness Matrix'!AB23&lt;21,Simulation!$K$88,Simulation!$K$106))))</f>
        <v>7.65</v>
      </c>
      <c r="AC23" s="20">
        <f>IF('Happiness Matrix'!AC23=0,0,IF('Happiness Matrix'!AC23&lt;6,Simulation!$K$52,IF('Happiness Matrix'!AC23&lt;11,Simulation!$K$70,IF('Happiness Matrix'!AC23&lt;21,Simulation!$K$88,Simulation!$K$106))))</f>
        <v>0</v>
      </c>
      <c r="AD23" s="20">
        <f>IF('Happiness Matrix'!AD23=0,0,IF('Happiness Matrix'!AD23&lt;6,Simulation!$K$52,IF('Happiness Matrix'!AD23&lt;11,Simulation!$K$70,IF('Happiness Matrix'!AD23&lt;21,Simulation!$K$88,Simulation!$K$106))))</f>
        <v>13.81</v>
      </c>
      <c r="AE23" s="20">
        <f>IF('Happiness Matrix'!AE23=0,0,IF('Happiness Matrix'!AE23&lt;6,Simulation!$K$52,IF('Happiness Matrix'!AE23&lt;11,Simulation!$K$70,IF('Happiness Matrix'!AE23&lt;21,Simulation!$K$88,Simulation!$K$106))))</f>
        <v>0</v>
      </c>
    </row>
    <row r="24" spans="1:31">
      <c r="A24" s="20">
        <f t="shared" si="1"/>
        <v>23</v>
      </c>
      <c r="B24" s="20">
        <f>IF('Happiness Matrix'!B24=0,0,IF('Happiness Matrix'!B24&lt;6,Simulation!$K$52,IF('Happiness Matrix'!B24&lt;11,Simulation!$K$70,IF('Happiness Matrix'!B24&lt;21,Simulation!$K$88,Simulation!$K$106))))</f>
        <v>0</v>
      </c>
      <c r="C24" s="20">
        <f>IF('Happiness Matrix'!C24=0,0,IF('Happiness Matrix'!C24&lt;6,Simulation!$K$52,IF('Happiness Matrix'!C24&lt;11,Simulation!$K$70,IF('Happiness Matrix'!C24&lt;21,Simulation!$K$88,Simulation!$K$106))))</f>
        <v>0</v>
      </c>
      <c r="D24" s="20">
        <f>IF('Happiness Matrix'!D24=0,0,IF('Happiness Matrix'!D24&lt;6,Simulation!$K$52,IF('Happiness Matrix'!D24&lt;11,Simulation!$K$70,IF('Happiness Matrix'!D24&lt;21,Simulation!$K$88,Simulation!$K$106))))</f>
        <v>0</v>
      </c>
      <c r="E24" s="20">
        <f>IF('Happiness Matrix'!E24=0,0,IF('Happiness Matrix'!E24&lt;6,Simulation!$K$52,IF('Happiness Matrix'!E24&lt;11,Simulation!$K$70,IF('Happiness Matrix'!E24&lt;21,Simulation!$K$88,Simulation!$K$106))))</f>
        <v>0</v>
      </c>
      <c r="F24" s="20">
        <f>IF('Happiness Matrix'!F24=0,0,IF('Happiness Matrix'!F24&lt;6,Simulation!$K$52,IF('Happiness Matrix'!F24&lt;11,Simulation!$K$70,IF('Happiness Matrix'!F24&lt;21,Simulation!$K$88,Simulation!$K$106))))</f>
        <v>7.65</v>
      </c>
      <c r="G24" s="20">
        <f>IF('Happiness Matrix'!G24=0,0,IF('Happiness Matrix'!G24&lt;6,Simulation!$K$52,IF('Happiness Matrix'!G24&lt;11,Simulation!$K$70,IF('Happiness Matrix'!G24&lt;21,Simulation!$K$88,Simulation!$K$106))))</f>
        <v>7.65</v>
      </c>
      <c r="H24" s="20">
        <f>IF('Happiness Matrix'!H24=0,0,IF('Happiness Matrix'!H24&lt;6,Simulation!$K$52,IF('Happiness Matrix'!H24&lt;11,Simulation!$K$70,IF('Happiness Matrix'!H24&lt;21,Simulation!$K$88,Simulation!$K$106))))</f>
        <v>7.65</v>
      </c>
      <c r="I24" s="20">
        <f>IF('Happiness Matrix'!I24=0,0,IF('Happiness Matrix'!I24&lt;6,Simulation!$K$52,IF('Happiness Matrix'!I24&lt;11,Simulation!$K$70,IF('Happiness Matrix'!I24&lt;21,Simulation!$K$88,Simulation!$K$106))))</f>
        <v>0</v>
      </c>
      <c r="J24" s="20">
        <f>IF('Happiness Matrix'!J24=0,0,IF('Happiness Matrix'!J24&lt;6,Simulation!$K$52,IF('Happiness Matrix'!J24&lt;11,Simulation!$K$70,IF('Happiness Matrix'!J24&lt;21,Simulation!$K$88,Simulation!$K$106))))</f>
        <v>13.81</v>
      </c>
      <c r="K24" s="20">
        <f>IF('Happiness Matrix'!K24=0,0,IF('Happiness Matrix'!K24&lt;6,Simulation!$K$52,IF('Happiness Matrix'!K24&lt;11,Simulation!$K$70,IF('Happiness Matrix'!K24&lt;21,Simulation!$K$88,Simulation!$K$106))))</f>
        <v>7.65</v>
      </c>
      <c r="L24" s="20">
        <f>IF('Happiness Matrix'!L24=0,0,IF('Happiness Matrix'!L24&lt;6,Simulation!$K$52,IF('Happiness Matrix'!L24&lt;11,Simulation!$K$70,IF('Happiness Matrix'!L24&lt;21,Simulation!$K$88,Simulation!$K$106))))</f>
        <v>-0.16</v>
      </c>
      <c r="M24" s="20">
        <f>IF('Happiness Matrix'!M24=0,0,IF('Happiness Matrix'!M24&lt;6,Simulation!$K$52,IF('Happiness Matrix'!M24&lt;11,Simulation!$K$70,IF('Happiness Matrix'!M24&lt;21,Simulation!$K$88,Simulation!$K$106))))</f>
        <v>7.65</v>
      </c>
      <c r="N24" s="20">
        <f>IF('Happiness Matrix'!N24=0,0,IF('Happiness Matrix'!N24&lt;6,Simulation!$K$52,IF('Happiness Matrix'!N24&lt;11,Simulation!$K$70,IF('Happiness Matrix'!N24&lt;21,Simulation!$K$88,Simulation!$K$106))))</f>
        <v>13.81</v>
      </c>
      <c r="O24" s="20">
        <f>IF('Happiness Matrix'!O24=0,0,IF('Happiness Matrix'!O24&lt;6,Simulation!$K$52,IF('Happiness Matrix'!O24&lt;11,Simulation!$K$70,IF('Happiness Matrix'!O24&lt;21,Simulation!$K$88,Simulation!$K$106))))</f>
        <v>7.65</v>
      </c>
      <c r="P24" s="20">
        <f>IF('Happiness Matrix'!P24=0,0,IF('Happiness Matrix'!P24&lt;6,Simulation!$K$52,IF('Happiness Matrix'!P24&lt;11,Simulation!$K$70,IF('Happiness Matrix'!P24&lt;21,Simulation!$K$88,Simulation!$K$106))))</f>
        <v>0</v>
      </c>
      <c r="Q24" s="20">
        <f>IF('Happiness Matrix'!Q24=0,0,IF('Happiness Matrix'!Q24&lt;6,Simulation!$K$52,IF('Happiness Matrix'!Q24&lt;11,Simulation!$K$70,IF('Happiness Matrix'!Q24&lt;21,Simulation!$K$88,Simulation!$K$106))))</f>
        <v>7.65</v>
      </c>
      <c r="R24" s="20">
        <f>IF('Happiness Matrix'!R24=0,0,IF('Happiness Matrix'!R24&lt;6,Simulation!$K$52,IF('Happiness Matrix'!R24&lt;11,Simulation!$K$70,IF('Happiness Matrix'!R24&lt;21,Simulation!$K$88,Simulation!$K$106))))</f>
        <v>7.65</v>
      </c>
      <c r="S24" s="20">
        <f>IF('Happiness Matrix'!S24=0,0,IF('Happiness Matrix'!S24&lt;6,Simulation!$K$52,IF('Happiness Matrix'!S24&lt;11,Simulation!$K$70,IF('Happiness Matrix'!S24&lt;21,Simulation!$K$88,Simulation!$K$106))))</f>
        <v>0</v>
      </c>
      <c r="T24" s="20">
        <f>IF('Happiness Matrix'!T24=0,0,IF('Happiness Matrix'!T24&lt;6,Simulation!$K$52,IF('Happiness Matrix'!T24&lt;11,Simulation!$K$70,IF('Happiness Matrix'!T24&lt;21,Simulation!$K$88,Simulation!$K$106))))</f>
        <v>0</v>
      </c>
      <c r="U24" s="20">
        <f>IF('Happiness Matrix'!U24=0,0,IF('Happiness Matrix'!U24&lt;6,Simulation!$K$52,IF('Happiness Matrix'!U24&lt;11,Simulation!$K$70,IF('Happiness Matrix'!U24&lt;21,Simulation!$K$88,Simulation!$K$106))))</f>
        <v>0</v>
      </c>
      <c r="V24" s="20">
        <f>IF('Happiness Matrix'!V24=0,0,IF('Happiness Matrix'!V24&lt;6,Simulation!$K$52,IF('Happiness Matrix'!V24&lt;11,Simulation!$K$70,IF('Happiness Matrix'!V24&lt;21,Simulation!$K$88,Simulation!$K$106))))</f>
        <v>0</v>
      </c>
      <c r="W24" s="20">
        <f>IF('Happiness Matrix'!W24=0,0,IF('Happiness Matrix'!W24&lt;6,Simulation!$K$52,IF('Happiness Matrix'!W24&lt;11,Simulation!$K$70,IF('Happiness Matrix'!W24&lt;21,Simulation!$K$88,Simulation!$K$106))))</f>
        <v>0</v>
      </c>
      <c r="X24" s="20">
        <f>IF('Happiness Matrix'!X24=0,0,IF('Happiness Matrix'!X24&lt;6,Simulation!$K$52,IF('Happiness Matrix'!X24&lt;11,Simulation!$K$70,IF('Happiness Matrix'!X24&lt;21,Simulation!$K$88,Simulation!$K$106))))</f>
        <v>0</v>
      </c>
      <c r="Y24" s="20">
        <f>IF('Happiness Matrix'!Y24=0,0,IF('Happiness Matrix'!Y24&lt;6,Simulation!$K$52,IF('Happiness Matrix'!Y24&lt;11,Simulation!$K$70,IF('Happiness Matrix'!Y24&lt;21,Simulation!$K$88,Simulation!$K$106))))</f>
        <v>7.65</v>
      </c>
      <c r="Z24" s="20">
        <f>IF('Happiness Matrix'!Z24=0,0,IF('Happiness Matrix'!Z24&lt;6,Simulation!$K$52,IF('Happiness Matrix'!Z24&lt;11,Simulation!$K$70,IF('Happiness Matrix'!Z24&lt;21,Simulation!$K$88,Simulation!$K$106))))</f>
        <v>0</v>
      </c>
      <c r="AA24" s="20">
        <f>IF('Happiness Matrix'!AA24=0,0,IF('Happiness Matrix'!AA24&lt;6,Simulation!$K$52,IF('Happiness Matrix'!AA24&lt;11,Simulation!$K$70,IF('Happiness Matrix'!AA24&lt;21,Simulation!$K$88,Simulation!$K$106))))</f>
        <v>7.65</v>
      </c>
      <c r="AB24" s="20">
        <f>IF('Happiness Matrix'!AB24=0,0,IF('Happiness Matrix'!AB24&lt;6,Simulation!$K$52,IF('Happiness Matrix'!AB24&lt;11,Simulation!$K$70,IF('Happiness Matrix'!AB24&lt;21,Simulation!$K$88,Simulation!$K$106))))</f>
        <v>0</v>
      </c>
      <c r="AC24" s="20">
        <f>IF('Happiness Matrix'!AC24=0,0,IF('Happiness Matrix'!AC24&lt;6,Simulation!$K$52,IF('Happiness Matrix'!AC24&lt;11,Simulation!$K$70,IF('Happiness Matrix'!AC24&lt;21,Simulation!$K$88,Simulation!$K$106))))</f>
        <v>13.81</v>
      </c>
      <c r="AD24" s="20">
        <f>IF('Happiness Matrix'!AD24=0,0,IF('Happiness Matrix'!AD24&lt;6,Simulation!$K$52,IF('Happiness Matrix'!AD24&lt;11,Simulation!$K$70,IF('Happiness Matrix'!AD24&lt;21,Simulation!$K$88,Simulation!$K$106))))</f>
        <v>0</v>
      </c>
      <c r="AE24" s="20">
        <f>IF('Happiness Matrix'!AE24=0,0,IF('Happiness Matrix'!AE24&lt;6,Simulation!$K$52,IF('Happiness Matrix'!AE24&lt;11,Simulation!$K$70,IF('Happiness Matrix'!AE24&lt;21,Simulation!$K$88,Simulation!$K$106))))</f>
        <v>7.65</v>
      </c>
    </row>
    <row r="25" spans="1:31">
      <c r="A25" s="20">
        <f t="shared" si="1"/>
        <v>24</v>
      </c>
      <c r="B25" s="20">
        <f>IF('Happiness Matrix'!B25=0,0,IF('Happiness Matrix'!B25&lt;6,Simulation!$K$52,IF('Happiness Matrix'!B25&lt;11,Simulation!$K$70,IF('Happiness Matrix'!B25&lt;21,Simulation!$K$88,Simulation!$K$106))))</f>
        <v>7.65</v>
      </c>
      <c r="C25" s="20">
        <f>IF('Happiness Matrix'!C25=0,0,IF('Happiness Matrix'!C25&lt;6,Simulation!$K$52,IF('Happiness Matrix'!C25&lt;11,Simulation!$K$70,IF('Happiness Matrix'!C25&lt;21,Simulation!$K$88,Simulation!$K$106))))</f>
        <v>-11.38</v>
      </c>
      <c r="D25" s="20">
        <f>IF('Happiness Matrix'!D25=0,0,IF('Happiness Matrix'!D25&lt;6,Simulation!$K$52,IF('Happiness Matrix'!D25&lt;11,Simulation!$K$70,IF('Happiness Matrix'!D25&lt;21,Simulation!$K$88,Simulation!$K$106))))</f>
        <v>13.81</v>
      </c>
      <c r="E25" s="20">
        <f>IF('Happiness Matrix'!E25=0,0,IF('Happiness Matrix'!E25&lt;6,Simulation!$K$52,IF('Happiness Matrix'!E25&lt;11,Simulation!$K$70,IF('Happiness Matrix'!E25&lt;21,Simulation!$K$88,Simulation!$K$106))))</f>
        <v>7.65</v>
      </c>
      <c r="F25" s="20">
        <f>IF('Happiness Matrix'!F25=0,0,IF('Happiness Matrix'!F25&lt;6,Simulation!$K$52,IF('Happiness Matrix'!F25&lt;11,Simulation!$K$70,IF('Happiness Matrix'!F25&lt;21,Simulation!$K$88,Simulation!$K$106))))</f>
        <v>0</v>
      </c>
      <c r="G25" s="20">
        <f>IF('Happiness Matrix'!G25=0,0,IF('Happiness Matrix'!G25&lt;6,Simulation!$K$52,IF('Happiness Matrix'!G25&lt;11,Simulation!$K$70,IF('Happiness Matrix'!G25&lt;21,Simulation!$K$88,Simulation!$K$106))))</f>
        <v>0</v>
      </c>
      <c r="H25" s="20">
        <f>IF('Happiness Matrix'!H25=0,0,IF('Happiness Matrix'!H25&lt;6,Simulation!$K$52,IF('Happiness Matrix'!H25&lt;11,Simulation!$K$70,IF('Happiness Matrix'!H25&lt;21,Simulation!$K$88,Simulation!$K$106))))</f>
        <v>0</v>
      </c>
      <c r="I25" s="20">
        <f>IF('Happiness Matrix'!I25=0,0,IF('Happiness Matrix'!I25&lt;6,Simulation!$K$52,IF('Happiness Matrix'!I25&lt;11,Simulation!$K$70,IF('Happiness Matrix'!I25&lt;21,Simulation!$K$88,Simulation!$K$106))))</f>
        <v>7.65</v>
      </c>
      <c r="J25" s="20">
        <f>IF('Happiness Matrix'!J25=0,0,IF('Happiness Matrix'!J25&lt;6,Simulation!$K$52,IF('Happiness Matrix'!J25&lt;11,Simulation!$K$70,IF('Happiness Matrix'!J25&lt;21,Simulation!$K$88,Simulation!$K$106))))</f>
        <v>0</v>
      </c>
      <c r="K25" s="20">
        <f>IF('Happiness Matrix'!K25=0,0,IF('Happiness Matrix'!K25&lt;6,Simulation!$K$52,IF('Happiness Matrix'!K25&lt;11,Simulation!$K$70,IF('Happiness Matrix'!K25&lt;21,Simulation!$K$88,Simulation!$K$106))))</f>
        <v>0</v>
      </c>
      <c r="L25" s="20">
        <f>IF('Happiness Matrix'!L25=0,0,IF('Happiness Matrix'!L25&lt;6,Simulation!$K$52,IF('Happiness Matrix'!L25&lt;11,Simulation!$K$70,IF('Happiness Matrix'!L25&lt;21,Simulation!$K$88,Simulation!$K$106))))</f>
        <v>0</v>
      </c>
      <c r="M25" s="20">
        <f>IF('Happiness Matrix'!M25=0,0,IF('Happiness Matrix'!M25&lt;6,Simulation!$K$52,IF('Happiness Matrix'!M25&lt;11,Simulation!$K$70,IF('Happiness Matrix'!M25&lt;21,Simulation!$K$88,Simulation!$K$106))))</f>
        <v>0</v>
      </c>
      <c r="N25" s="20">
        <f>IF('Happiness Matrix'!N25=0,0,IF('Happiness Matrix'!N25&lt;6,Simulation!$K$52,IF('Happiness Matrix'!N25&lt;11,Simulation!$K$70,IF('Happiness Matrix'!N25&lt;21,Simulation!$K$88,Simulation!$K$106))))</f>
        <v>0</v>
      </c>
      <c r="O25" s="20">
        <f>IF('Happiness Matrix'!O25=0,0,IF('Happiness Matrix'!O25&lt;6,Simulation!$K$52,IF('Happiness Matrix'!O25&lt;11,Simulation!$K$70,IF('Happiness Matrix'!O25&lt;21,Simulation!$K$88,Simulation!$K$106))))</f>
        <v>0</v>
      </c>
      <c r="P25" s="20">
        <f>IF('Happiness Matrix'!P25=0,0,IF('Happiness Matrix'!P25&lt;6,Simulation!$K$52,IF('Happiness Matrix'!P25&lt;11,Simulation!$K$70,IF('Happiness Matrix'!P25&lt;21,Simulation!$K$88,Simulation!$K$106))))</f>
        <v>-0.16</v>
      </c>
      <c r="Q25" s="20">
        <f>IF('Happiness Matrix'!Q25=0,0,IF('Happiness Matrix'!Q25&lt;6,Simulation!$K$52,IF('Happiness Matrix'!Q25&lt;11,Simulation!$K$70,IF('Happiness Matrix'!Q25&lt;21,Simulation!$K$88,Simulation!$K$106))))</f>
        <v>0</v>
      </c>
      <c r="R25" s="20">
        <f>IF('Happiness Matrix'!R25=0,0,IF('Happiness Matrix'!R25&lt;6,Simulation!$K$52,IF('Happiness Matrix'!R25&lt;11,Simulation!$K$70,IF('Happiness Matrix'!R25&lt;21,Simulation!$K$88,Simulation!$K$106))))</f>
        <v>0</v>
      </c>
      <c r="S25" s="20">
        <f>IF('Happiness Matrix'!S25=0,0,IF('Happiness Matrix'!S25&lt;6,Simulation!$K$52,IF('Happiness Matrix'!S25&lt;11,Simulation!$K$70,IF('Happiness Matrix'!S25&lt;21,Simulation!$K$88,Simulation!$K$106))))</f>
        <v>7.65</v>
      </c>
      <c r="T25" s="20">
        <f>IF('Happiness Matrix'!T25=0,0,IF('Happiness Matrix'!T25&lt;6,Simulation!$K$52,IF('Happiness Matrix'!T25&lt;11,Simulation!$K$70,IF('Happiness Matrix'!T25&lt;21,Simulation!$K$88,Simulation!$K$106))))</f>
        <v>-11.38</v>
      </c>
      <c r="U25" s="20">
        <f>IF('Happiness Matrix'!U25=0,0,IF('Happiness Matrix'!U25&lt;6,Simulation!$K$52,IF('Happiness Matrix'!U25&lt;11,Simulation!$K$70,IF('Happiness Matrix'!U25&lt;21,Simulation!$K$88,Simulation!$K$106))))</f>
        <v>7.65</v>
      </c>
      <c r="V25" s="20">
        <f>IF('Happiness Matrix'!V25=0,0,IF('Happiness Matrix'!V25&lt;6,Simulation!$K$52,IF('Happiness Matrix'!V25&lt;11,Simulation!$K$70,IF('Happiness Matrix'!V25&lt;21,Simulation!$K$88,Simulation!$K$106))))</f>
        <v>7.65</v>
      </c>
      <c r="W25" s="20">
        <f>IF('Happiness Matrix'!W25=0,0,IF('Happiness Matrix'!W25&lt;6,Simulation!$K$52,IF('Happiness Matrix'!W25&lt;11,Simulation!$K$70,IF('Happiness Matrix'!W25&lt;21,Simulation!$K$88,Simulation!$K$106))))</f>
        <v>-0.16</v>
      </c>
      <c r="X25" s="20">
        <f>IF('Happiness Matrix'!X25=0,0,IF('Happiness Matrix'!X25&lt;6,Simulation!$K$52,IF('Happiness Matrix'!X25&lt;11,Simulation!$K$70,IF('Happiness Matrix'!X25&lt;21,Simulation!$K$88,Simulation!$K$106))))</f>
        <v>7.65</v>
      </c>
      <c r="Y25" s="20">
        <f>IF('Happiness Matrix'!Y25=0,0,IF('Happiness Matrix'!Y25&lt;6,Simulation!$K$52,IF('Happiness Matrix'!Y25&lt;11,Simulation!$K$70,IF('Happiness Matrix'!Y25&lt;21,Simulation!$K$88,Simulation!$K$106))))</f>
        <v>0</v>
      </c>
      <c r="Z25" s="20">
        <f>IF('Happiness Matrix'!Z25=0,0,IF('Happiness Matrix'!Z25&lt;6,Simulation!$K$52,IF('Happiness Matrix'!Z25&lt;11,Simulation!$K$70,IF('Happiness Matrix'!Z25&lt;21,Simulation!$K$88,Simulation!$K$106))))</f>
        <v>7.65</v>
      </c>
      <c r="AA25" s="20">
        <f>IF('Happiness Matrix'!AA25=0,0,IF('Happiness Matrix'!AA25&lt;6,Simulation!$K$52,IF('Happiness Matrix'!AA25&lt;11,Simulation!$K$70,IF('Happiness Matrix'!AA25&lt;21,Simulation!$K$88,Simulation!$K$106))))</f>
        <v>0</v>
      </c>
      <c r="AB25" s="20">
        <f>IF('Happiness Matrix'!AB25=0,0,IF('Happiness Matrix'!AB25&lt;6,Simulation!$K$52,IF('Happiness Matrix'!AB25&lt;11,Simulation!$K$70,IF('Happiness Matrix'!AB25&lt;21,Simulation!$K$88,Simulation!$K$106))))</f>
        <v>-0.16</v>
      </c>
      <c r="AC25" s="20">
        <f>IF('Happiness Matrix'!AC25=0,0,IF('Happiness Matrix'!AC25&lt;6,Simulation!$K$52,IF('Happiness Matrix'!AC25&lt;11,Simulation!$K$70,IF('Happiness Matrix'!AC25&lt;21,Simulation!$K$88,Simulation!$K$106))))</f>
        <v>0</v>
      </c>
      <c r="AD25" s="20">
        <f>IF('Happiness Matrix'!AD25=0,0,IF('Happiness Matrix'!AD25&lt;6,Simulation!$K$52,IF('Happiness Matrix'!AD25&lt;11,Simulation!$K$70,IF('Happiness Matrix'!AD25&lt;21,Simulation!$K$88,Simulation!$K$106))))</f>
        <v>7.65</v>
      </c>
      <c r="AE25" s="20">
        <f>IF('Happiness Matrix'!AE25=0,0,IF('Happiness Matrix'!AE25&lt;6,Simulation!$K$52,IF('Happiness Matrix'!AE25&lt;11,Simulation!$K$70,IF('Happiness Matrix'!AE25&lt;21,Simulation!$K$88,Simulation!$K$106))))</f>
        <v>0</v>
      </c>
    </row>
    <row r="26" spans="1:31">
      <c r="A26" s="20">
        <f t="shared" si="1"/>
        <v>25</v>
      </c>
      <c r="B26" s="20">
        <f>IF('Happiness Matrix'!B26=0,0,IF('Happiness Matrix'!B26&lt;6,Simulation!$K$52,IF('Happiness Matrix'!B26&lt;11,Simulation!$K$70,IF('Happiness Matrix'!B26&lt;21,Simulation!$K$88,Simulation!$K$106))))</f>
        <v>0</v>
      </c>
      <c r="C26" s="20">
        <f>IF('Happiness Matrix'!C26=0,0,IF('Happiness Matrix'!C26&lt;6,Simulation!$K$52,IF('Happiness Matrix'!C26&lt;11,Simulation!$K$70,IF('Happiness Matrix'!C26&lt;21,Simulation!$K$88,Simulation!$K$106))))</f>
        <v>0</v>
      </c>
      <c r="D26" s="20">
        <f>IF('Happiness Matrix'!D26=0,0,IF('Happiness Matrix'!D26&lt;6,Simulation!$K$52,IF('Happiness Matrix'!D26&lt;11,Simulation!$K$70,IF('Happiness Matrix'!D26&lt;21,Simulation!$K$88,Simulation!$K$106))))</f>
        <v>0</v>
      </c>
      <c r="E26" s="20">
        <f>IF('Happiness Matrix'!E26=0,0,IF('Happiness Matrix'!E26&lt;6,Simulation!$K$52,IF('Happiness Matrix'!E26&lt;11,Simulation!$K$70,IF('Happiness Matrix'!E26&lt;21,Simulation!$K$88,Simulation!$K$106))))</f>
        <v>0</v>
      </c>
      <c r="F26" s="20">
        <f>IF('Happiness Matrix'!F26=0,0,IF('Happiness Matrix'!F26&lt;6,Simulation!$K$52,IF('Happiness Matrix'!F26&lt;11,Simulation!$K$70,IF('Happiness Matrix'!F26&lt;21,Simulation!$K$88,Simulation!$K$106))))</f>
        <v>-0.16</v>
      </c>
      <c r="G26" s="20">
        <f>IF('Happiness Matrix'!G26=0,0,IF('Happiness Matrix'!G26&lt;6,Simulation!$K$52,IF('Happiness Matrix'!G26&lt;11,Simulation!$K$70,IF('Happiness Matrix'!G26&lt;21,Simulation!$K$88,Simulation!$K$106))))</f>
        <v>7.65</v>
      </c>
      <c r="H26" s="20">
        <f>IF('Happiness Matrix'!H26=0,0,IF('Happiness Matrix'!H26&lt;6,Simulation!$K$52,IF('Happiness Matrix'!H26&lt;11,Simulation!$K$70,IF('Happiness Matrix'!H26&lt;21,Simulation!$K$88,Simulation!$K$106))))</f>
        <v>-0.16</v>
      </c>
      <c r="I26" s="20">
        <f>IF('Happiness Matrix'!I26=0,0,IF('Happiness Matrix'!I26&lt;6,Simulation!$K$52,IF('Happiness Matrix'!I26&lt;11,Simulation!$K$70,IF('Happiness Matrix'!I26&lt;21,Simulation!$K$88,Simulation!$K$106))))</f>
        <v>0</v>
      </c>
      <c r="J26" s="20">
        <f>IF('Happiness Matrix'!J26=0,0,IF('Happiness Matrix'!J26&lt;6,Simulation!$K$52,IF('Happiness Matrix'!J26&lt;11,Simulation!$K$70,IF('Happiness Matrix'!J26&lt;21,Simulation!$K$88,Simulation!$K$106))))</f>
        <v>7.65</v>
      </c>
      <c r="K26" s="20">
        <f>IF('Happiness Matrix'!K26=0,0,IF('Happiness Matrix'!K26&lt;6,Simulation!$K$52,IF('Happiness Matrix'!K26&lt;11,Simulation!$K$70,IF('Happiness Matrix'!K26&lt;21,Simulation!$K$88,Simulation!$K$106))))</f>
        <v>7.65</v>
      </c>
      <c r="L26" s="20">
        <f>IF('Happiness Matrix'!L26=0,0,IF('Happiness Matrix'!L26&lt;6,Simulation!$K$52,IF('Happiness Matrix'!L26&lt;11,Simulation!$K$70,IF('Happiness Matrix'!L26&lt;21,Simulation!$K$88,Simulation!$K$106))))</f>
        <v>7.65</v>
      </c>
      <c r="M26" s="20">
        <f>IF('Happiness Matrix'!M26=0,0,IF('Happiness Matrix'!M26&lt;6,Simulation!$K$52,IF('Happiness Matrix'!M26&lt;11,Simulation!$K$70,IF('Happiness Matrix'!M26&lt;21,Simulation!$K$88,Simulation!$K$106))))</f>
        <v>-0.16</v>
      </c>
      <c r="N26" s="20">
        <f>IF('Happiness Matrix'!N26=0,0,IF('Happiness Matrix'!N26&lt;6,Simulation!$K$52,IF('Happiness Matrix'!N26&lt;11,Simulation!$K$70,IF('Happiness Matrix'!N26&lt;21,Simulation!$K$88,Simulation!$K$106))))</f>
        <v>7.65</v>
      </c>
      <c r="O26" s="20">
        <f>IF('Happiness Matrix'!O26=0,0,IF('Happiness Matrix'!O26&lt;6,Simulation!$K$52,IF('Happiness Matrix'!O26&lt;11,Simulation!$K$70,IF('Happiness Matrix'!O26&lt;21,Simulation!$K$88,Simulation!$K$106))))</f>
        <v>-11.38</v>
      </c>
      <c r="P26" s="20">
        <f>IF('Happiness Matrix'!P26=0,0,IF('Happiness Matrix'!P26&lt;6,Simulation!$K$52,IF('Happiness Matrix'!P26&lt;11,Simulation!$K$70,IF('Happiness Matrix'!P26&lt;21,Simulation!$K$88,Simulation!$K$106))))</f>
        <v>0</v>
      </c>
      <c r="Q26" s="20">
        <f>IF('Happiness Matrix'!Q26=0,0,IF('Happiness Matrix'!Q26&lt;6,Simulation!$K$52,IF('Happiness Matrix'!Q26&lt;11,Simulation!$K$70,IF('Happiness Matrix'!Q26&lt;21,Simulation!$K$88,Simulation!$K$106))))</f>
        <v>-11.38</v>
      </c>
      <c r="R26" s="20">
        <f>IF('Happiness Matrix'!R26=0,0,IF('Happiness Matrix'!R26&lt;6,Simulation!$K$52,IF('Happiness Matrix'!R26&lt;11,Simulation!$K$70,IF('Happiness Matrix'!R26&lt;21,Simulation!$K$88,Simulation!$K$106))))</f>
        <v>-11.38</v>
      </c>
      <c r="S26" s="20">
        <f>IF('Happiness Matrix'!S26=0,0,IF('Happiness Matrix'!S26&lt;6,Simulation!$K$52,IF('Happiness Matrix'!S26&lt;11,Simulation!$K$70,IF('Happiness Matrix'!S26&lt;21,Simulation!$K$88,Simulation!$K$106))))</f>
        <v>0</v>
      </c>
      <c r="T26" s="20">
        <f>IF('Happiness Matrix'!T26=0,0,IF('Happiness Matrix'!T26&lt;6,Simulation!$K$52,IF('Happiness Matrix'!T26&lt;11,Simulation!$K$70,IF('Happiness Matrix'!T26&lt;21,Simulation!$K$88,Simulation!$K$106))))</f>
        <v>0</v>
      </c>
      <c r="U26" s="20">
        <f>IF('Happiness Matrix'!U26=0,0,IF('Happiness Matrix'!U26&lt;6,Simulation!$K$52,IF('Happiness Matrix'!U26&lt;11,Simulation!$K$70,IF('Happiness Matrix'!U26&lt;21,Simulation!$K$88,Simulation!$K$106))))</f>
        <v>0</v>
      </c>
      <c r="V26" s="20">
        <f>IF('Happiness Matrix'!V26=0,0,IF('Happiness Matrix'!V26&lt;6,Simulation!$K$52,IF('Happiness Matrix'!V26&lt;11,Simulation!$K$70,IF('Happiness Matrix'!V26&lt;21,Simulation!$K$88,Simulation!$K$106))))</f>
        <v>0</v>
      </c>
      <c r="W26" s="20">
        <f>IF('Happiness Matrix'!W26=0,0,IF('Happiness Matrix'!W26&lt;6,Simulation!$K$52,IF('Happiness Matrix'!W26&lt;11,Simulation!$K$70,IF('Happiness Matrix'!W26&lt;21,Simulation!$K$88,Simulation!$K$106))))</f>
        <v>0</v>
      </c>
      <c r="X26" s="20">
        <f>IF('Happiness Matrix'!X26=0,0,IF('Happiness Matrix'!X26&lt;6,Simulation!$K$52,IF('Happiness Matrix'!X26&lt;11,Simulation!$K$70,IF('Happiness Matrix'!X26&lt;21,Simulation!$K$88,Simulation!$K$106))))</f>
        <v>0</v>
      </c>
      <c r="Y26" s="20">
        <f>IF('Happiness Matrix'!Y26=0,0,IF('Happiness Matrix'!Y26&lt;6,Simulation!$K$52,IF('Happiness Matrix'!Y26&lt;11,Simulation!$K$70,IF('Happiness Matrix'!Y26&lt;21,Simulation!$K$88,Simulation!$K$106))))</f>
        <v>13.81</v>
      </c>
      <c r="Z26" s="20">
        <f>IF('Happiness Matrix'!Z26=0,0,IF('Happiness Matrix'!Z26&lt;6,Simulation!$K$52,IF('Happiness Matrix'!Z26&lt;11,Simulation!$K$70,IF('Happiness Matrix'!Z26&lt;21,Simulation!$K$88,Simulation!$K$106))))</f>
        <v>0</v>
      </c>
      <c r="AA26" s="20">
        <f>IF('Happiness Matrix'!AA26=0,0,IF('Happiness Matrix'!AA26&lt;6,Simulation!$K$52,IF('Happiness Matrix'!AA26&lt;11,Simulation!$K$70,IF('Happiness Matrix'!AA26&lt;21,Simulation!$K$88,Simulation!$K$106))))</f>
        <v>7.65</v>
      </c>
      <c r="AB26" s="20">
        <f>IF('Happiness Matrix'!AB26=0,0,IF('Happiness Matrix'!AB26&lt;6,Simulation!$K$52,IF('Happiness Matrix'!AB26&lt;11,Simulation!$K$70,IF('Happiness Matrix'!AB26&lt;21,Simulation!$K$88,Simulation!$K$106))))</f>
        <v>0</v>
      </c>
      <c r="AC26" s="20">
        <f>IF('Happiness Matrix'!AC26=0,0,IF('Happiness Matrix'!AC26&lt;6,Simulation!$K$52,IF('Happiness Matrix'!AC26&lt;11,Simulation!$K$70,IF('Happiness Matrix'!AC26&lt;21,Simulation!$K$88,Simulation!$K$106))))</f>
        <v>7.65</v>
      </c>
      <c r="AD26" s="20">
        <f>IF('Happiness Matrix'!AD26=0,0,IF('Happiness Matrix'!AD26&lt;6,Simulation!$K$52,IF('Happiness Matrix'!AD26&lt;11,Simulation!$K$70,IF('Happiness Matrix'!AD26&lt;21,Simulation!$K$88,Simulation!$K$106))))</f>
        <v>0</v>
      </c>
      <c r="AE26" s="20">
        <f>IF('Happiness Matrix'!AE26=0,0,IF('Happiness Matrix'!AE26&lt;6,Simulation!$K$52,IF('Happiness Matrix'!AE26&lt;11,Simulation!$K$70,IF('Happiness Matrix'!AE26&lt;21,Simulation!$K$88,Simulation!$K$106))))</f>
        <v>-0.16</v>
      </c>
    </row>
    <row r="27" spans="1:31">
      <c r="A27" s="20">
        <f t="shared" si="1"/>
        <v>26</v>
      </c>
      <c r="B27" s="20">
        <f>IF('Happiness Matrix'!B27=0,0,IF('Happiness Matrix'!B27&lt;6,Simulation!$K$52,IF('Happiness Matrix'!B27&lt;11,Simulation!$K$70,IF('Happiness Matrix'!B27&lt;21,Simulation!$K$88,Simulation!$K$106))))</f>
        <v>7.65</v>
      </c>
      <c r="C27" s="20">
        <f>IF('Happiness Matrix'!C27=0,0,IF('Happiness Matrix'!C27&lt;6,Simulation!$K$52,IF('Happiness Matrix'!C27&lt;11,Simulation!$K$70,IF('Happiness Matrix'!C27&lt;21,Simulation!$K$88,Simulation!$K$106))))</f>
        <v>-11.38</v>
      </c>
      <c r="D27" s="20">
        <f>IF('Happiness Matrix'!D27=0,0,IF('Happiness Matrix'!D27&lt;6,Simulation!$K$52,IF('Happiness Matrix'!D27&lt;11,Simulation!$K$70,IF('Happiness Matrix'!D27&lt;21,Simulation!$K$88,Simulation!$K$106))))</f>
        <v>-0.16</v>
      </c>
      <c r="E27" s="20">
        <f>IF('Happiness Matrix'!E27=0,0,IF('Happiness Matrix'!E27&lt;6,Simulation!$K$52,IF('Happiness Matrix'!E27&lt;11,Simulation!$K$70,IF('Happiness Matrix'!E27&lt;21,Simulation!$K$88,Simulation!$K$106))))</f>
        <v>0</v>
      </c>
      <c r="F27" s="20">
        <f>IF('Happiness Matrix'!F27=0,0,IF('Happiness Matrix'!F27&lt;6,Simulation!$K$52,IF('Happiness Matrix'!F27&lt;11,Simulation!$K$70,IF('Happiness Matrix'!F27&lt;21,Simulation!$K$88,Simulation!$K$106))))</f>
        <v>0</v>
      </c>
      <c r="G27" s="20">
        <f>IF('Happiness Matrix'!G27=0,0,IF('Happiness Matrix'!G27&lt;6,Simulation!$K$52,IF('Happiness Matrix'!G27&lt;11,Simulation!$K$70,IF('Happiness Matrix'!G27&lt;21,Simulation!$K$88,Simulation!$K$106))))</f>
        <v>0</v>
      </c>
      <c r="H27" s="20">
        <f>IF('Happiness Matrix'!H27=0,0,IF('Happiness Matrix'!H27&lt;6,Simulation!$K$52,IF('Happiness Matrix'!H27&lt;11,Simulation!$K$70,IF('Happiness Matrix'!H27&lt;21,Simulation!$K$88,Simulation!$K$106))))</f>
        <v>0</v>
      </c>
      <c r="I27" s="20">
        <f>IF('Happiness Matrix'!I27=0,0,IF('Happiness Matrix'!I27&lt;6,Simulation!$K$52,IF('Happiness Matrix'!I27&lt;11,Simulation!$K$70,IF('Happiness Matrix'!I27&lt;21,Simulation!$K$88,Simulation!$K$106))))</f>
        <v>7.65</v>
      </c>
      <c r="J27" s="20">
        <f>IF('Happiness Matrix'!J27=0,0,IF('Happiness Matrix'!J27&lt;6,Simulation!$K$52,IF('Happiness Matrix'!J27&lt;11,Simulation!$K$70,IF('Happiness Matrix'!J27&lt;21,Simulation!$K$88,Simulation!$K$106))))</f>
        <v>0</v>
      </c>
      <c r="K27" s="20">
        <f>IF('Happiness Matrix'!K27=0,0,IF('Happiness Matrix'!K27&lt;6,Simulation!$K$52,IF('Happiness Matrix'!K27&lt;11,Simulation!$K$70,IF('Happiness Matrix'!K27&lt;21,Simulation!$K$88,Simulation!$K$106))))</f>
        <v>0</v>
      </c>
      <c r="L27" s="20">
        <f>IF('Happiness Matrix'!L27=0,0,IF('Happiness Matrix'!L27&lt;6,Simulation!$K$52,IF('Happiness Matrix'!L27&lt;11,Simulation!$K$70,IF('Happiness Matrix'!L27&lt;21,Simulation!$K$88,Simulation!$K$106))))</f>
        <v>0</v>
      </c>
      <c r="M27" s="20">
        <f>IF('Happiness Matrix'!M27=0,0,IF('Happiness Matrix'!M27&lt;6,Simulation!$K$52,IF('Happiness Matrix'!M27&lt;11,Simulation!$K$70,IF('Happiness Matrix'!M27&lt;21,Simulation!$K$88,Simulation!$K$106))))</f>
        <v>0</v>
      </c>
      <c r="N27" s="20">
        <f>IF('Happiness Matrix'!N27=0,0,IF('Happiness Matrix'!N27&lt;6,Simulation!$K$52,IF('Happiness Matrix'!N27&lt;11,Simulation!$K$70,IF('Happiness Matrix'!N27&lt;21,Simulation!$K$88,Simulation!$K$106))))</f>
        <v>0</v>
      </c>
      <c r="O27" s="20">
        <f>IF('Happiness Matrix'!O27=0,0,IF('Happiness Matrix'!O27&lt;6,Simulation!$K$52,IF('Happiness Matrix'!O27&lt;11,Simulation!$K$70,IF('Happiness Matrix'!O27&lt;21,Simulation!$K$88,Simulation!$K$106))))</f>
        <v>0</v>
      </c>
      <c r="P27" s="20">
        <f>IF('Happiness Matrix'!P27=0,0,IF('Happiness Matrix'!P27&lt;6,Simulation!$K$52,IF('Happiness Matrix'!P27&lt;11,Simulation!$K$70,IF('Happiness Matrix'!P27&lt;21,Simulation!$K$88,Simulation!$K$106))))</f>
        <v>7.65</v>
      </c>
      <c r="Q27" s="20">
        <f>IF('Happiness Matrix'!Q27=0,0,IF('Happiness Matrix'!Q27&lt;6,Simulation!$K$52,IF('Happiness Matrix'!Q27&lt;11,Simulation!$K$70,IF('Happiness Matrix'!Q27&lt;21,Simulation!$K$88,Simulation!$K$106))))</f>
        <v>0</v>
      </c>
      <c r="R27" s="20">
        <f>IF('Happiness Matrix'!R27=0,0,IF('Happiness Matrix'!R27&lt;6,Simulation!$K$52,IF('Happiness Matrix'!R27&lt;11,Simulation!$K$70,IF('Happiness Matrix'!R27&lt;21,Simulation!$K$88,Simulation!$K$106))))</f>
        <v>0</v>
      </c>
      <c r="S27" s="20">
        <f>IF('Happiness Matrix'!S27=0,0,IF('Happiness Matrix'!S27&lt;6,Simulation!$K$52,IF('Happiness Matrix'!S27&lt;11,Simulation!$K$70,IF('Happiness Matrix'!S27&lt;21,Simulation!$K$88,Simulation!$K$106))))</f>
        <v>-11.38</v>
      </c>
      <c r="T27" s="20">
        <f>IF('Happiness Matrix'!T27=0,0,IF('Happiness Matrix'!T27&lt;6,Simulation!$K$52,IF('Happiness Matrix'!T27&lt;11,Simulation!$K$70,IF('Happiness Matrix'!T27&lt;21,Simulation!$K$88,Simulation!$K$106))))</f>
        <v>-0.16</v>
      </c>
      <c r="U27" s="20">
        <f>IF('Happiness Matrix'!U27=0,0,IF('Happiness Matrix'!U27&lt;6,Simulation!$K$52,IF('Happiness Matrix'!U27&lt;11,Simulation!$K$70,IF('Happiness Matrix'!U27&lt;21,Simulation!$K$88,Simulation!$K$106))))</f>
        <v>-11.38</v>
      </c>
      <c r="V27" s="20">
        <f>IF('Happiness Matrix'!V27=0,0,IF('Happiness Matrix'!V27&lt;6,Simulation!$K$52,IF('Happiness Matrix'!V27&lt;11,Simulation!$K$70,IF('Happiness Matrix'!V27&lt;21,Simulation!$K$88,Simulation!$K$106))))</f>
        <v>7.65</v>
      </c>
      <c r="W27" s="20">
        <f>IF('Happiness Matrix'!W27=0,0,IF('Happiness Matrix'!W27&lt;6,Simulation!$K$52,IF('Happiness Matrix'!W27&lt;11,Simulation!$K$70,IF('Happiness Matrix'!W27&lt;21,Simulation!$K$88,Simulation!$K$106))))</f>
        <v>-0.16</v>
      </c>
      <c r="X27" s="20">
        <f>IF('Happiness Matrix'!X27=0,0,IF('Happiness Matrix'!X27&lt;6,Simulation!$K$52,IF('Happiness Matrix'!X27&lt;11,Simulation!$K$70,IF('Happiness Matrix'!X27&lt;21,Simulation!$K$88,Simulation!$K$106))))</f>
        <v>-0.16</v>
      </c>
      <c r="Y27" s="20">
        <f>IF('Happiness Matrix'!Y27=0,0,IF('Happiness Matrix'!Y27&lt;6,Simulation!$K$52,IF('Happiness Matrix'!Y27&lt;11,Simulation!$K$70,IF('Happiness Matrix'!Y27&lt;21,Simulation!$K$88,Simulation!$K$106))))</f>
        <v>0</v>
      </c>
      <c r="Z27" s="20">
        <f>IF('Happiness Matrix'!Z27=0,0,IF('Happiness Matrix'!Z27&lt;6,Simulation!$K$52,IF('Happiness Matrix'!Z27&lt;11,Simulation!$K$70,IF('Happiness Matrix'!Z27&lt;21,Simulation!$K$88,Simulation!$K$106))))</f>
        <v>-0.16</v>
      </c>
      <c r="AA27" s="20">
        <f>IF('Happiness Matrix'!AA27=0,0,IF('Happiness Matrix'!AA27&lt;6,Simulation!$K$52,IF('Happiness Matrix'!AA27&lt;11,Simulation!$K$70,IF('Happiness Matrix'!AA27&lt;21,Simulation!$K$88,Simulation!$K$106))))</f>
        <v>0</v>
      </c>
      <c r="AB27" s="20">
        <f>IF('Happiness Matrix'!AB27=0,0,IF('Happiness Matrix'!AB27&lt;6,Simulation!$K$52,IF('Happiness Matrix'!AB27&lt;11,Simulation!$K$70,IF('Happiness Matrix'!AB27&lt;21,Simulation!$K$88,Simulation!$K$106))))</f>
        <v>-0.16</v>
      </c>
      <c r="AC27" s="20">
        <f>IF('Happiness Matrix'!AC27=0,0,IF('Happiness Matrix'!AC27&lt;6,Simulation!$K$52,IF('Happiness Matrix'!AC27&lt;11,Simulation!$K$70,IF('Happiness Matrix'!AC27&lt;21,Simulation!$K$88,Simulation!$K$106))))</f>
        <v>0</v>
      </c>
      <c r="AD27" s="20">
        <f>IF('Happiness Matrix'!AD27=0,0,IF('Happiness Matrix'!AD27&lt;6,Simulation!$K$52,IF('Happiness Matrix'!AD27&lt;11,Simulation!$K$70,IF('Happiness Matrix'!AD27&lt;21,Simulation!$K$88,Simulation!$K$106))))</f>
        <v>-11.38</v>
      </c>
      <c r="AE27" s="20">
        <f>IF('Happiness Matrix'!AE27=0,0,IF('Happiness Matrix'!AE27&lt;6,Simulation!$K$52,IF('Happiness Matrix'!AE27&lt;11,Simulation!$K$70,IF('Happiness Matrix'!AE27&lt;21,Simulation!$K$88,Simulation!$K$106))))</f>
        <v>0</v>
      </c>
    </row>
    <row r="28" spans="1:31">
      <c r="A28" s="20">
        <f t="shared" si="1"/>
        <v>27</v>
      </c>
      <c r="B28" s="20">
        <f>IF('Happiness Matrix'!B28=0,0,IF('Happiness Matrix'!B28&lt;6,Simulation!$K$52,IF('Happiness Matrix'!B28&lt;11,Simulation!$K$70,IF('Happiness Matrix'!B28&lt;21,Simulation!$K$88,Simulation!$K$106))))</f>
        <v>0</v>
      </c>
      <c r="C28" s="20">
        <f>IF('Happiness Matrix'!C28=0,0,IF('Happiness Matrix'!C28&lt;6,Simulation!$K$52,IF('Happiness Matrix'!C28&lt;11,Simulation!$K$70,IF('Happiness Matrix'!C28&lt;21,Simulation!$K$88,Simulation!$K$106))))</f>
        <v>0</v>
      </c>
      <c r="D28" s="20">
        <f>IF('Happiness Matrix'!D28=0,0,IF('Happiness Matrix'!D28&lt;6,Simulation!$K$52,IF('Happiness Matrix'!D28&lt;11,Simulation!$K$70,IF('Happiness Matrix'!D28&lt;21,Simulation!$K$88,Simulation!$K$106))))</f>
        <v>0</v>
      </c>
      <c r="E28" s="20">
        <f>IF('Happiness Matrix'!E28=0,0,IF('Happiness Matrix'!E28&lt;6,Simulation!$K$52,IF('Happiness Matrix'!E28&lt;11,Simulation!$K$70,IF('Happiness Matrix'!E28&lt;21,Simulation!$K$88,Simulation!$K$106))))</f>
        <v>0</v>
      </c>
      <c r="F28" s="20">
        <f>IF('Happiness Matrix'!F28=0,0,IF('Happiness Matrix'!F28&lt;6,Simulation!$K$52,IF('Happiness Matrix'!F28&lt;11,Simulation!$K$70,IF('Happiness Matrix'!F28&lt;21,Simulation!$K$88,Simulation!$K$106))))</f>
        <v>13.81</v>
      </c>
      <c r="G28" s="20">
        <f>IF('Happiness Matrix'!G28=0,0,IF('Happiness Matrix'!G28&lt;6,Simulation!$K$52,IF('Happiness Matrix'!G28&lt;11,Simulation!$K$70,IF('Happiness Matrix'!G28&lt;21,Simulation!$K$88,Simulation!$K$106))))</f>
        <v>-0.16</v>
      </c>
      <c r="H28" s="20">
        <f>IF('Happiness Matrix'!H28=0,0,IF('Happiness Matrix'!H28&lt;6,Simulation!$K$52,IF('Happiness Matrix'!H28&lt;11,Simulation!$K$70,IF('Happiness Matrix'!H28&lt;21,Simulation!$K$88,Simulation!$K$106))))</f>
        <v>7.65</v>
      </c>
      <c r="I28" s="20">
        <f>IF('Happiness Matrix'!I28=0,0,IF('Happiness Matrix'!I28&lt;6,Simulation!$K$52,IF('Happiness Matrix'!I28&lt;11,Simulation!$K$70,IF('Happiness Matrix'!I28&lt;21,Simulation!$K$88,Simulation!$K$106))))</f>
        <v>0</v>
      </c>
      <c r="J28" s="20">
        <f>IF('Happiness Matrix'!J28=0,0,IF('Happiness Matrix'!J28&lt;6,Simulation!$K$52,IF('Happiness Matrix'!J28&lt;11,Simulation!$K$70,IF('Happiness Matrix'!J28&lt;21,Simulation!$K$88,Simulation!$K$106))))</f>
        <v>-11.38</v>
      </c>
      <c r="K28" s="20">
        <f>IF('Happiness Matrix'!K28=0,0,IF('Happiness Matrix'!K28&lt;6,Simulation!$K$52,IF('Happiness Matrix'!K28&lt;11,Simulation!$K$70,IF('Happiness Matrix'!K28&lt;21,Simulation!$K$88,Simulation!$K$106))))</f>
        <v>7.65</v>
      </c>
      <c r="L28" s="20">
        <f>IF('Happiness Matrix'!L28=0,0,IF('Happiness Matrix'!L28&lt;6,Simulation!$K$52,IF('Happiness Matrix'!L28&lt;11,Simulation!$K$70,IF('Happiness Matrix'!L28&lt;21,Simulation!$K$88,Simulation!$K$106))))</f>
        <v>-0.16</v>
      </c>
      <c r="M28" s="20">
        <f>IF('Happiness Matrix'!M28=0,0,IF('Happiness Matrix'!M28&lt;6,Simulation!$K$52,IF('Happiness Matrix'!M28&lt;11,Simulation!$K$70,IF('Happiness Matrix'!M28&lt;21,Simulation!$K$88,Simulation!$K$106))))</f>
        <v>-11.38</v>
      </c>
      <c r="N28" s="20">
        <f>IF('Happiness Matrix'!N28=0,0,IF('Happiness Matrix'!N28&lt;6,Simulation!$K$52,IF('Happiness Matrix'!N28&lt;11,Simulation!$K$70,IF('Happiness Matrix'!N28&lt;21,Simulation!$K$88,Simulation!$K$106))))</f>
        <v>-11.38</v>
      </c>
      <c r="O28" s="20">
        <f>IF('Happiness Matrix'!O28=0,0,IF('Happiness Matrix'!O28&lt;6,Simulation!$K$52,IF('Happiness Matrix'!O28&lt;11,Simulation!$K$70,IF('Happiness Matrix'!O28&lt;21,Simulation!$K$88,Simulation!$K$106))))</f>
        <v>7.65</v>
      </c>
      <c r="P28" s="20">
        <f>IF('Happiness Matrix'!P28=0,0,IF('Happiness Matrix'!P28&lt;6,Simulation!$K$52,IF('Happiness Matrix'!P28&lt;11,Simulation!$K$70,IF('Happiness Matrix'!P28&lt;21,Simulation!$K$88,Simulation!$K$106))))</f>
        <v>0</v>
      </c>
      <c r="Q28" s="20">
        <f>IF('Happiness Matrix'!Q28=0,0,IF('Happiness Matrix'!Q28&lt;6,Simulation!$K$52,IF('Happiness Matrix'!Q28&lt;11,Simulation!$K$70,IF('Happiness Matrix'!Q28&lt;21,Simulation!$K$88,Simulation!$K$106))))</f>
        <v>-0.16</v>
      </c>
      <c r="R28" s="20">
        <f>IF('Happiness Matrix'!R28=0,0,IF('Happiness Matrix'!R28&lt;6,Simulation!$K$52,IF('Happiness Matrix'!R28&lt;11,Simulation!$K$70,IF('Happiness Matrix'!R28&lt;21,Simulation!$K$88,Simulation!$K$106))))</f>
        <v>7.65</v>
      </c>
      <c r="S28" s="20">
        <f>IF('Happiness Matrix'!S28=0,0,IF('Happiness Matrix'!S28&lt;6,Simulation!$K$52,IF('Happiness Matrix'!S28&lt;11,Simulation!$K$70,IF('Happiness Matrix'!S28&lt;21,Simulation!$K$88,Simulation!$K$106))))</f>
        <v>0</v>
      </c>
      <c r="T28" s="20">
        <f>IF('Happiness Matrix'!T28=0,0,IF('Happiness Matrix'!T28&lt;6,Simulation!$K$52,IF('Happiness Matrix'!T28&lt;11,Simulation!$K$70,IF('Happiness Matrix'!T28&lt;21,Simulation!$K$88,Simulation!$K$106))))</f>
        <v>0</v>
      </c>
      <c r="U28" s="20">
        <f>IF('Happiness Matrix'!U28=0,0,IF('Happiness Matrix'!U28&lt;6,Simulation!$K$52,IF('Happiness Matrix'!U28&lt;11,Simulation!$K$70,IF('Happiness Matrix'!U28&lt;21,Simulation!$K$88,Simulation!$K$106))))</f>
        <v>0</v>
      </c>
      <c r="V28" s="20">
        <f>IF('Happiness Matrix'!V28=0,0,IF('Happiness Matrix'!V28&lt;6,Simulation!$K$52,IF('Happiness Matrix'!V28&lt;11,Simulation!$K$70,IF('Happiness Matrix'!V28&lt;21,Simulation!$K$88,Simulation!$K$106))))</f>
        <v>0</v>
      </c>
      <c r="W28" s="20">
        <f>IF('Happiness Matrix'!W28=0,0,IF('Happiness Matrix'!W28&lt;6,Simulation!$K$52,IF('Happiness Matrix'!W28&lt;11,Simulation!$K$70,IF('Happiness Matrix'!W28&lt;21,Simulation!$K$88,Simulation!$K$106))))</f>
        <v>0</v>
      </c>
      <c r="X28" s="20">
        <f>IF('Happiness Matrix'!X28=0,0,IF('Happiness Matrix'!X28&lt;6,Simulation!$K$52,IF('Happiness Matrix'!X28&lt;11,Simulation!$K$70,IF('Happiness Matrix'!X28&lt;21,Simulation!$K$88,Simulation!$K$106))))</f>
        <v>0</v>
      </c>
      <c r="Y28" s="20">
        <f>IF('Happiness Matrix'!Y28=0,0,IF('Happiness Matrix'!Y28&lt;6,Simulation!$K$52,IF('Happiness Matrix'!Y28&lt;11,Simulation!$K$70,IF('Happiness Matrix'!Y28&lt;21,Simulation!$K$88,Simulation!$K$106))))</f>
        <v>-11.38</v>
      </c>
      <c r="Z28" s="20">
        <f>IF('Happiness Matrix'!Z28=0,0,IF('Happiness Matrix'!Z28&lt;6,Simulation!$K$52,IF('Happiness Matrix'!Z28&lt;11,Simulation!$K$70,IF('Happiness Matrix'!Z28&lt;21,Simulation!$K$88,Simulation!$K$106))))</f>
        <v>0</v>
      </c>
      <c r="AA28" s="20">
        <f>IF('Happiness Matrix'!AA28=0,0,IF('Happiness Matrix'!AA28&lt;6,Simulation!$K$52,IF('Happiness Matrix'!AA28&lt;11,Simulation!$K$70,IF('Happiness Matrix'!AA28&lt;21,Simulation!$K$88,Simulation!$K$106))))</f>
        <v>7.65</v>
      </c>
      <c r="AB28" s="20">
        <f>IF('Happiness Matrix'!AB28=0,0,IF('Happiness Matrix'!AB28&lt;6,Simulation!$K$52,IF('Happiness Matrix'!AB28&lt;11,Simulation!$K$70,IF('Happiness Matrix'!AB28&lt;21,Simulation!$K$88,Simulation!$K$106))))</f>
        <v>0</v>
      </c>
      <c r="AC28" s="20">
        <f>IF('Happiness Matrix'!AC28=0,0,IF('Happiness Matrix'!AC28&lt;6,Simulation!$K$52,IF('Happiness Matrix'!AC28&lt;11,Simulation!$K$70,IF('Happiness Matrix'!AC28&lt;21,Simulation!$K$88,Simulation!$K$106))))</f>
        <v>-0.16</v>
      </c>
      <c r="AD28" s="20">
        <f>IF('Happiness Matrix'!AD28=0,0,IF('Happiness Matrix'!AD28&lt;6,Simulation!$K$52,IF('Happiness Matrix'!AD28&lt;11,Simulation!$K$70,IF('Happiness Matrix'!AD28&lt;21,Simulation!$K$88,Simulation!$K$106))))</f>
        <v>0</v>
      </c>
      <c r="AE28" s="20">
        <f>IF('Happiness Matrix'!AE28=0,0,IF('Happiness Matrix'!AE28&lt;6,Simulation!$K$52,IF('Happiness Matrix'!AE28&lt;11,Simulation!$K$70,IF('Happiness Matrix'!AE28&lt;21,Simulation!$K$88,Simulation!$K$106))))</f>
        <v>-0.16</v>
      </c>
    </row>
    <row r="29" spans="1:31">
      <c r="A29" s="20">
        <f t="shared" si="1"/>
        <v>28</v>
      </c>
      <c r="B29" s="20">
        <f>IF('Happiness Matrix'!B29=0,0,IF('Happiness Matrix'!B29&lt;6,Simulation!$K$52,IF('Happiness Matrix'!B29&lt;11,Simulation!$K$70,IF('Happiness Matrix'!B29&lt;21,Simulation!$K$88,Simulation!$K$106))))</f>
        <v>7.65</v>
      </c>
      <c r="C29" s="20">
        <f>IF('Happiness Matrix'!C29=0,0,IF('Happiness Matrix'!C29&lt;6,Simulation!$K$52,IF('Happiness Matrix'!C29&lt;11,Simulation!$K$70,IF('Happiness Matrix'!C29&lt;21,Simulation!$K$88,Simulation!$K$106))))</f>
        <v>-0.16</v>
      </c>
      <c r="D29" s="20">
        <f>IF('Happiness Matrix'!D29=0,0,IF('Happiness Matrix'!D29&lt;6,Simulation!$K$52,IF('Happiness Matrix'!D29&lt;11,Simulation!$K$70,IF('Happiness Matrix'!D29&lt;21,Simulation!$K$88,Simulation!$K$106))))</f>
        <v>7.65</v>
      </c>
      <c r="E29" s="20">
        <f>IF('Happiness Matrix'!E29=0,0,IF('Happiness Matrix'!E29&lt;6,Simulation!$K$52,IF('Happiness Matrix'!E29&lt;11,Simulation!$K$70,IF('Happiness Matrix'!E29&lt;21,Simulation!$K$88,Simulation!$K$106))))</f>
        <v>7.65</v>
      </c>
      <c r="F29" s="20">
        <f>IF('Happiness Matrix'!F29=0,0,IF('Happiness Matrix'!F29&lt;6,Simulation!$K$52,IF('Happiness Matrix'!F29&lt;11,Simulation!$K$70,IF('Happiness Matrix'!F29&lt;21,Simulation!$K$88,Simulation!$K$106))))</f>
        <v>0</v>
      </c>
      <c r="G29" s="20">
        <f>IF('Happiness Matrix'!G29=0,0,IF('Happiness Matrix'!G29&lt;6,Simulation!$K$52,IF('Happiness Matrix'!G29&lt;11,Simulation!$K$70,IF('Happiness Matrix'!G29&lt;21,Simulation!$K$88,Simulation!$K$106))))</f>
        <v>0</v>
      </c>
      <c r="H29" s="20">
        <f>IF('Happiness Matrix'!H29=0,0,IF('Happiness Matrix'!H29&lt;6,Simulation!$K$52,IF('Happiness Matrix'!H29&lt;11,Simulation!$K$70,IF('Happiness Matrix'!H29&lt;21,Simulation!$K$88,Simulation!$K$106))))</f>
        <v>0</v>
      </c>
      <c r="I29" s="20">
        <f>IF('Happiness Matrix'!I29=0,0,IF('Happiness Matrix'!I29&lt;6,Simulation!$K$52,IF('Happiness Matrix'!I29&lt;11,Simulation!$K$70,IF('Happiness Matrix'!I29&lt;21,Simulation!$K$88,Simulation!$K$106))))</f>
        <v>7.65</v>
      </c>
      <c r="J29" s="20">
        <f>IF('Happiness Matrix'!J29=0,0,IF('Happiness Matrix'!J29&lt;6,Simulation!$K$52,IF('Happiness Matrix'!J29&lt;11,Simulation!$K$70,IF('Happiness Matrix'!J29&lt;21,Simulation!$K$88,Simulation!$K$106))))</f>
        <v>0</v>
      </c>
      <c r="K29" s="20">
        <f>IF('Happiness Matrix'!K29=0,0,IF('Happiness Matrix'!K29&lt;6,Simulation!$K$52,IF('Happiness Matrix'!K29&lt;11,Simulation!$K$70,IF('Happiness Matrix'!K29&lt;21,Simulation!$K$88,Simulation!$K$106))))</f>
        <v>0</v>
      </c>
      <c r="L29" s="20">
        <f>IF('Happiness Matrix'!L29=0,0,IF('Happiness Matrix'!L29&lt;6,Simulation!$K$52,IF('Happiness Matrix'!L29&lt;11,Simulation!$K$70,IF('Happiness Matrix'!L29&lt;21,Simulation!$K$88,Simulation!$K$106))))</f>
        <v>0</v>
      </c>
      <c r="M29" s="20">
        <f>IF('Happiness Matrix'!M29=0,0,IF('Happiness Matrix'!M29&lt;6,Simulation!$K$52,IF('Happiness Matrix'!M29&lt;11,Simulation!$K$70,IF('Happiness Matrix'!M29&lt;21,Simulation!$K$88,Simulation!$K$106))))</f>
        <v>0</v>
      </c>
      <c r="N29" s="20">
        <f>IF('Happiness Matrix'!N29=0,0,IF('Happiness Matrix'!N29&lt;6,Simulation!$K$52,IF('Happiness Matrix'!N29&lt;11,Simulation!$K$70,IF('Happiness Matrix'!N29&lt;21,Simulation!$K$88,Simulation!$K$106))))</f>
        <v>0</v>
      </c>
      <c r="O29" s="20">
        <f>IF('Happiness Matrix'!O29=0,0,IF('Happiness Matrix'!O29&lt;6,Simulation!$K$52,IF('Happiness Matrix'!O29&lt;11,Simulation!$K$70,IF('Happiness Matrix'!O29&lt;21,Simulation!$K$88,Simulation!$K$106))))</f>
        <v>0</v>
      </c>
      <c r="P29" s="20">
        <f>IF('Happiness Matrix'!P29=0,0,IF('Happiness Matrix'!P29&lt;6,Simulation!$K$52,IF('Happiness Matrix'!P29&lt;11,Simulation!$K$70,IF('Happiness Matrix'!P29&lt;21,Simulation!$K$88,Simulation!$K$106))))</f>
        <v>7.65</v>
      </c>
      <c r="Q29" s="20">
        <f>IF('Happiness Matrix'!Q29=0,0,IF('Happiness Matrix'!Q29&lt;6,Simulation!$K$52,IF('Happiness Matrix'!Q29&lt;11,Simulation!$K$70,IF('Happiness Matrix'!Q29&lt;21,Simulation!$K$88,Simulation!$K$106))))</f>
        <v>0</v>
      </c>
      <c r="R29" s="20">
        <f>IF('Happiness Matrix'!R29=0,0,IF('Happiness Matrix'!R29&lt;6,Simulation!$K$52,IF('Happiness Matrix'!R29&lt;11,Simulation!$K$70,IF('Happiness Matrix'!R29&lt;21,Simulation!$K$88,Simulation!$K$106))))</f>
        <v>0</v>
      </c>
      <c r="S29" s="20">
        <f>IF('Happiness Matrix'!S29=0,0,IF('Happiness Matrix'!S29&lt;6,Simulation!$K$52,IF('Happiness Matrix'!S29&lt;11,Simulation!$K$70,IF('Happiness Matrix'!S29&lt;21,Simulation!$K$88,Simulation!$K$106))))</f>
        <v>7.65</v>
      </c>
      <c r="T29" s="20">
        <f>IF('Happiness Matrix'!T29=0,0,IF('Happiness Matrix'!T29&lt;6,Simulation!$K$52,IF('Happiness Matrix'!T29&lt;11,Simulation!$K$70,IF('Happiness Matrix'!T29&lt;21,Simulation!$K$88,Simulation!$K$106))))</f>
        <v>-0.16</v>
      </c>
      <c r="U29" s="20">
        <f>IF('Happiness Matrix'!U29=0,0,IF('Happiness Matrix'!U29&lt;6,Simulation!$K$52,IF('Happiness Matrix'!U29&lt;11,Simulation!$K$70,IF('Happiness Matrix'!U29&lt;21,Simulation!$K$88,Simulation!$K$106))))</f>
        <v>7.65</v>
      </c>
      <c r="V29" s="20">
        <f>IF('Happiness Matrix'!V29=0,0,IF('Happiness Matrix'!V29&lt;6,Simulation!$K$52,IF('Happiness Matrix'!V29&lt;11,Simulation!$K$70,IF('Happiness Matrix'!V29&lt;21,Simulation!$K$88,Simulation!$K$106))))</f>
        <v>7.65</v>
      </c>
      <c r="W29" s="20">
        <f>IF('Happiness Matrix'!W29=0,0,IF('Happiness Matrix'!W29&lt;6,Simulation!$K$52,IF('Happiness Matrix'!W29&lt;11,Simulation!$K$70,IF('Happiness Matrix'!W29&lt;21,Simulation!$K$88,Simulation!$K$106))))</f>
        <v>-11.38</v>
      </c>
      <c r="X29" s="20">
        <f>IF('Happiness Matrix'!X29=0,0,IF('Happiness Matrix'!X29&lt;6,Simulation!$K$52,IF('Happiness Matrix'!X29&lt;11,Simulation!$K$70,IF('Happiness Matrix'!X29&lt;21,Simulation!$K$88,Simulation!$K$106))))</f>
        <v>7.65</v>
      </c>
      <c r="Y29" s="20">
        <f>IF('Happiness Matrix'!Y29=0,0,IF('Happiness Matrix'!Y29&lt;6,Simulation!$K$52,IF('Happiness Matrix'!Y29&lt;11,Simulation!$K$70,IF('Happiness Matrix'!Y29&lt;21,Simulation!$K$88,Simulation!$K$106))))</f>
        <v>0</v>
      </c>
      <c r="Z29" s="20">
        <f>IF('Happiness Matrix'!Z29=0,0,IF('Happiness Matrix'!Z29&lt;6,Simulation!$K$52,IF('Happiness Matrix'!Z29&lt;11,Simulation!$K$70,IF('Happiness Matrix'!Z29&lt;21,Simulation!$K$88,Simulation!$K$106))))</f>
        <v>-11.38</v>
      </c>
      <c r="AA29" s="20">
        <f>IF('Happiness Matrix'!AA29=0,0,IF('Happiness Matrix'!AA29&lt;6,Simulation!$K$52,IF('Happiness Matrix'!AA29&lt;11,Simulation!$K$70,IF('Happiness Matrix'!AA29&lt;21,Simulation!$K$88,Simulation!$K$106))))</f>
        <v>0</v>
      </c>
      <c r="AB29" s="20">
        <f>IF('Happiness Matrix'!AB29=0,0,IF('Happiness Matrix'!AB29&lt;6,Simulation!$K$52,IF('Happiness Matrix'!AB29&lt;11,Simulation!$K$70,IF('Happiness Matrix'!AB29&lt;21,Simulation!$K$88,Simulation!$K$106))))</f>
        <v>-0.16</v>
      </c>
      <c r="AC29" s="20">
        <f>IF('Happiness Matrix'!AC29=0,0,IF('Happiness Matrix'!AC29&lt;6,Simulation!$K$52,IF('Happiness Matrix'!AC29&lt;11,Simulation!$K$70,IF('Happiness Matrix'!AC29&lt;21,Simulation!$K$88,Simulation!$K$106))))</f>
        <v>0</v>
      </c>
      <c r="AD29" s="20">
        <f>IF('Happiness Matrix'!AD29=0,0,IF('Happiness Matrix'!AD29&lt;6,Simulation!$K$52,IF('Happiness Matrix'!AD29&lt;11,Simulation!$K$70,IF('Happiness Matrix'!AD29&lt;21,Simulation!$K$88,Simulation!$K$106))))</f>
        <v>-0.16</v>
      </c>
      <c r="AE29" s="20">
        <f>IF('Happiness Matrix'!AE29=0,0,IF('Happiness Matrix'!AE29&lt;6,Simulation!$K$52,IF('Happiness Matrix'!AE29&lt;11,Simulation!$K$70,IF('Happiness Matrix'!AE29&lt;21,Simulation!$K$88,Simulation!$K$106))))</f>
        <v>0</v>
      </c>
    </row>
    <row r="30" spans="1:31">
      <c r="A30" s="20">
        <f t="shared" si="1"/>
        <v>29</v>
      </c>
      <c r="B30" s="20">
        <f>IF('Happiness Matrix'!B30=0,0,IF('Happiness Matrix'!B30&lt;6,Simulation!$K$52,IF('Happiness Matrix'!B30&lt;11,Simulation!$K$70,IF('Happiness Matrix'!B30&lt;21,Simulation!$K$88,Simulation!$K$106))))</f>
        <v>0</v>
      </c>
      <c r="C30" s="20">
        <f>IF('Happiness Matrix'!C30=0,0,IF('Happiness Matrix'!C30&lt;6,Simulation!$K$52,IF('Happiness Matrix'!C30&lt;11,Simulation!$K$70,IF('Happiness Matrix'!C30&lt;21,Simulation!$K$88,Simulation!$K$106))))</f>
        <v>0</v>
      </c>
      <c r="D30" s="20">
        <f>IF('Happiness Matrix'!D30=0,0,IF('Happiness Matrix'!D30&lt;6,Simulation!$K$52,IF('Happiness Matrix'!D30&lt;11,Simulation!$K$70,IF('Happiness Matrix'!D30&lt;21,Simulation!$K$88,Simulation!$K$106))))</f>
        <v>0</v>
      </c>
      <c r="E30" s="20">
        <f>IF('Happiness Matrix'!E30=0,0,IF('Happiness Matrix'!E30&lt;6,Simulation!$K$52,IF('Happiness Matrix'!E30&lt;11,Simulation!$K$70,IF('Happiness Matrix'!E30&lt;21,Simulation!$K$88,Simulation!$K$106))))</f>
        <v>0</v>
      </c>
      <c r="F30" s="20">
        <f>IF('Happiness Matrix'!F30=0,0,IF('Happiness Matrix'!F30&lt;6,Simulation!$K$52,IF('Happiness Matrix'!F30&lt;11,Simulation!$K$70,IF('Happiness Matrix'!F30&lt;21,Simulation!$K$88,Simulation!$K$106))))</f>
        <v>7.65</v>
      </c>
      <c r="G30" s="20">
        <f>IF('Happiness Matrix'!G30=0,0,IF('Happiness Matrix'!G30&lt;6,Simulation!$K$52,IF('Happiness Matrix'!G30&lt;11,Simulation!$K$70,IF('Happiness Matrix'!G30&lt;21,Simulation!$K$88,Simulation!$K$106))))</f>
        <v>7.65</v>
      </c>
      <c r="H30" s="20">
        <f>IF('Happiness Matrix'!H30=0,0,IF('Happiness Matrix'!H30&lt;6,Simulation!$K$52,IF('Happiness Matrix'!H30&lt;11,Simulation!$K$70,IF('Happiness Matrix'!H30&lt;21,Simulation!$K$88,Simulation!$K$106))))</f>
        <v>7.65</v>
      </c>
      <c r="I30" s="20">
        <f>IF('Happiness Matrix'!I30=0,0,IF('Happiness Matrix'!I30&lt;6,Simulation!$K$52,IF('Happiness Matrix'!I30&lt;11,Simulation!$K$70,IF('Happiness Matrix'!I30&lt;21,Simulation!$K$88,Simulation!$K$106))))</f>
        <v>0</v>
      </c>
      <c r="J30" s="20">
        <f>IF('Happiness Matrix'!J30=0,0,IF('Happiness Matrix'!J30&lt;6,Simulation!$K$52,IF('Happiness Matrix'!J30&lt;11,Simulation!$K$70,IF('Happiness Matrix'!J30&lt;21,Simulation!$K$88,Simulation!$K$106))))</f>
        <v>7.65</v>
      </c>
      <c r="K30" s="20">
        <f>IF('Happiness Matrix'!K30=0,0,IF('Happiness Matrix'!K30&lt;6,Simulation!$K$52,IF('Happiness Matrix'!K30&lt;11,Simulation!$K$70,IF('Happiness Matrix'!K30&lt;21,Simulation!$K$88,Simulation!$K$106))))</f>
        <v>-0.16</v>
      </c>
      <c r="L30" s="20">
        <f>IF('Happiness Matrix'!L30=0,0,IF('Happiness Matrix'!L30&lt;6,Simulation!$K$52,IF('Happiness Matrix'!L30&lt;11,Simulation!$K$70,IF('Happiness Matrix'!L30&lt;21,Simulation!$K$88,Simulation!$K$106))))</f>
        <v>7.65</v>
      </c>
      <c r="M30" s="20">
        <f>IF('Happiness Matrix'!M30=0,0,IF('Happiness Matrix'!M30&lt;6,Simulation!$K$52,IF('Happiness Matrix'!M30&lt;11,Simulation!$K$70,IF('Happiness Matrix'!M30&lt;21,Simulation!$K$88,Simulation!$K$106))))</f>
        <v>7.65</v>
      </c>
      <c r="N30" s="20">
        <f>IF('Happiness Matrix'!N30=0,0,IF('Happiness Matrix'!N30&lt;6,Simulation!$K$52,IF('Happiness Matrix'!N30&lt;11,Simulation!$K$70,IF('Happiness Matrix'!N30&lt;21,Simulation!$K$88,Simulation!$K$106))))</f>
        <v>7.65</v>
      </c>
      <c r="O30" s="20">
        <f>IF('Happiness Matrix'!O30=0,0,IF('Happiness Matrix'!O30&lt;6,Simulation!$K$52,IF('Happiness Matrix'!O30&lt;11,Simulation!$K$70,IF('Happiness Matrix'!O30&lt;21,Simulation!$K$88,Simulation!$K$106))))</f>
        <v>-0.16</v>
      </c>
      <c r="P30" s="20">
        <f>IF('Happiness Matrix'!P30=0,0,IF('Happiness Matrix'!P30&lt;6,Simulation!$K$52,IF('Happiness Matrix'!P30&lt;11,Simulation!$K$70,IF('Happiness Matrix'!P30&lt;21,Simulation!$K$88,Simulation!$K$106))))</f>
        <v>0</v>
      </c>
      <c r="Q30" s="20">
        <f>IF('Happiness Matrix'!Q30=0,0,IF('Happiness Matrix'!Q30&lt;6,Simulation!$K$52,IF('Happiness Matrix'!Q30&lt;11,Simulation!$K$70,IF('Happiness Matrix'!Q30&lt;21,Simulation!$K$88,Simulation!$K$106))))</f>
        <v>7.65</v>
      </c>
      <c r="R30" s="20">
        <f>IF('Happiness Matrix'!R30=0,0,IF('Happiness Matrix'!R30&lt;6,Simulation!$K$52,IF('Happiness Matrix'!R30&lt;11,Simulation!$K$70,IF('Happiness Matrix'!R30&lt;21,Simulation!$K$88,Simulation!$K$106))))</f>
        <v>7.65</v>
      </c>
      <c r="S30" s="20">
        <f>IF('Happiness Matrix'!S30=0,0,IF('Happiness Matrix'!S30&lt;6,Simulation!$K$52,IF('Happiness Matrix'!S30&lt;11,Simulation!$K$70,IF('Happiness Matrix'!S30&lt;21,Simulation!$K$88,Simulation!$K$106))))</f>
        <v>0</v>
      </c>
      <c r="T30" s="20">
        <f>IF('Happiness Matrix'!T30=0,0,IF('Happiness Matrix'!T30&lt;6,Simulation!$K$52,IF('Happiness Matrix'!T30&lt;11,Simulation!$K$70,IF('Happiness Matrix'!T30&lt;21,Simulation!$K$88,Simulation!$K$106))))</f>
        <v>0</v>
      </c>
      <c r="U30" s="20">
        <f>IF('Happiness Matrix'!U30=0,0,IF('Happiness Matrix'!U30&lt;6,Simulation!$K$52,IF('Happiness Matrix'!U30&lt;11,Simulation!$K$70,IF('Happiness Matrix'!U30&lt;21,Simulation!$K$88,Simulation!$K$106))))</f>
        <v>0</v>
      </c>
      <c r="V30" s="20">
        <f>IF('Happiness Matrix'!V30=0,0,IF('Happiness Matrix'!V30&lt;6,Simulation!$K$52,IF('Happiness Matrix'!V30&lt;11,Simulation!$K$70,IF('Happiness Matrix'!V30&lt;21,Simulation!$K$88,Simulation!$K$106))))</f>
        <v>0</v>
      </c>
      <c r="W30" s="20">
        <f>IF('Happiness Matrix'!W30=0,0,IF('Happiness Matrix'!W30&lt;6,Simulation!$K$52,IF('Happiness Matrix'!W30&lt;11,Simulation!$K$70,IF('Happiness Matrix'!W30&lt;21,Simulation!$K$88,Simulation!$K$106))))</f>
        <v>0</v>
      </c>
      <c r="X30" s="20">
        <f>IF('Happiness Matrix'!X30=0,0,IF('Happiness Matrix'!X30&lt;6,Simulation!$K$52,IF('Happiness Matrix'!X30&lt;11,Simulation!$K$70,IF('Happiness Matrix'!X30&lt;21,Simulation!$K$88,Simulation!$K$106))))</f>
        <v>0</v>
      </c>
      <c r="Y30" s="20">
        <f>IF('Happiness Matrix'!Y30=0,0,IF('Happiness Matrix'!Y30&lt;6,Simulation!$K$52,IF('Happiness Matrix'!Y30&lt;11,Simulation!$K$70,IF('Happiness Matrix'!Y30&lt;21,Simulation!$K$88,Simulation!$K$106))))</f>
        <v>13.81</v>
      </c>
      <c r="Z30" s="20">
        <f>IF('Happiness Matrix'!Z30=0,0,IF('Happiness Matrix'!Z30&lt;6,Simulation!$K$52,IF('Happiness Matrix'!Z30&lt;11,Simulation!$K$70,IF('Happiness Matrix'!Z30&lt;21,Simulation!$K$88,Simulation!$K$106))))</f>
        <v>0</v>
      </c>
      <c r="AA30" s="20">
        <f>IF('Happiness Matrix'!AA30=0,0,IF('Happiness Matrix'!AA30&lt;6,Simulation!$K$52,IF('Happiness Matrix'!AA30&lt;11,Simulation!$K$70,IF('Happiness Matrix'!AA30&lt;21,Simulation!$K$88,Simulation!$K$106))))</f>
        <v>-0.16</v>
      </c>
      <c r="AB30" s="20">
        <f>IF('Happiness Matrix'!AB30=0,0,IF('Happiness Matrix'!AB30&lt;6,Simulation!$K$52,IF('Happiness Matrix'!AB30&lt;11,Simulation!$K$70,IF('Happiness Matrix'!AB30&lt;21,Simulation!$K$88,Simulation!$K$106))))</f>
        <v>0</v>
      </c>
      <c r="AC30" s="20">
        <f>IF('Happiness Matrix'!AC30=0,0,IF('Happiness Matrix'!AC30&lt;6,Simulation!$K$52,IF('Happiness Matrix'!AC30&lt;11,Simulation!$K$70,IF('Happiness Matrix'!AC30&lt;21,Simulation!$K$88,Simulation!$K$106))))</f>
        <v>7.65</v>
      </c>
      <c r="AD30" s="20">
        <f>IF('Happiness Matrix'!AD30=0,0,IF('Happiness Matrix'!AD30&lt;6,Simulation!$K$52,IF('Happiness Matrix'!AD30&lt;11,Simulation!$K$70,IF('Happiness Matrix'!AD30&lt;21,Simulation!$K$88,Simulation!$K$106))))</f>
        <v>0</v>
      </c>
      <c r="AE30" s="20">
        <f>IF('Happiness Matrix'!AE30=0,0,IF('Happiness Matrix'!AE30&lt;6,Simulation!$K$52,IF('Happiness Matrix'!AE30&lt;11,Simulation!$K$70,IF('Happiness Matrix'!AE30&lt;21,Simulation!$K$88,Simulation!$K$106))))</f>
        <v>-0.16</v>
      </c>
    </row>
    <row r="31" spans="1:31">
      <c r="A31" s="20">
        <f t="shared" si="1"/>
        <v>30</v>
      </c>
      <c r="B31" s="20">
        <f>IF('Happiness Matrix'!B31=0,0,IF('Happiness Matrix'!B31&lt;6,Simulation!$K$52,IF('Happiness Matrix'!B31&lt;11,Simulation!$K$70,IF('Happiness Matrix'!B31&lt;21,Simulation!$K$88,Simulation!$K$106))))</f>
        <v>13.81</v>
      </c>
      <c r="C31" s="20">
        <f>IF('Happiness Matrix'!C31=0,0,IF('Happiness Matrix'!C31&lt;6,Simulation!$K$52,IF('Happiness Matrix'!C31&lt;11,Simulation!$K$70,IF('Happiness Matrix'!C31&lt;21,Simulation!$K$88,Simulation!$K$106))))</f>
        <v>0</v>
      </c>
      <c r="D31" s="20">
        <f>IF('Happiness Matrix'!D31=0,0,IF('Happiness Matrix'!D31&lt;6,Simulation!$K$52,IF('Happiness Matrix'!D31&lt;11,Simulation!$K$70,IF('Happiness Matrix'!D31&lt;21,Simulation!$K$88,Simulation!$K$106))))</f>
        <v>-0.16</v>
      </c>
      <c r="E31" s="20">
        <f>IF('Happiness Matrix'!E31=0,0,IF('Happiness Matrix'!E31&lt;6,Simulation!$K$52,IF('Happiness Matrix'!E31&lt;11,Simulation!$K$70,IF('Happiness Matrix'!E31&lt;21,Simulation!$K$88,Simulation!$K$106))))</f>
        <v>13.81</v>
      </c>
      <c r="F31" s="20">
        <f>IF('Happiness Matrix'!F31=0,0,IF('Happiness Matrix'!F31&lt;6,Simulation!$K$52,IF('Happiness Matrix'!F31&lt;11,Simulation!$K$70,IF('Happiness Matrix'!F31&lt;21,Simulation!$K$88,Simulation!$K$106))))</f>
        <v>0</v>
      </c>
      <c r="G31" s="20">
        <f>IF('Happiness Matrix'!G31=0,0,IF('Happiness Matrix'!G31&lt;6,Simulation!$K$52,IF('Happiness Matrix'!G31&lt;11,Simulation!$K$70,IF('Happiness Matrix'!G31&lt;21,Simulation!$K$88,Simulation!$K$106))))</f>
        <v>0</v>
      </c>
      <c r="H31" s="20">
        <f>IF('Happiness Matrix'!H31=0,0,IF('Happiness Matrix'!H31&lt;6,Simulation!$K$52,IF('Happiness Matrix'!H31&lt;11,Simulation!$K$70,IF('Happiness Matrix'!H31&lt;21,Simulation!$K$88,Simulation!$K$106))))</f>
        <v>0</v>
      </c>
      <c r="I31" s="20">
        <f>IF('Happiness Matrix'!I31=0,0,IF('Happiness Matrix'!I31&lt;6,Simulation!$K$52,IF('Happiness Matrix'!I31&lt;11,Simulation!$K$70,IF('Happiness Matrix'!I31&lt;21,Simulation!$K$88,Simulation!$K$106))))</f>
        <v>13.81</v>
      </c>
      <c r="J31" s="20">
        <f>IF('Happiness Matrix'!J31=0,0,IF('Happiness Matrix'!J31&lt;6,Simulation!$K$52,IF('Happiness Matrix'!J31&lt;11,Simulation!$K$70,IF('Happiness Matrix'!J31&lt;21,Simulation!$K$88,Simulation!$K$106))))</f>
        <v>0</v>
      </c>
      <c r="K31" s="20">
        <f>IF('Happiness Matrix'!K31=0,0,IF('Happiness Matrix'!K31&lt;6,Simulation!$K$52,IF('Happiness Matrix'!K31&lt;11,Simulation!$K$70,IF('Happiness Matrix'!K31&lt;21,Simulation!$K$88,Simulation!$K$106))))</f>
        <v>0</v>
      </c>
      <c r="L31" s="20">
        <f>IF('Happiness Matrix'!L31=0,0,IF('Happiness Matrix'!L31&lt;6,Simulation!$K$52,IF('Happiness Matrix'!L31&lt;11,Simulation!$K$70,IF('Happiness Matrix'!L31&lt;21,Simulation!$K$88,Simulation!$K$106))))</f>
        <v>0</v>
      </c>
      <c r="M31" s="20">
        <f>IF('Happiness Matrix'!M31=0,0,IF('Happiness Matrix'!M31&lt;6,Simulation!$K$52,IF('Happiness Matrix'!M31&lt;11,Simulation!$K$70,IF('Happiness Matrix'!M31&lt;21,Simulation!$K$88,Simulation!$K$106))))</f>
        <v>0</v>
      </c>
      <c r="N31" s="20">
        <f>IF('Happiness Matrix'!N31=0,0,IF('Happiness Matrix'!N31&lt;6,Simulation!$K$52,IF('Happiness Matrix'!N31&lt;11,Simulation!$K$70,IF('Happiness Matrix'!N31&lt;21,Simulation!$K$88,Simulation!$K$106))))</f>
        <v>0</v>
      </c>
      <c r="O31" s="20">
        <f>IF('Happiness Matrix'!O31=0,0,IF('Happiness Matrix'!O31&lt;6,Simulation!$K$52,IF('Happiness Matrix'!O31&lt;11,Simulation!$K$70,IF('Happiness Matrix'!O31&lt;21,Simulation!$K$88,Simulation!$K$106))))</f>
        <v>0</v>
      </c>
      <c r="P31" s="20">
        <f>IF('Happiness Matrix'!P31=0,0,IF('Happiness Matrix'!P31&lt;6,Simulation!$K$52,IF('Happiness Matrix'!P31&lt;11,Simulation!$K$70,IF('Happiness Matrix'!P31&lt;21,Simulation!$K$88,Simulation!$K$106))))</f>
        <v>-0.16</v>
      </c>
      <c r="Q31" s="20">
        <f>IF('Happiness Matrix'!Q31=0,0,IF('Happiness Matrix'!Q31&lt;6,Simulation!$K$52,IF('Happiness Matrix'!Q31&lt;11,Simulation!$K$70,IF('Happiness Matrix'!Q31&lt;21,Simulation!$K$88,Simulation!$K$106))))</f>
        <v>0</v>
      </c>
      <c r="R31" s="20">
        <f>IF('Happiness Matrix'!R31=0,0,IF('Happiness Matrix'!R31&lt;6,Simulation!$K$52,IF('Happiness Matrix'!R31&lt;11,Simulation!$K$70,IF('Happiness Matrix'!R31&lt;21,Simulation!$K$88,Simulation!$K$106))))</f>
        <v>0</v>
      </c>
      <c r="S31" s="20">
        <f>IF('Happiness Matrix'!S31=0,0,IF('Happiness Matrix'!S31&lt;6,Simulation!$K$52,IF('Happiness Matrix'!S31&lt;11,Simulation!$K$70,IF('Happiness Matrix'!S31&lt;21,Simulation!$K$88,Simulation!$K$106))))</f>
        <v>7.65</v>
      </c>
      <c r="T31" s="20">
        <f>IF('Happiness Matrix'!T31=0,0,IF('Happiness Matrix'!T31&lt;6,Simulation!$K$52,IF('Happiness Matrix'!T31&lt;11,Simulation!$K$70,IF('Happiness Matrix'!T31&lt;21,Simulation!$K$88,Simulation!$K$106))))</f>
        <v>-11.38</v>
      </c>
      <c r="U31" s="20">
        <f>IF('Happiness Matrix'!U31=0,0,IF('Happiness Matrix'!U31&lt;6,Simulation!$K$52,IF('Happiness Matrix'!U31&lt;11,Simulation!$K$70,IF('Happiness Matrix'!U31&lt;21,Simulation!$K$88,Simulation!$K$106))))</f>
        <v>-0.16</v>
      </c>
      <c r="V31" s="20">
        <f>IF('Happiness Matrix'!V31=0,0,IF('Happiness Matrix'!V31&lt;6,Simulation!$K$52,IF('Happiness Matrix'!V31&lt;11,Simulation!$K$70,IF('Happiness Matrix'!V31&lt;21,Simulation!$K$88,Simulation!$K$106))))</f>
        <v>-0.16</v>
      </c>
      <c r="W31" s="20">
        <f>IF('Happiness Matrix'!W31=0,0,IF('Happiness Matrix'!W31&lt;6,Simulation!$K$52,IF('Happiness Matrix'!W31&lt;11,Simulation!$K$70,IF('Happiness Matrix'!W31&lt;21,Simulation!$K$88,Simulation!$K$106))))</f>
        <v>-0.16</v>
      </c>
      <c r="X31" s="20">
        <f>IF('Happiness Matrix'!X31=0,0,IF('Happiness Matrix'!X31&lt;6,Simulation!$K$52,IF('Happiness Matrix'!X31&lt;11,Simulation!$K$70,IF('Happiness Matrix'!X31&lt;21,Simulation!$K$88,Simulation!$K$106))))</f>
        <v>7.65</v>
      </c>
      <c r="Y31" s="20">
        <f>IF('Happiness Matrix'!Y31=0,0,IF('Happiness Matrix'!Y31&lt;6,Simulation!$K$52,IF('Happiness Matrix'!Y31&lt;11,Simulation!$K$70,IF('Happiness Matrix'!Y31&lt;21,Simulation!$K$88,Simulation!$K$106))))</f>
        <v>0</v>
      </c>
      <c r="Z31" s="20">
        <f>IF('Happiness Matrix'!Z31=0,0,IF('Happiness Matrix'!Z31&lt;6,Simulation!$K$52,IF('Happiness Matrix'!Z31&lt;11,Simulation!$K$70,IF('Happiness Matrix'!Z31&lt;21,Simulation!$K$88,Simulation!$K$106))))</f>
        <v>7.65</v>
      </c>
      <c r="AA31" s="20">
        <f>IF('Happiness Matrix'!AA31=0,0,IF('Happiness Matrix'!AA31&lt;6,Simulation!$K$52,IF('Happiness Matrix'!AA31&lt;11,Simulation!$K$70,IF('Happiness Matrix'!AA31&lt;21,Simulation!$K$88,Simulation!$K$106))))</f>
        <v>0</v>
      </c>
      <c r="AB31" s="20">
        <f>IF('Happiness Matrix'!AB31=0,0,IF('Happiness Matrix'!AB31&lt;6,Simulation!$K$52,IF('Happiness Matrix'!AB31&lt;11,Simulation!$K$70,IF('Happiness Matrix'!AB31&lt;21,Simulation!$K$88,Simulation!$K$106))))</f>
        <v>-11.38</v>
      </c>
      <c r="AC31" s="20">
        <f>IF('Happiness Matrix'!AC31=0,0,IF('Happiness Matrix'!AC31&lt;6,Simulation!$K$52,IF('Happiness Matrix'!AC31&lt;11,Simulation!$K$70,IF('Happiness Matrix'!AC31&lt;21,Simulation!$K$88,Simulation!$K$106))))</f>
        <v>0</v>
      </c>
      <c r="AD31" s="20">
        <f>IF('Happiness Matrix'!AD31=0,0,IF('Happiness Matrix'!AD31&lt;6,Simulation!$K$52,IF('Happiness Matrix'!AD31&lt;11,Simulation!$K$70,IF('Happiness Matrix'!AD31&lt;21,Simulation!$K$88,Simulation!$K$106))))</f>
        <v>7.65</v>
      </c>
      <c r="AE31" s="20">
        <f>IF('Happiness Matrix'!AE31=0,0,IF('Happiness Matrix'!AE31&lt;6,Simulation!$K$52,IF('Happiness Matrix'!AE31&lt;11,Simulation!$K$70,IF('Happiness Matrix'!AE31&lt;21,Simulation!$K$88,Simulation!$K$106))))</f>
        <v>0</v>
      </c>
    </row>
  </sheetData>
  <conditionalFormatting sqref="B2:AE31">
    <cfRule type="cellIs" dxfId="0" priority="1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Cruise(1)</vt:lpstr>
      <vt:lpstr>Characteristics</vt:lpstr>
      <vt:lpstr>ConstPrefs</vt:lpstr>
      <vt:lpstr>Happiness Matrix</vt:lpstr>
      <vt:lpstr>Simulation</vt:lpstr>
      <vt:lpstr>ResultMatrix</vt:lpstr>
      <vt:lpstr>Sheet2</vt:lpstr>
      <vt:lpstr>ModelMatrix</vt:lpstr>
      <vt:lpstr>SolverModel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kobby</dc:creator>
  <cp:lastModifiedBy> Nisha Begwani</cp:lastModifiedBy>
  <cp:lastPrinted>2009-12-04T22:48:11Z</cp:lastPrinted>
  <dcterms:created xsi:type="dcterms:W3CDTF">2009-12-04T12:54:05Z</dcterms:created>
  <dcterms:modified xsi:type="dcterms:W3CDTF">2009-12-18T23:03:57Z</dcterms:modified>
</cp:coreProperties>
</file>