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Sheet1!$H$45:$AK$48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Sheet1!$H$49:$AK$49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Sheet1!$G$69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hs1" localSheetId="0" hidden="1">Sheet1!$H$51:$AK$51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B22" i="1" l="1"/>
  <c r="B2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G69" i="1"/>
  <c r="G67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B23" i="1"/>
  <c r="F30" i="1"/>
  <c r="F31" i="1"/>
  <c r="F32" i="1"/>
  <c r="F33" i="1"/>
  <c r="F34" i="1"/>
  <c r="F35" i="1"/>
  <c r="F36" i="1"/>
  <c r="F37" i="1"/>
  <c r="F38" i="1"/>
  <c r="F39" i="1"/>
  <c r="F40" i="1"/>
  <c r="AG49" i="1"/>
  <c r="AH49" i="1"/>
  <c r="AI49" i="1"/>
  <c r="AJ49" i="1"/>
  <c r="AK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I49" i="1"/>
  <c r="J49" i="1"/>
  <c r="K49" i="1"/>
  <c r="L49" i="1"/>
  <c r="H49" i="1"/>
  <c r="B19" i="1"/>
  <c r="F29" i="1"/>
</calcChain>
</file>

<file path=xl/comments1.xml><?xml version="1.0" encoding="utf-8"?>
<comments xmlns="http://schemas.openxmlformats.org/spreadsheetml/2006/main">
  <authors>
    <author>Rohan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<sst xmlns="http://schemas.openxmlformats.org/spreadsheetml/2006/main" count="75" uniqueCount="32">
  <si>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</si>
  <si>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</si>
  <si>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</si>
  <si>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</si>
  <si>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</si>
  <si>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</si>
  <si>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</si>
  <si>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</si>
  <si>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</si>
  <si>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</si>
  <si>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</si>
  <si>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</si>
  <si>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</si>
  <si>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</si>
  <si>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</si>
  <si>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</si>
  <si>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</si>
  <si>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</si>
  <si>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</si>
  <si>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</si>
  <si>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</si>
  <si>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</si>
  <si>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</si>
  <si>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</si>
  <si>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</si>
  <si>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</si>
  <si>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</si>
  <si>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Queue</t>
  </si>
  <si>
    <t>Avg. Traffic</t>
  </si>
  <si>
    <t>Traffic (cars/min)</t>
  </si>
  <si>
    <t>Avg. Queue</t>
  </si>
  <si>
    <t>Data selected from Data_Mar2009 from 12:15 PM to 7:45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</si>
</sst>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K86"/>
  <sheetViews>
    <sheetView tabSelected="1" topLeftCell="A32" zoomScale="55" zoomScaleNormal="55" workbookViewId="0">
      <selection activeCell="H29" sqref="H29:AK40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8" ht="15.75" thickBot="1" x14ac:dyDescent="0.3"/>
    <row r="13" spans="1:8" ht="18" thickBot="1" x14ac:dyDescent="0.35">
      <c r="A13" s="19" t="s">
        <v>6</v>
      </c>
      <c r="B13" s="20"/>
    </row>
    <row r="14" spans="1:8" ht="17.25" x14ac:dyDescent="0.3">
      <c r="A14" s="3"/>
      <c r="B14" s="2"/>
    </row>
    <row r="15" spans="1:8" x14ac:dyDescent="0.25">
      <c r="A15" t="s">
        <v>5</v>
      </c>
      <c r="B15">
        <v>2</v>
      </c>
      <c r="H15" t="s">
        <v>31</v>
      </c>
    </row>
    <row r="16" spans="1:8" x14ac:dyDescent="0.25">
      <c r="A16" t="s">
        <v>7</v>
      </c>
      <c r="B16">
        <v>120</v>
      </c>
    </row>
    <row r="17" spans="1:37" x14ac:dyDescent="0.25">
      <c r="A17" t="s">
        <v>3</v>
      </c>
      <c r="B17">
        <v>60</v>
      </c>
    </row>
    <row r="18" spans="1:37" x14ac:dyDescent="0.25">
      <c r="A18" t="s">
        <v>4</v>
      </c>
      <c r="B18">
        <v>60</v>
      </c>
    </row>
    <row r="19" spans="1:37" x14ac:dyDescent="0.25">
      <c r="A19" t="s">
        <v>2</v>
      </c>
      <c r="B19">
        <f>$B$18*$B$17</f>
        <v>3600</v>
      </c>
    </row>
    <row r="22" spans="1:37" x14ac:dyDescent="0.25">
      <c r="A22" t="s">
        <v>0</v>
      </c>
      <c r="B22" s="1">
        <f>$B$15*4/$B$17</f>
        <v>0.13333333333333333</v>
      </c>
    </row>
    <row r="23" spans="1:37" x14ac:dyDescent="0.25">
      <c r="A23" t="s">
        <v>1</v>
      </c>
      <c r="B23">
        <f>$B$16/$B$17</f>
        <v>2</v>
      </c>
    </row>
    <row r="24" spans="1:37" x14ac:dyDescent="0.25">
      <c r="A24" t="s">
        <v>8</v>
      </c>
      <c r="B24" s="1">
        <f>$B$23-$B$22</f>
        <v>1.8666666666666667</v>
      </c>
    </row>
    <row r="26" spans="1:37" x14ac:dyDescent="0.25">
      <c r="H26" t="s">
        <v>29</v>
      </c>
    </row>
    <row r="27" spans="1:37" x14ac:dyDescent="0.25">
      <c r="A27" t="s">
        <v>9</v>
      </c>
      <c r="B27" t="s">
        <v>19</v>
      </c>
      <c r="D27" t="s">
        <v>23</v>
      </c>
      <c r="F27" t="s">
        <v>28</v>
      </c>
      <c r="H27">
        <v>1</v>
      </c>
      <c r="I27">
        <v>2</v>
      </c>
      <c r="J27">
        <v>3</v>
      </c>
      <c r="K27">
        <v>4</v>
      </c>
      <c r="L27">
        <v>5</v>
      </c>
      <c r="M27">
        <v>6</v>
      </c>
      <c r="N27">
        <v>7</v>
      </c>
      <c r="O27">
        <v>8</v>
      </c>
      <c r="P27">
        <v>9</v>
      </c>
      <c r="Q27">
        <v>10</v>
      </c>
      <c r="R27">
        <v>11</v>
      </c>
      <c r="S27">
        <v>12</v>
      </c>
      <c r="T27">
        <v>13</v>
      </c>
      <c r="U27">
        <v>14</v>
      </c>
      <c r="V27">
        <v>15</v>
      </c>
      <c r="W27">
        <v>16</v>
      </c>
      <c r="X27">
        <v>17</v>
      </c>
      <c r="Y27">
        <v>18</v>
      </c>
      <c r="Z27">
        <v>19</v>
      </c>
      <c r="AA27">
        <v>20</v>
      </c>
      <c r="AB27">
        <v>21</v>
      </c>
      <c r="AC27">
        <v>22</v>
      </c>
      <c r="AD27">
        <v>23</v>
      </c>
      <c r="AE27">
        <v>24</v>
      </c>
      <c r="AF27">
        <v>25</v>
      </c>
      <c r="AG27">
        <v>26</v>
      </c>
      <c r="AH27">
        <v>27</v>
      </c>
      <c r="AI27">
        <v>28</v>
      </c>
      <c r="AJ27">
        <v>29</v>
      </c>
      <c r="AK27">
        <v>30</v>
      </c>
    </row>
    <row r="29" spans="1:37" x14ac:dyDescent="0.25">
      <c r="A29" t="s">
        <v>10</v>
      </c>
      <c r="B29">
        <v>1</v>
      </c>
      <c r="D29">
        <v>25</v>
      </c>
      <c r="F29" s="17">
        <f>AVERAGE(H29:AK29)</f>
        <v>3.951111111111111</v>
      </c>
      <c r="H29" s="17">
        <v>4.333333333333333</v>
      </c>
      <c r="I29" s="17">
        <v>4.2</v>
      </c>
      <c r="J29" s="17">
        <v>4.4000000000000004</v>
      </c>
      <c r="K29" s="17">
        <v>4.0666666666666664</v>
      </c>
      <c r="L29" s="17">
        <v>4.1333333333333337</v>
      </c>
      <c r="M29" s="17">
        <v>4</v>
      </c>
      <c r="N29" s="17">
        <v>4.4666666666666668</v>
      </c>
      <c r="O29" s="17">
        <v>4</v>
      </c>
      <c r="P29" s="17">
        <v>4.2666666666666666</v>
      </c>
      <c r="Q29" s="17">
        <v>3.9333333333333331</v>
      </c>
      <c r="R29" s="17">
        <v>4.333333333333333</v>
      </c>
      <c r="S29" s="17">
        <v>3.8666666666666667</v>
      </c>
      <c r="T29" s="17">
        <v>4.333333333333333</v>
      </c>
      <c r="U29" s="17">
        <v>4</v>
      </c>
      <c r="V29" s="17">
        <v>4.2666666666666666</v>
      </c>
      <c r="W29" s="17">
        <v>4.1333333333333337</v>
      </c>
      <c r="X29" s="17">
        <v>4.5333333333333332</v>
      </c>
      <c r="Y29" s="17">
        <v>4.2666666666666666</v>
      </c>
      <c r="Z29" s="17">
        <v>4.5333333333333332</v>
      </c>
      <c r="AA29" s="17">
        <v>4.2</v>
      </c>
      <c r="AB29" s="17">
        <v>4</v>
      </c>
      <c r="AC29" s="17">
        <v>3.9333333333333331</v>
      </c>
      <c r="AD29" s="17">
        <v>4</v>
      </c>
      <c r="AE29" s="17">
        <v>3.4</v>
      </c>
      <c r="AF29" s="17">
        <v>3.8</v>
      </c>
      <c r="AG29" s="17">
        <v>3.2666666666666666</v>
      </c>
      <c r="AH29" s="17">
        <v>3.3333333333333335</v>
      </c>
      <c r="AI29" s="17">
        <v>3</v>
      </c>
      <c r="AJ29" s="17">
        <v>2.9333333333333331</v>
      </c>
      <c r="AK29" s="17">
        <v>2.6</v>
      </c>
    </row>
    <row r="30" spans="1:37" x14ac:dyDescent="0.25">
      <c r="A30" t="s">
        <v>18</v>
      </c>
      <c r="B30">
        <v>2</v>
      </c>
      <c r="D30">
        <v>40</v>
      </c>
      <c r="F30" s="17">
        <f t="shared" ref="F30:F40" si="0">AVERAGE(H30:AK30)</f>
        <v>11.331111111111111</v>
      </c>
      <c r="H30" s="17">
        <v>11.933333333333334</v>
      </c>
      <c r="I30" s="17">
        <v>12.533333333333333</v>
      </c>
      <c r="J30" s="17">
        <v>12.333333333333334</v>
      </c>
      <c r="K30" s="17">
        <v>12.4</v>
      </c>
      <c r="L30" s="17">
        <v>11.933333333333334</v>
      </c>
      <c r="M30" s="17">
        <v>11.466666666666667</v>
      </c>
      <c r="N30" s="17">
        <v>11.866666666666667</v>
      </c>
      <c r="O30" s="17">
        <v>11.466666666666667</v>
      </c>
      <c r="P30" s="17">
        <v>12.2</v>
      </c>
      <c r="Q30" s="17">
        <v>11.933333333333334</v>
      </c>
      <c r="R30" s="17">
        <v>12.133333333333333</v>
      </c>
      <c r="S30" s="17">
        <v>11.4</v>
      </c>
      <c r="T30" s="17">
        <v>11.8</v>
      </c>
      <c r="U30" s="17">
        <v>12.4</v>
      </c>
      <c r="V30" s="17">
        <v>12.066666666666666</v>
      </c>
      <c r="W30" s="17">
        <v>11.533333333333333</v>
      </c>
      <c r="X30" s="17">
        <v>12.533333333333333</v>
      </c>
      <c r="Y30" s="17">
        <v>12.4</v>
      </c>
      <c r="Z30" s="17">
        <v>12.6</v>
      </c>
      <c r="AA30" s="17">
        <v>12.8</v>
      </c>
      <c r="AB30" s="17">
        <v>11.333333333333334</v>
      </c>
      <c r="AC30" s="17">
        <v>10.6</v>
      </c>
      <c r="AD30" s="17">
        <v>11.133333333333333</v>
      </c>
      <c r="AE30" s="17">
        <v>10.4</v>
      </c>
      <c r="AF30" s="17">
        <v>10.266666666666667</v>
      </c>
      <c r="AG30" s="17">
        <v>10.066666666666666</v>
      </c>
      <c r="AH30" s="17">
        <v>9.4</v>
      </c>
      <c r="AI30" s="17">
        <v>8.8666666666666671</v>
      </c>
      <c r="AJ30" s="17">
        <v>8.1999999999999993</v>
      </c>
      <c r="AK30" s="17">
        <v>7.9333333333333336</v>
      </c>
    </row>
    <row r="31" spans="1:37" x14ac:dyDescent="0.25">
      <c r="A31" t="s">
        <v>11</v>
      </c>
      <c r="B31">
        <v>3</v>
      </c>
      <c r="D31">
        <v>25</v>
      </c>
      <c r="F31" s="17">
        <f t="shared" si="0"/>
        <v>1.535555555555556</v>
      </c>
      <c r="H31" s="17">
        <v>1.6666666666666667</v>
      </c>
      <c r="I31" s="17">
        <v>2.1333333333333333</v>
      </c>
      <c r="J31" s="17">
        <v>1.6666666666666667</v>
      </c>
      <c r="K31" s="17">
        <v>1.8666666666666667</v>
      </c>
      <c r="L31" s="17">
        <v>1.6</v>
      </c>
      <c r="M31" s="17">
        <v>1.7333333333333334</v>
      </c>
      <c r="N31" s="17">
        <v>1.5333333333333334</v>
      </c>
      <c r="O31" s="17">
        <v>1.7333333333333334</v>
      </c>
      <c r="P31" s="17">
        <v>1.6</v>
      </c>
      <c r="Q31" s="17">
        <v>1.6</v>
      </c>
      <c r="R31" s="17">
        <v>1.5333333333333334</v>
      </c>
      <c r="S31" s="17">
        <v>1.6</v>
      </c>
      <c r="T31" s="17">
        <v>1.6</v>
      </c>
      <c r="U31" s="17">
        <v>1.8</v>
      </c>
      <c r="V31" s="17">
        <v>1.6</v>
      </c>
      <c r="W31" s="17">
        <v>1.6666666666666667</v>
      </c>
      <c r="X31" s="17">
        <v>1.8</v>
      </c>
      <c r="Y31" s="17">
        <v>1.9333333333333333</v>
      </c>
      <c r="Z31" s="17">
        <v>1.6</v>
      </c>
      <c r="AA31" s="17">
        <v>1.6666666666666667</v>
      </c>
      <c r="AB31" s="17">
        <v>1.5333333333333334</v>
      </c>
      <c r="AC31" s="17">
        <v>1.6</v>
      </c>
      <c r="AD31" s="17">
        <v>1.3333333333333333</v>
      </c>
      <c r="AE31" s="17">
        <v>1.2666666666666666</v>
      </c>
      <c r="AF31" s="17">
        <v>1.2</v>
      </c>
      <c r="AG31" s="17">
        <v>1.2</v>
      </c>
      <c r="AH31" s="17">
        <v>1.1333333333333333</v>
      </c>
      <c r="AI31" s="17">
        <v>1</v>
      </c>
      <c r="AJ31" s="17">
        <v>1</v>
      </c>
      <c r="AK31" s="17">
        <v>0.8666666666666667</v>
      </c>
    </row>
    <row r="32" spans="1:37" x14ac:dyDescent="0.25">
      <c r="A32" t="s">
        <v>22</v>
      </c>
      <c r="B32">
        <v>4</v>
      </c>
      <c r="D32">
        <v>40</v>
      </c>
      <c r="F32" s="17">
        <f t="shared" si="0"/>
        <v>10.72222222222222</v>
      </c>
      <c r="H32" s="17">
        <v>10.866666666666667</v>
      </c>
      <c r="I32" s="17">
        <v>12.066666666666666</v>
      </c>
      <c r="J32" s="17">
        <v>11</v>
      </c>
      <c r="K32" s="17">
        <v>11.733333333333333</v>
      </c>
      <c r="L32" s="17">
        <v>11.066666666666666</v>
      </c>
      <c r="M32" s="17">
        <v>11.733333333333333</v>
      </c>
      <c r="N32" s="17">
        <v>11.2</v>
      </c>
      <c r="O32" s="17">
        <v>11.333333333333334</v>
      </c>
      <c r="P32" s="17">
        <v>11</v>
      </c>
      <c r="Q32" s="17">
        <v>11.733333333333333</v>
      </c>
      <c r="R32" s="17">
        <v>11.4</v>
      </c>
      <c r="S32" s="17">
        <v>11.266666666666667</v>
      </c>
      <c r="T32" s="17">
        <v>11.066666666666666</v>
      </c>
      <c r="U32" s="17">
        <v>12.333333333333334</v>
      </c>
      <c r="V32" s="17">
        <v>11.333333333333334</v>
      </c>
      <c r="W32" s="17">
        <v>11.4</v>
      </c>
      <c r="X32" s="17">
        <v>11.133333333333333</v>
      </c>
      <c r="Y32" s="17">
        <v>11.466666666666667</v>
      </c>
      <c r="Z32" s="17">
        <v>11.266666666666667</v>
      </c>
      <c r="AA32" s="17">
        <v>11.666666666666666</v>
      </c>
      <c r="AB32" s="17">
        <v>10.8</v>
      </c>
      <c r="AC32" s="17">
        <v>10.666666666666666</v>
      </c>
      <c r="AD32" s="17">
        <v>10.4</v>
      </c>
      <c r="AE32" s="17">
        <v>10.199999999999999</v>
      </c>
      <c r="AF32" s="17">
        <v>9.4666666666666668</v>
      </c>
      <c r="AG32" s="17">
        <v>9.4666666666666668</v>
      </c>
      <c r="AH32" s="17">
        <v>8.8000000000000007</v>
      </c>
      <c r="AI32" s="17">
        <v>8.4</v>
      </c>
      <c r="AJ32" s="17">
        <v>7.9333333333333336</v>
      </c>
      <c r="AK32" s="17">
        <v>7.4666666666666668</v>
      </c>
    </row>
    <row r="33" spans="1:37" x14ac:dyDescent="0.25">
      <c r="A33" t="s">
        <v>12</v>
      </c>
      <c r="B33">
        <v>1</v>
      </c>
      <c r="D33">
        <v>25</v>
      </c>
      <c r="F33" s="17">
        <f t="shared" si="0"/>
        <v>3.4222222222222229</v>
      </c>
      <c r="H33" s="17">
        <v>3.7333333333333334</v>
      </c>
      <c r="I33" s="17">
        <v>3.6</v>
      </c>
      <c r="J33" s="17">
        <v>3.9333333333333331</v>
      </c>
      <c r="K33" s="17">
        <v>3.6</v>
      </c>
      <c r="L33" s="17">
        <v>3.6666666666666665</v>
      </c>
      <c r="M33" s="17">
        <v>3.4666666666666668</v>
      </c>
      <c r="N33" s="17">
        <v>3.8666666666666667</v>
      </c>
      <c r="O33" s="17">
        <v>3.5333333333333332</v>
      </c>
      <c r="P33" s="17">
        <v>3.8666666666666667</v>
      </c>
      <c r="Q33" s="17">
        <v>3.6666666666666665</v>
      </c>
      <c r="R33" s="17">
        <v>3.6</v>
      </c>
      <c r="S33" s="17">
        <v>3.4</v>
      </c>
      <c r="T33" s="17">
        <v>4.0666666666666664</v>
      </c>
      <c r="U33" s="17">
        <v>3.6</v>
      </c>
      <c r="V33" s="17">
        <v>3.8666666666666667</v>
      </c>
      <c r="W33" s="17">
        <v>3.4666666666666668</v>
      </c>
      <c r="X33" s="17">
        <v>3.8</v>
      </c>
      <c r="Y33" s="17">
        <v>3.6666666666666665</v>
      </c>
      <c r="Z33" s="17">
        <v>3.8666666666666667</v>
      </c>
      <c r="AA33" s="17">
        <v>3.7333333333333334</v>
      </c>
      <c r="AB33" s="17">
        <v>3.6666666666666665</v>
      </c>
      <c r="AC33" s="17">
        <v>3.1333333333333333</v>
      </c>
      <c r="AD33" s="17">
        <v>3.4</v>
      </c>
      <c r="AE33" s="17">
        <v>3</v>
      </c>
      <c r="AF33" s="17">
        <v>3.1333333333333333</v>
      </c>
      <c r="AG33" s="17">
        <v>2.7333333333333334</v>
      </c>
      <c r="AH33" s="17">
        <v>2.6</v>
      </c>
      <c r="AI33" s="17">
        <v>2.4666666666666668</v>
      </c>
      <c r="AJ33" s="17">
        <v>2.3333333333333335</v>
      </c>
      <c r="AK33" s="17">
        <v>2.2000000000000002</v>
      </c>
    </row>
    <row r="34" spans="1:37" x14ac:dyDescent="0.25">
      <c r="A34" t="s">
        <v>20</v>
      </c>
      <c r="B34">
        <v>2</v>
      </c>
      <c r="D34">
        <v>40</v>
      </c>
      <c r="F34" s="17">
        <f t="shared" si="0"/>
        <v>8.2866666666666688</v>
      </c>
      <c r="H34" s="17">
        <v>8.4666666666666668</v>
      </c>
      <c r="I34" s="17">
        <v>8.6</v>
      </c>
      <c r="J34" s="17">
        <v>8.8666666666666671</v>
      </c>
      <c r="K34" s="17">
        <v>8.1333333333333329</v>
      </c>
      <c r="L34" s="17">
        <v>7.9333333333333336</v>
      </c>
      <c r="M34" s="17">
        <v>7.7333333333333334</v>
      </c>
      <c r="N34" s="17">
        <v>8</v>
      </c>
      <c r="O34" s="17">
        <v>7.8666666666666663</v>
      </c>
      <c r="P34" s="17">
        <v>8.2666666666666675</v>
      </c>
      <c r="Q34" s="17">
        <v>8</v>
      </c>
      <c r="R34" s="17">
        <v>8.3333333333333339</v>
      </c>
      <c r="S34" s="17">
        <v>8.0666666666666664</v>
      </c>
      <c r="T34" s="17">
        <v>8.6666666666666661</v>
      </c>
      <c r="U34" s="17">
        <v>9.4666666666666668</v>
      </c>
      <c r="V34" s="17">
        <v>9</v>
      </c>
      <c r="W34" s="17">
        <v>8.9333333333333336</v>
      </c>
      <c r="X34" s="17">
        <v>9.8666666666666671</v>
      </c>
      <c r="Y34" s="17">
        <v>10.266666666666667</v>
      </c>
      <c r="Z34" s="17">
        <v>10.8</v>
      </c>
      <c r="AA34" s="17">
        <v>10.933333333333334</v>
      </c>
      <c r="AB34" s="17">
        <v>9.4666666666666668</v>
      </c>
      <c r="AC34" s="17">
        <v>8.4</v>
      </c>
      <c r="AD34" s="17">
        <v>8</v>
      </c>
      <c r="AE34" s="17">
        <v>7.6</v>
      </c>
      <c r="AF34" s="17">
        <v>7.2666666666666666</v>
      </c>
      <c r="AG34" s="17">
        <v>6.8666666666666663</v>
      </c>
      <c r="AH34" s="17">
        <v>6.8</v>
      </c>
      <c r="AI34" s="17">
        <v>6.2</v>
      </c>
      <c r="AJ34" s="17">
        <v>6</v>
      </c>
      <c r="AK34" s="17">
        <v>5.8</v>
      </c>
    </row>
    <row r="35" spans="1:37" x14ac:dyDescent="0.25">
      <c r="A35" t="s">
        <v>13</v>
      </c>
      <c r="B35">
        <v>3</v>
      </c>
      <c r="D35">
        <v>25</v>
      </c>
      <c r="F35" s="17">
        <f t="shared" si="0"/>
        <v>4.1000000000000005</v>
      </c>
      <c r="H35" s="17">
        <v>3.9333333333333331</v>
      </c>
      <c r="I35" s="17">
        <v>4.5999999999999996</v>
      </c>
      <c r="J35" s="17">
        <v>4.0666666666666664</v>
      </c>
      <c r="K35" s="17">
        <v>4.4000000000000004</v>
      </c>
      <c r="L35" s="17">
        <v>4</v>
      </c>
      <c r="M35" s="17">
        <v>4.4000000000000004</v>
      </c>
      <c r="N35" s="17">
        <v>4.0666666666666664</v>
      </c>
      <c r="O35" s="17">
        <v>4.4000000000000004</v>
      </c>
      <c r="P35" s="17">
        <v>3.7333333333333334</v>
      </c>
      <c r="Q35" s="17">
        <v>4.5999999999999996</v>
      </c>
      <c r="R35" s="17">
        <v>4</v>
      </c>
      <c r="S35" s="17">
        <v>4.333333333333333</v>
      </c>
      <c r="T35" s="17">
        <v>3.8666666666666667</v>
      </c>
      <c r="U35" s="17">
        <v>4.333333333333333</v>
      </c>
      <c r="V35" s="17">
        <v>4.0666666666666664</v>
      </c>
      <c r="W35" s="17">
        <v>4.5999999999999996</v>
      </c>
      <c r="X35" s="17">
        <v>4</v>
      </c>
      <c r="Y35" s="17">
        <v>4.666666666666667</v>
      </c>
      <c r="Z35" s="17">
        <v>4.4000000000000004</v>
      </c>
      <c r="AA35" s="17">
        <v>4.7333333333333334</v>
      </c>
      <c r="AB35" s="17">
        <v>4.2</v>
      </c>
      <c r="AC35" s="17">
        <v>4.4666666666666668</v>
      </c>
      <c r="AD35" s="17">
        <v>4</v>
      </c>
      <c r="AE35" s="17">
        <v>4.333333333333333</v>
      </c>
      <c r="AF35" s="17">
        <v>3.6666666666666665</v>
      </c>
      <c r="AG35" s="17">
        <v>3.8666666666666667</v>
      </c>
      <c r="AH35" s="17">
        <v>3.4666666666666668</v>
      </c>
      <c r="AI35" s="17">
        <v>3.4</v>
      </c>
      <c r="AJ35" s="17">
        <v>3.2</v>
      </c>
      <c r="AK35" s="17">
        <v>3.2</v>
      </c>
    </row>
    <row r="36" spans="1:37" x14ac:dyDescent="0.25">
      <c r="A36" t="s">
        <v>21</v>
      </c>
      <c r="B36">
        <v>4</v>
      </c>
      <c r="D36">
        <v>40</v>
      </c>
      <c r="F36" s="17">
        <f t="shared" si="0"/>
        <v>12.482222222222225</v>
      </c>
      <c r="H36" s="17">
        <v>12.733333333333333</v>
      </c>
      <c r="I36" s="17">
        <v>13.133333333333333</v>
      </c>
      <c r="J36" s="17">
        <v>12.8</v>
      </c>
      <c r="K36" s="17">
        <v>13.333333333333334</v>
      </c>
      <c r="L36" s="17">
        <v>13</v>
      </c>
      <c r="M36" s="17">
        <v>13.2</v>
      </c>
      <c r="N36" s="17">
        <v>13</v>
      </c>
      <c r="O36" s="17">
        <v>13.333333333333334</v>
      </c>
      <c r="P36" s="17">
        <v>12.733333333333333</v>
      </c>
      <c r="Q36" s="17">
        <v>13.133333333333333</v>
      </c>
      <c r="R36" s="17">
        <v>12.733333333333333</v>
      </c>
      <c r="S36" s="17">
        <v>13.2</v>
      </c>
      <c r="T36" s="17">
        <v>13.133333333333333</v>
      </c>
      <c r="U36" s="17">
        <v>13.533333333333333</v>
      </c>
      <c r="V36" s="17">
        <v>13.333333333333334</v>
      </c>
      <c r="W36" s="17">
        <v>13.933333333333334</v>
      </c>
      <c r="X36" s="17">
        <v>13.466666666666667</v>
      </c>
      <c r="Y36" s="17">
        <v>14</v>
      </c>
      <c r="Z36" s="17">
        <v>14</v>
      </c>
      <c r="AA36" s="17">
        <v>14.6</v>
      </c>
      <c r="AB36" s="17">
        <v>12.866666666666667</v>
      </c>
      <c r="AC36" s="17">
        <v>12.666666666666666</v>
      </c>
      <c r="AD36" s="17">
        <v>11.933333333333334</v>
      </c>
      <c r="AE36" s="17">
        <v>12.066666666666666</v>
      </c>
      <c r="AF36" s="17">
        <v>11</v>
      </c>
      <c r="AG36" s="17">
        <v>10.666666666666666</v>
      </c>
      <c r="AH36" s="17">
        <v>10.066666666666666</v>
      </c>
      <c r="AI36" s="17">
        <v>9.5333333333333332</v>
      </c>
      <c r="AJ36" s="17">
        <v>8.8000000000000007</v>
      </c>
      <c r="AK36" s="17">
        <v>8.5333333333333332</v>
      </c>
    </row>
    <row r="37" spans="1:37" x14ac:dyDescent="0.25">
      <c r="A37" t="s">
        <v>14</v>
      </c>
      <c r="B37" s="4">
        <v>2</v>
      </c>
      <c r="C37">
        <v>3</v>
      </c>
      <c r="D37">
        <v>60</v>
      </c>
      <c r="F37" s="17">
        <f t="shared" si="0"/>
        <v>3.0244444444444456</v>
      </c>
      <c r="H37" s="17">
        <v>3.1333333333333333</v>
      </c>
      <c r="I37" s="17">
        <v>3.2666666666666666</v>
      </c>
      <c r="J37" s="17">
        <v>3.3333333333333335</v>
      </c>
      <c r="K37" s="17">
        <v>3.2666666666666666</v>
      </c>
      <c r="L37" s="17">
        <v>3.1333333333333333</v>
      </c>
      <c r="M37" s="17">
        <v>3</v>
      </c>
      <c r="N37" s="17">
        <v>3.0666666666666669</v>
      </c>
      <c r="O37" s="17">
        <v>3.0666666666666669</v>
      </c>
      <c r="P37" s="17">
        <v>3.0666666666666669</v>
      </c>
      <c r="Q37" s="17">
        <v>3.2</v>
      </c>
      <c r="R37" s="17">
        <v>3.0666666666666669</v>
      </c>
      <c r="S37" s="17">
        <v>3.0666666666666669</v>
      </c>
      <c r="T37" s="17">
        <v>3.0666666666666669</v>
      </c>
      <c r="U37" s="17">
        <v>3.0666666666666669</v>
      </c>
      <c r="V37" s="17">
        <v>3.2</v>
      </c>
      <c r="W37" s="17">
        <v>3.0666666666666669</v>
      </c>
      <c r="X37" s="17">
        <v>3.4</v>
      </c>
      <c r="Y37" s="17">
        <v>3.3333333333333335</v>
      </c>
      <c r="Z37" s="17">
        <v>3.4</v>
      </c>
      <c r="AA37" s="17">
        <v>3.4</v>
      </c>
      <c r="AB37" s="17">
        <v>3</v>
      </c>
      <c r="AC37" s="17">
        <v>2.9333333333333331</v>
      </c>
      <c r="AD37" s="17">
        <v>3.2</v>
      </c>
      <c r="AE37" s="17">
        <v>2.8666666666666667</v>
      </c>
      <c r="AF37" s="17">
        <v>2.9333333333333331</v>
      </c>
      <c r="AG37" s="17">
        <v>2.7333333333333334</v>
      </c>
      <c r="AH37" s="17">
        <v>2.6</v>
      </c>
      <c r="AI37" s="17">
        <v>2.4</v>
      </c>
      <c r="AJ37" s="17">
        <v>2.2000000000000002</v>
      </c>
      <c r="AK37" s="17">
        <v>2.2666666666666666</v>
      </c>
    </row>
    <row r="38" spans="1:37" x14ac:dyDescent="0.25">
      <c r="A38" t="s">
        <v>15</v>
      </c>
      <c r="B38" s="4">
        <v>2</v>
      </c>
      <c r="C38">
        <v>3</v>
      </c>
      <c r="D38">
        <v>60</v>
      </c>
      <c r="F38" s="17">
        <f t="shared" si="0"/>
        <v>1.5955555555555556</v>
      </c>
      <c r="H38" s="17">
        <v>1.7333333333333334</v>
      </c>
      <c r="I38" s="17">
        <v>1.8</v>
      </c>
      <c r="J38" s="17">
        <v>1.6666666666666667</v>
      </c>
      <c r="K38" s="17">
        <v>1.5333333333333334</v>
      </c>
      <c r="L38" s="17">
        <v>1.5333333333333334</v>
      </c>
      <c r="M38" s="17">
        <v>1.6</v>
      </c>
      <c r="N38" s="17">
        <v>1.5333333333333334</v>
      </c>
      <c r="O38" s="17">
        <v>1.6666666666666667</v>
      </c>
      <c r="P38" s="17">
        <v>1.6666666666666667</v>
      </c>
      <c r="Q38" s="17">
        <v>1.6</v>
      </c>
      <c r="R38" s="17">
        <v>1.5333333333333334</v>
      </c>
      <c r="S38" s="17">
        <v>1.6</v>
      </c>
      <c r="T38" s="17">
        <v>1.6</v>
      </c>
      <c r="U38" s="17">
        <v>1.8666666666666667</v>
      </c>
      <c r="V38" s="17">
        <v>1.8666666666666667</v>
      </c>
      <c r="W38" s="17">
        <v>1.8666666666666667</v>
      </c>
      <c r="X38" s="17">
        <v>1.9333333333333333</v>
      </c>
      <c r="Y38" s="17">
        <v>2.0666666666666669</v>
      </c>
      <c r="Z38" s="17">
        <v>2.2000000000000002</v>
      </c>
      <c r="AA38" s="17">
        <v>2.2666666666666666</v>
      </c>
      <c r="AB38" s="17">
        <v>1.9333333333333333</v>
      </c>
      <c r="AC38" s="17">
        <v>1.6666666666666667</v>
      </c>
      <c r="AD38" s="17">
        <v>1.5333333333333334</v>
      </c>
      <c r="AE38" s="17">
        <v>1.4</v>
      </c>
      <c r="AF38" s="17">
        <v>1.3333333333333333</v>
      </c>
      <c r="AG38" s="17">
        <v>1.1333333333333333</v>
      </c>
      <c r="AH38" s="17">
        <v>1.1333333333333333</v>
      </c>
      <c r="AI38" s="17">
        <v>1</v>
      </c>
      <c r="AJ38" s="17">
        <v>0.8666666666666667</v>
      </c>
      <c r="AK38" s="17">
        <v>0.73333333333333328</v>
      </c>
    </row>
    <row r="39" spans="1:37" x14ac:dyDescent="0.25">
      <c r="A39" t="s">
        <v>16</v>
      </c>
      <c r="B39" s="4">
        <v>1</v>
      </c>
      <c r="C39">
        <v>4</v>
      </c>
      <c r="D39">
        <v>60</v>
      </c>
      <c r="F39" s="17">
        <f t="shared" si="0"/>
        <v>2.9355555555555553</v>
      </c>
      <c r="H39" s="17">
        <v>2.6666666666666665</v>
      </c>
      <c r="I39" s="17">
        <v>3.0666666666666669</v>
      </c>
      <c r="J39" s="17">
        <v>2.9333333333333331</v>
      </c>
      <c r="K39" s="17">
        <v>3</v>
      </c>
      <c r="L39" s="17">
        <v>3.1333333333333333</v>
      </c>
      <c r="M39" s="17">
        <v>3.0666666666666669</v>
      </c>
      <c r="N39" s="17">
        <v>3.2666666666666666</v>
      </c>
      <c r="O39" s="17">
        <v>3.0666666666666669</v>
      </c>
      <c r="P39" s="17">
        <v>2.9333333333333331</v>
      </c>
      <c r="Q39" s="17">
        <v>3.1333333333333333</v>
      </c>
      <c r="R39" s="17">
        <v>2.9333333333333331</v>
      </c>
      <c r="S39" s="17">
        <v>3.2</v>
      </c>
      <c r="T39" s="17">
        <v>3</v>
      </c>
      <c r="U39" s="17">
        <v>3.3333333333333335</v>
      </c>
      <c r="V39" s="17">
        <v>3.1333333333333333</v>
      </c>
      <c r="W39" s="17">
        <v>3.3333333333333335</v>
      </c>
      <c r="X39" s="17">
        <v>3.1333333333333333</v>
      </c>
      <c r="Y39" s="17">
        <v>3.2666666666666666</v>
      </c>
      <c r="Z39" s="17">
        <v>3</v>
      </c>
      <c r="AA39" s="17">
        <v>3.3333333333333335</v>
      </c>
      <c r="AB39" s="17">
        <v>3.2</v>
      </c>
      <c r="AC39" s="17">
        <v>3</v>
      </c>
      <c r="AD39" s="17">
        <v>3</v>
      </c>
      <c r="AE39" s="17">
        <v>2.8666666666666667</v>
      </c>
      <c r="AF39" s="17">
        <v>2.6</v>
      </c>
      <c r="AG39" s="17">
        <v>2.6</v>
      </c>
      <c r="AH39" s="17">
        <v>2.4</v>
      </c>
      <c r="AI39" s="17">
        <v>2.2666666666666666</v>
      </c>
      <c r="AJ39" s="17">
        <v>2.2000000000000002</v>
      </c>
      <c r="AK39" s="17">
        <v>2</v>
      </c>
    </row>
    <row r="40" spans="1:37" x14ac:dyDescent="0.25">
      <c r="A40" t="s">
        <v>17</v>
      </c>
      <c r="B40" s="4">
        <v>1</v>
      </c>
      <c r="C40">
        <v>4</v>
      </c>
      <c r="D40">
        <v>60</v>
      </c>
      <c r="F40" s="17">
        <f t="shared" si="0"/>
        <v>2.0511111111111111</v>
      </c>
      <c r="H40" s="17">
        <v>2.4</v>
      </c>
      <c r="I40" s="17">
        <v>2.3333333333333335</v>
      </c>
      <c r="J40" s="17">
        <v>2.2666666666666666</v>
      </c>
      <c r="K40" s="17">
        <v>2.4</v>
      </c>
      <c r="L40" s="17">
        <v>2.4666666666666668</v>
      </c>
      <c r="M40" s="17">
        <v>2.2000000000000002</v>
      </c>
      <c r="N40" s="17">
        <v>2.3333333333333335</v>
      </c>
      <c r="O40" s="17">
        <v>2.2666666666666666</v>
      </c>
      <c r="P40" s="17">
        <v>2.2666666666666666</v>
      </c>
      <c r="Q40" s="17">
        <v>2.1333333333333333</v>
      </c>
      <c r="R40" s="17">
        <v>2.2666666666666666</v>
      </c>
      <c r="S40" s="17">
        <v>2.3333333333333335</v>
      </c>
      <c r="T40" s="17">
        <v>2.2000000000000002</v>
      </c>
      <c r="U40" s="17">
        <v>2.2666666666666666</v>
      </c>
      <c r="V40" s="17">
        <v>2.0666666666666669</v>
      </c>
      <c r="W40" s="17">
        <v>2.0666666666666669</v>
      </c>
      <c r="X40" s="17">
        <v>2.2000000000000002</v>
      </c>
      <c r="Y40" s="17">
        <v>2.2000000000000002</v>
      </c>
      <c r="Z40" s="17">
        <v>2.1333333333333333</v>
      </c>
      <c r="AA40" s="17">
        <v>2.1333333333333333</v>
      </c>
      <c r="AB40" s="17">
        <v>1.9333333333333333</v>
      </c>
      <c r="AC40" s="17">
        <v>2</v>
      </c>
      <c r="AD40" s="17">
        <v>2.0666666666666669</v>
      </c>
      <c r="AE40" s="17">
        <v>1.8</v>
      </c>
      <c r="AF40" s="17">
        <v>1.6666666666666667</v>
      </c>
      <c r="AG40" s="17">
        <v>1.6</v>
      </c>
      <c r="AH40" s="17">
        <v>1.5333333333333334</v>
      </c>
      <c r="AI40" s="17">
        <v>1.4</v>
      </c>
      <c r="AJ40" s="17">
        <v>1.3333333333333333</v>
      </c>
      <c r="AK40" s="17">
        <v>1.2666666666666666</v>
      </c>
    </row>
    <row r="43" spans="1:37" x14ac:dyDescent="0.25">
      <c r="G43" t="s">
        <v>19</v>
      </c>
      <c r="H43" t="s">
        <v>24</v>
      </c>
    </row>
    <row r="44" spans="1:37" ht="15.75" thickBot="1" x14ac:dyDescent="0.3">
      <c r="H44">
        <v>1</v>
      </c>
      <c r="I44">
        <v>2</v>
      </c>
      <c r="J44">
        <v>3</v>
      </c>
      <c r="K44">
        <v>4</v>
      </c>
      <c r="L44">
        <v>5</v>
      </c>
      <c r="M44">
        <v>6</v>
      </c>
      <c r="N44">
        <v>7</v>
      </c>
      <c r="O44">
        <v>8</v>
      </c>
      <c r="P44">
        <v>9</v>
      </c>
      <c r="Q44">
        <v>10</v>
      </c>
      <c r="R44">
        <v>11</v>
      </c>
      <c r="S44">
        <v>12</v>
      </c>
      <c r="T44">
        <v>13</v>
      </c>
      <c r="U44">
        <v>14</v>
      </c>
      <c r="V44">
        <v>15</v>
      </c>
      <c r="W44">
        <v>16</v>
      </c>
      <c r="X44">
        <v>17</v>
      </c>
      <c r="Y44">
        <v>18</v>
      </c>
      <c r="Z44">
        <v>19</v>
      </c>
      <c r="AA44">
        <v>20</v>
      </c>
      <c r="AB44">
        <v>21</v>
      </c>
      <c r="AC44">
        <v>22</v>
      </c>
      <c r="AD44">
        <v>23</v>
      </c>
      <c r="AE44">
        <v>24</v>
      </c>
      <c r="AF44">
        <v>25</v>
      </c>
      <c r="AG44">
        <v>26</v>
      </c>
      <c r="AH44">
        <v>27</v>
      </c>
      <c r="AI44">
        <v>28</v>
      </c>
      <c r="AJ44">
        <v>29</v>
      </c>
      <c r="AK44">
        <v>30</v>
      </c>
    </row>
    <row r="45" spans="1:37" x14ac:dyDescent="0.25">
      <c r="G45">
        <v>1</v>
      </c>
      <c r="H45" s="7">
        <v>0.25</v>
      </c>
      <c r="I45" s="8">
        <v>0.25</v>
      </c>
      <c r="J45" s="8">
        <v>0.25</v>
      </c>
      <c r="K45" s="8">
        <v>0.25</v>
      </c>
      <c r="L45" s="8">
        <v>0.25</v>
      </c>
      <c r="M45" s="8">
        <v>0.25</v>
      </c>
      <c r="N45" s="8">
        <v>0.25</v>
      </c>
      <c r="O45" s="8">
        <v>0.25</v>
      </c>
      <c r="P45" s="8">
        <v>0.25</v>
      </c>
      <c r="Q45" s="8">
        <v>0.25</v>
      </c>
      <c r="R45" s="8">
        <v>0.25</v>
      </c>
      <c r="S45" s="8">
        <v>0.25</v>
      </c>
      <c r="T45" s="8">
        <v>0.25</v>
      </c>
      <c r="U45" s="8">
        <v>0.25</v>
      </c>
      <c r="V45" s="8">
        <v>0.25</v>
      </c>
      <c r="W45" s="8">
        <v>0.25</v>
      </c>
      <c r="X45" s="8">
        <v>0.25</v>
      </c>
      <c r="Y45" s="8">
        <v>0.25</v>
      </c>
      <c r="Z45" s="8">
        <v>0.25</v>
      </c>
      <c r="AA45" s="8">
        <v>0.25</v>
      </c>
      <c r="AB45" s="8">
        <v>0.25</v>
      </c>
      <c r="AC45" s="8">
        <v>0.25</v>
      </c>
      <c r="AD45" s="8">
        <v>0.25</v>
      </c>
      <c r="AE45" s="8">
        <v>0.25</v>
      </c>
      <c r="AF45" s="8">
        <v>0.25</v>
      </c>
      <c r="AG45" s="8">
        <v>0.25</v>
      </c>
      <c r="AH45" s="8">
        <v>0.25</v>
      </c>
      <c r="AI45" s="8">
        <v>0.25</v>
      </c>
      <c r="AJ45" s="8">
        <v>0.25</v>
      </c>
      <c r="AK45" s="9">
        <v>0.25</v>
      </c>
    </row>
    <row r="46" spans="1:37" x14ac:dyDescent="0.25">
      <c r="G46">
        <v>2</v>
      </c>
      <c r="H46" s="10">
        <v>0.25</v>
      </c>
      <c r="I46" s="11">
        <v>0.25</v>
      </c>
      <c r="J46" s="11">
        <v>0.25</v>
      </c>
      <c r="K46" s="11">
        <v>0.25</v>
      </c>
      <c r="L46" s="11">
        <v>0.25</v>
      </c>
      <c r="M46" s="11">
        <v>0.25</v>
      </c>
      <c r="N46" s="11">
        <v>0.25</v>
      </c>
      <c r="O46" s="11">
        <v>0.25</v>
      </c>
      <c r="P46" s="11">
        <v>0.25</v>
      </c>
      <c r="Q46" s="11">
        <v>0.25</v>
      </c>
      <c r="R46" s="11">
        <v>0.25</v>
      </c>
      <c r="S46" s="11">
        <v>0.25</v>
      </c>
      <c r="T46" s="11">
        <v>0.25</v>
      </c>
      <c r="U46" s="11">
        <v>0.25</v>
      </c>
      <c r="V46" s="11">
        <v>0.25</v>
      </c>
      <c r="W46" s="11">
        <v>0.25</v>
      </c>
      <c r="X46" s="11">
        <v>0.25</v>
      </c>
      <c r="Y46" s="11">
        <v>0.25</v>
      </c>
      <c r="Z46" s="11">
        <v>0.25</v>
      </c>
      <c r="AA46" s="11">
        <v>0.25</v>
      </c>
      <c r="AB46" s="11">
        <v>0.25</v>
      </c>
      <c r="AC46" s="11">
        <v>0.25</v>
      </c>
      <c r="AD46" s="11">
        <v>0.25</v>
      </c>
      <c r="AE46" s="11">
        <v>0.25</v>
      </c>
      <c r="AF46" s="11">
        <v>0.25</v>
      </c>
      <c r="AG46" s="11">
        <v>0.25</v>
      </c>
      <c r="AH46" s="11">
        <v>0.25</v>
      </c>
      <c r="AI46" s="11">
        <v>0.25</v>
      </c>
      <c r="AJ46" s="11">
        <v>0.25</v>
      </c>
      <c r="AK46" s="12">
        <v>0.25</v>
      </c>
    </row>
    <row r="47" spans="1:37" x14ac:dyDescent="0.25">
      <c r="G47">
        <v>3</v>
      </c>
      <c r="H47" s="10">
        <v>0.25</v>
      </c>
      <c r="I47" s="11">
        <v>0.25</v>
      </c>
      <c r="J47" s="11">
        <v>0.25</v>
      </c>
      <c r="K47" s="11">
        <v>0.25</v>
      </c>
      <c r="L47" s="11">
        <v>0.25</v>
      </c>
      <c r="M47" s="11">
        <v>0.25</v>
      </c>
      <c r="N47" s="11">
        <v>0.25</v>
      </c>
      <c r="O47" s="11">
        <v>0.25</v>
      </c>
      <c r="P47" s="11">
        <v>0.25</v>
      </c>
      <c r="Q47" s="11">
        <v>0.25</v>
      </c>
      <c r="R47" s="11">
        <v>0.25</v>
      </c>
      <c r="S47" s="11">
        <v>0.25</v>
      </c>
      <c r="T47" s="11">
        <v>0.25</v>
      </c>
      <c r="U47" s="11">
        <v>0.25</v>
      </c>
      <c r="V47" s="11">
        <v>0.25</v>
      </c>
      <c r="W47" s="11">
        <v>0.25</v>
      </c>
      <c r="X47" s="11">
        <v>0.25</v>
      </c>
      <c r="Y47" s="11">
        <v>0.25</v>
      </c>
      <c r="Z47" s="11">
        <v>0.25</v>
      </c>
      <c r="AA47" s="11">
        <v>0.25</v>
      </c>
      <c r="AB47" s="11">
        <v>0.25</v>
      </c>
      <c r="AC47" s="11">
        <v>0.25</v>
      </c>
      <c r="AD47" s="11">
        <v>0.25</v>
      </c>
      <c r="AE47" s="11">
        <v>0.25</v>
      </c>
      <c r="AF47" s="11">
        <v>0.25</v>
      </c>
      <c r="AG47" s="11">
        <v>0.25</v>
      </c>
      <c r="AH47" s="11">
        <v>0.25</v>
      </c>
      <c r="AI47" s="11">
        <v>0.25</v>
      </c>
      <c r="AJ47" s="11">
        <v>0.25</v>
      </c>
      <c r="AK47" s="12">
        <v>0.25</v>
      </c>
    </row>
    <row r="48" spans="1:37" ht="15.75" thickBot="1" x14ac:dyDescent="0.3">
      <c r="G48">
        <v>4</v>
      </c>
      <c r="H48" s="13">
        <v>0.25</v>
      </c>
      <c r="I48" s="14">
        <v>0.25</v>
      </c>
      <c r="J48" s="14">
        <v>0.25</v>
      </c>
      <c r="K48" s="14">
        <v>0.25</v>
      </c>
      <c r="L48" s="14">
        <v>0.25</v>
      </c>
      <c r="M48" s="14">
        <v>0.25</v>
      </c>
      <c r="N48" s="14">
        <v>0.25</v>
      </c>
      <c r="O48" s="14">
        <v>0.25</v>
      </c>
      <c r="P48" s="14">
        <v>0.25</v>
      </c>
      <c r="Q48" s="14">
        <v>0.25</v>
      </c>
      <c r="R48" s="14">
        <v>0.25</v>
      </c>
      <c r="S48" s="14">
        <v>0.25</v>
      </c>
      <c r="T48" s="14">
        <v>0.25</v>
      </c>
      <c r="U48" s="14">
        <v>0.25</v>
      </c>
      <c r="V48" s="14">
        <v>0.25</v>
      </c>
      <c r="W48" s="14">
        <v>0.25</v>
      </c>
      <c r="X48" s="14">
        <v>0.25</v>
      </c>
      <c r="Y48" s="14">
        <v>0.25</v>
      </c>
      <c r="Z48" s="14">
        <v>0.25</v>
      </c>
      <c r="AA48" s="14">
        <v>0.25</v>
      </c>
      <c r="AB48" s="14">
        <v>0.25</v>
      </c>
      <c r="AC48" s="14">
        <v>0.25</v>
      </c>
      <c r="AD48" s="14">
        <v>0.25</v>
      </c>
      <c r="AE48" s="14">
        <v>0.25</v>
      </c>
      <c r="AF48" s="14">
        <v>0.25</v>
      </c>
      <c r="AG48" s="14">
        <v>0.25</v>
      </c>
      <c r="AH48" s="14">
        <v>0.25</v>
      </c>
      <c r="AI48" s="14">
        <v>0.25</v>
      </c>
      <c r="AJ48" s="14">
        <v>0.25</v>
      </c>
      <c r="AK48" s="15">
        <v>0.25</v>
      </c>
    </row>
    <row r="49" spans="1:37" x14ac:dyDescent="0.25">
      <c r="G49" t="s">
        <v>25</v>
      </c>
      <c r="H49" s="5">
        <f>SUM(H45:H48)</f>
        <v>1</v>
      </c>
      <c r="I49" s="5">
        <f t="shared" ref="I49:M49" si="1">SUM(I45:I48)</f>
        <v>1</v>
      </c>
      <c r="J49" s="5">
        <f t="shared" si="1"/>
        <v>1</v>
      </c>
      <c r="K49" s="5">
        <f t="shared" si="1"/>
        <v>1</v>
      </c>
      <c r="L49" s="5">
        <f t="shared" si="1"/>
        <v>1</v>
      </c>
      <c r="M49" s="5">
        <f t="shared" si="1"/>
        <v>1</v>
      </c>
      <c r="N49" s="5">
        <f t="shared" ref="N49" si="2">SUM(N45:N48)</f>
        <v>1</v>
      </c>
      <c r="O49" s="5">
        <f t="shared" ref="O49" si="3">SUM(O45:O48)</f>
        <v>1</v>
      </c>
      <c r="P49" s="5">
        <f t="shared" ref="P49" si="4">SUM(P45:P48)</f>
        <v>1</v>
      </c>
      <c r="Q49" s="5">
        <f t="shared" ref="Q49:R49" si="5">SUM(Q45:Q48)</f>
        <v>1</v>
      </c>
      <c r="R49" s="5">
        <f t="shared" si="5"/>
        <v>1</v>
      </c>
      <c r="S49" s="5">
        <f t="shared" ref="S49" si="6">SUM(S45:S48)</f>
        <v>1</v>
      </c>
      <c r="T49" s="5">
        <f t="shared" ref="T49" si="7">SUM(T45:T48)</f>
        <v>1</v>
      </c>
      <c r="U49" s="5">
        <f t="shared" ref="U49" si="8">SUM(U45:U48)</f>
        <v>1</v>
      </c>
      <c r="V49" s="5">
        <f t="shared" ref="V49:W49" si="9">SUM(V45:V48)</f>
        <v>1</v>
      </c>
      <c r="W49" s="5">
        <f t="shared" si="9"/>
        <v>1</v>
      </c>
      <c r="X49" s="5">
        <f t="shared" ref="X49" si="10">SUM(X45:X48)</f>
        <v>1</v>
      </c>
      <c r="Y49" s="5">
        <f t="shared" ref="Y49" si="11">SUM(Y45:Y48)</f>
        <v>1</v>
      </c>
      <c r="Z49" s="5">
        <f t="shared" ref="Z49" si="12">SUM(Z45:Z48)</f>
        <v>1</v>
      </c>
      <c r="AA49" s="5">
        <f t="shared" ref="AA49:AB49" si="13">SUM(AA45:AA48)</f>
        <v>1</v>
      </c>
      <c r="AB49" s="5">
        <f t="shared" si="13"/>
        <v>1</v>
      </c>
      <c r="AC49" s="5">
        <f t="shared" ref="AC49" si="14">SUM(AC45:AC48)</f>
        <v>1</v>
      </c>
      <c r="AD49" s="5">
        <f t="shared" ref="AD49" si="15">SUM(AD45:AD48)</f>
        <v>1</v>
      </c>
      <c r="AE49" s="5">
        <f t="shared" ref="AE49" si="16">SUM(AE45:AE48)</f>
        <v>1</v>
      </c>
      <c r="AF49" s="5">
        <f t="shared" ref="AF49:AK49" si="17">SUM(AF45:AF48)</f>
        <v>1</v>
      </c>
      <c r="AG49" s="5">
        <f t="shared" si="17"/>
        <v>1</v>
      </c>
      <c r="AH49" s="5">
        <f t="shared" si="17"/>
        <v>1</v>
      </c>
      <c r="AI49" s="5">
        <f t="shared" ref="AI49" si="18">SUM(AI45:AI48)</f>
        <v>1</v>
      </c>
      <c r="AJ49" s="5">
        <f t="shared" si="17"/>
        <v>1</v>
      </c>
      <c r="AK49" s="5">
        <f t="shared" si="17"/>
        <v>1</v>
      </c>
    </row>
    <row r="50" spans="1:37" x14ac:dyDescent="0.25">
      <c r="H50" s="4" t="s">
        <v>26</v>
      </c>
      <c r="I50" s="4" t="s">
        <v>26</v>
      </c>
      <c r="J50" s="4" t="s">
        <v>26</v>
      </c>
      <c r="K50" s="4" t="s">
        <v>26</v>
      </c>
      <c r="L50" s="4" t="s">
        <v>26</v>
      </c>
      <c r="M50" s="4" t="s">
        <v>26</v>
      </c>
      <c r="N50" s="4" t="s">
        <v>26</v>
      </c>
      <c r="O50" s="4" t="s">
        <v>26</v>
      </c>
      <c r="P50" s="4" t="s">
        <v>26</v>
      </c>
      <c r="Q50" s="4" t="s">
        <v>26</v>
      </c>
      <c r="R50" s="4" t="s">
        <v>26</v>
      </c>
      <c r="S50" s="4" t="s">
        <v>26</v>
      </c>
      <c r="T50" s="4" t="s">
        <v>26</v>
      </c>
      <c r="U50" s="4" t="s">
        <v>26</v>
      </c>
      <c r="V50" s="4" t="s">
        <v>26</v>
      </c>
      <c r="W50" s="4" t="s">
        <v>26</v>
      </c>
      <c r="X50" s="4" t="s">
        <v>26</v>
      </c>
      <c r="Y50" s="4" t="s">
        <v>26</v>
      </c>
      <c r="Z50" s="4" t="s">
        <v>26</v>
      </c>
      <c r="AA50" s="4" t="s">
        <v>26</v>
      </c>
      <c r="AB50" s="4" t="s">
        <v>26</v>
      </c>
      <c r="AC50" s="4" t="s">
        <v>26</v>
      </c>
      <c r="AD50" s="4" t="s">
        <v>26</v>
      </c>
      <c r="AE50" s="4" t="s">
        <v>26</v>
      </c>
      <c r="AF50" s="4" t="s">
        <v>26</v>
      </c>
      <c r="AG50" s="4" t="s">
        <v>26</v>
      </c>
      <c r="AH50" s="4" t="s">
        <v>26</v>
      </c>
      <c r="AI50" s="4" t="s">
        <v>26</v>
      </c>
      <c r="AJ50" s="4" t="s">
        <v>26</v>
      </c>
      <c r="AK50" s="4" t="s">
        <v>26</v>
      </c>
    </row>
    <row r="51" spans="1:37" x14ac:dyDescent="0.25"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  <c r="Y51" s="5">
        <v>1</v>
      </c>
      <c r="Z51" s="5">
        <v>1</v>
      </c>
      <c r="AA51" s="5">
        <v>1</v>
      </c>
      <c r="AB51" s="5">
        <v>1</v>
      </c>
      <c r="AC51" s="5">
        <v>1</v>
      </c>
      <c r="AD51" s="5">
        <v>1</v>
      </c>
      <c r="AE51" s="5">
        <v>1</v>
      </c>
      <c r="AF51" s="5">
        <v>1</v>
      </c>
      <c r="AG51" s="5">
        <v>1</v>
      </c>
      <c r="AH51" s="5">
        <v>1</v>
      </c>
      <c r="AI51" s="5">
        <v>1</v>
      </c>
      <c r="AJ51" s="5">
        <v>1</v>
      </c>
      <c r="AK51" s="5">
        <v>1</v>
      </c>
    </row>
    <row r="52" spans="1:37" x14ac:dyDescent="0.25"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x14ac:dyDescent="0.25">
      <c r="F53" t="s">
        <v>30</v>
      </c>
      <c r="G53" t="s">
        <v>27</v>
      </c>
    </row>
    <row r="54" spans="1:37" x14ac:dyDescent="0.25">
      <c r="G54">
        <v>0</v>
      </c>
      <c r="H54">
        <v>1</v>
      </c>
      <c r="I54">
        <v>2</v>
      </c>
      <c r="J54">
        <v>3</v>
      </c>
      <c r="K54">
        <v>4</v>
      </c>
      <c r="L54">
        <v>5</v>
      </c>
      <c r="M54">
        <v>6</v>
      </c>
      <c r="N54">
        <v>7</v>
      </c>
      <c r="O54">
        <v>8</v>
      </c>
      <c r="P54">
        <v>9</v>
      </c>
      <c r="Q54">
        <v>10</v>
      </c>
      <c r="R54">
        <v>11</v>
      </c>
      <c r="S54">
        <v>12</v>
      </c>
      <c r="T54">
        <v>13</v>
      </c>
      <c r="U54">
        <v>14</v>
      </c>
      <c r="V54">
        <v>15</v>
      </c>
      <c r="W54">
        <v>16</v>
      </c>
      <c r="X54">
        <v>17</v>
      </c>
      <c r="Y54">
        <v>18</v>
      </c>
      <c r="Z54">
        <v>19</v>
      </c>
      <c r="AA54">
        <v>20</v>
      </c>
      <c r="AB54">
        <v>21</v>
      </c>
      <c r="AC54">
        <v>22</v>
      </c>
      <c r="AD54">
        <v>23</v>
      </c>
      <c r="AE54">
        <v>24</v>
      </c>
      <c r="AF54">
        <v>25</v>
      </c>
      <c r="AG54">
        <v>26</v>
      </c>
      <c r="AH54">
        <v>27</v>
      </c>
      <c r="AI54">
        <v>28</v>
      </c>
      <c r="AJ54">
        <v>29</v>
      </c>
      <c r="AK54">
        <v>30</v>
      </c>
    </row>
    <row r="55" spans="1:37" x14ac:dyDescent="0.25">
      <c r="A55" t="s">
        <v>10</v>
      </c>
      <c r="F55" s="6">
        <f>AVERAGE(H55:AK55)</f>
        <v>0</v>
      </c>
      <c r="G55">
        <v>0</v>
      </c>
      <c r="H55" s="6">
        <f>MAX(G55+(H29*$B$23)-(VLOOKUP($B29,$G$45:$AK$48,H$54+1)*$B$24*$D29), 0)</f>
        <v>0</v>
      </c>
      <c r="I55" s="6">
        <f t="shared" ref="I55:AK55" si="19">MAX(H55+(I29*$B$23)-(VLOOKUP($B29,$G$45:$AK$48,I$54+1)*$B$24*$D29), 0)</f>
        <v>0</v>
      </c>
      <c r="J55" s="6">
        <f t="shared" si="19"/>
        <v>0</v>
      </c>
      <c r="K55" s="6">
        <f>MAX(J55+(K29*$B$23)-(VLOOKUP($B29,$G$45:$AK$48,K$54+1)*$B$24*$D29), 0)</f>
        <v>0</v>
      </c>
      <c r="L55" s="6">
        <f t="shared" si="19"/>
        <v>0</v>
      </c>
      <c r="M55" s="6">
        <f t="shared" si="19"/>
        <v>0</v>
      </c>
      <c r="N55" s="6">
        <f t="shared" si="19"/>
        <v>0</v>
      </c>
      <c r="O55" s="6">
        <f t="shared" si="19"/>
        <v>0</v>
      </c>
      <c r="P55" s="6">
        <f t="shared" si="19"/>
        <v>0</v>
      </c>
      <c r="Q55" s="6">
        <f t="shared" si="19"/>
        <v>0</v>
      </c>
      <c r="R55" s="6">
        <f t="shared" si="19"/>
        <v>0</v>
      </c>
      <c r="S55" s="6">
        <f t="shared" si="19"/>
        <v>0</v>
      </c>
      <c r="T55" s="6">
        <f t="shared" si="19"/>
        <v>0</v>
      </c>
      <c r="U55" s="6">
        <f t="shared" si="19"/>
        <v>0</v>
      </c>
      <c r="V55" s="6">
        <f t="shared" si="19"/>
        <v>0</v>
      </c>
      <c r="W55" s="6">
        <f t="shared" si="19"/>
        <v>0</v>
      </c>
      <c r="X55" s="6">
        <f t="shared" si="19"/>
        <v>0</v>
      </c>
      <c r="Y55" s="6">
        <f t="shared" si="19"/>
        <v>0</v>
      </c>
      <c r="Z55" s="6">
        <f t="shared" si="19"/>
        <v>0</v>
      </c>
      <c r="AA55" s="6">
        <f t="shared" si="19"/>
        <v>0</v>
      </c>
      <c r="AB55" s="6">
        <f t="shared" si="19"/>
        <v>0</v>
      </c>
      <c r="AC55" s="6">
        <f t="shared" si="19"/>
        <v>0</v>
      </c>
      <c r="AD55" s="6">
        <f t="shared" si="19"/>
        <v>0</v>
      </c>
      <c r="AE55" s="6">
        <f t="shared" si="19"/>
        <v>0</v>
      </c>
      <c r="AF55" s="6">
        <f t="shared" si="19"/>
        <v>0</v>
      </c>
      <c r="AG55" s="6">
        <f t="shared" si="19"/>
        <v>0</v>
      </c>
      <c r="AH55" s="6">
        <f t="shared" si="19"/>
        <v>0</v>
      </c>
      <c r="AI55" s="6">
        <f t="shared" si="19"/>
        <v>0</v>
      </c>
      <c r="AJ55" s="6">
        <f t="shared" si="19"/>
        <v>0</v>
      </c>
      <c r="AK55" s="6">
        <f t="shared" si="19"/>
        <v>0</v>
      </c>
    </row>
    <row r="56" spans="1:37" x14ac:dyDescent="0.25">
      <c r="A56" t="s">
        <v>18</v>
      </c>
      <c r="F56" s="6">
        <f t="shared" ref="F56:F67" si="20">AVERAGE(H56:AK56)</f>
        <v>78.28888888888882</v>
      </c>
      <c r="G56">
        <v>0</v>
      </c>
      <c r="H56" s="6">
        <f t="shared" ref="H56:AK58" si="21">MAX(G56+(H30*$B$23)-(VLOOKUP($B30,$G$45:$AK$48,H$54+1)*$B$24*$D30), 0)</f>
        <v>5.1999999999999993</v>
      </c>
      <c r="I56" s="6">
        <f t="shared" si="21"/>
        <v>11.599999999999998</v>
      </c>
      <c r="J56" s="6">
        <f t="shared" si="21"/>
        <v>17.599999999999998</v>
      </c>
      <c r="K56" s="6">
        <f t="shared" si="21"/>
        <v>23.733333333333331</v>
      </c>
      <c r="L56" s="6">
        <f t="shared" si="21"/>
        <v>28.933333333333326</v>
      </c>
      <c r="M56" s="6">
        <f t="shared" si="21"/>
        <v>33.199999999999989</v>
      </c>
      <c r="N56" s="6">
        <f t="shared" si="21"/>
        <v>38.266666666666652</v>
      </c>
      <c r="O56" s="6">
        <f t="shared" si="21"/>
        <v>42.533333333333317</v>
      </c>
      <c r="P56" s="6">
        <f t="shared" si="21"/>
        <v>48.266666666666637</v>
      </c>
      <c r="Q56" s="6">
        <f t="shared" si="21"/>
        <v>53.466666666666626</v>
      </c>
      <c r="R56" s="6">
        <f t="shared" si="21"/>
        <v>59.06666666666662</v>
      </c>
      <c r="S56" s="6">
        <f t="shared" si="21"/>
        <v>63.199999999999946</v>
      </c>
      <c r="T56" s="6">
        <f t="shared" si="21"/>
        <v>68.133333333333283</v>
      </c>
      <c r="U56" s="6">
        <f t="shared" si="21"/>
        <v>74.266666666666609</v>
      </c>
      <c r="V56" s="6">
        <f t="shared" si="21"/>
        <v>79.733333333333277</v>
      </c>
      <c r="W56" s="6">
        <f t="shared" si="21"/>
        <v>84.133333333333269</v>
      </c>
      <c r="X56" s="6">
        <f t="shared" si="21"/>
        <v>90.53333333333326</v>
      </c>
      <c r="Y56" s="6">
        <f t="shared" si="21"/>
        <v>96.666666666666586</v>
      </c>
      <c r="Z56" s="6">
        <f t="shared" si="21"/>
        <v>103.19999999999992</v>
      </c>
      <c r="AA56" s="6">
        <f t="shared" si="21"/>
        <v>110.13333333333325</v>
      </c>
      <c r="AB56" s="6">
        <f t="shared" si="21"/>
        <v>114.13333333333325</v>
      </c>
      <c r="AC56" s="6">
        <f t="shared" si="21"/>
        <v>116.66666666666659</v>
      </c>
      <c r="AD56" s="6">
        <f t="shared" si="21"/>
        <v>120.26666666666658</v>
      </c>
      <c r="AE56" s="6">
        <f t="shared" si="21"/>
        <v>122.39999999999991</v>
      </c>
      <c r="AF56" s="6">
        <f t="shared" si="21"/>
        <v>124.26666666666658</v>
      </c>
      <c r="AG56" s="6">
        <f t="shared" si="21"/>
        <v>125.73333333333325</v>
      </c>
      <c r="AH56" s="6">
        <f t="shared" si="21"/>
        <v>125.86666666666657</v>
      </c>
      <c r="AI56" s="6">
        <f t="shared" si="21"/>
        <v>124.93333333333324</v>
      </c>
      <c r="AJ56" s="6">
        <f t="shared" si="21"/>
        <v>122.66666666666656</v>
      </c>
      <c r="AK56" s="6">
        <f t="shared" si="21"/>
        <v>119.86666666666655</v>
      </c>
    </row>
    <row r="57" spans="1:37" x14ac:dyDescent="0.25">
      <c r="A57" t="s">
        <v>11</v>
      </c>
      <c r="F57" s="6">
        <f t="shared" si="20"/>
        <v>0</v>
      </c>
      <c r="G57">
        <v>0</v>
      </c>
      <c r="H57" s="6">
        <f t="shared" si="21"/>
        <v>0</v>
      </c>
      <c r="I57" s="6">
        <f t="shared" si="21"/>
        <v>0</v>
      </c>
      <c r="J57" s="6">
        <f t="shared" si="21"/>
        <v>0</v>
      </c>
      <c r="K57" s="6">
        <f t="shared" si="21"/>
        <v>0</v>
      </c>
      <c r="L57" s="6">
        <f t="shared" si="21"/>
        <v>0</v>
      </c>
      <c r="M57" s="6">
        <f t="shared" si="21"/>
        <v>0</v>
      </c>
      <c r="N57" s="6">
        <f t="shared" si="21"/>
        <v>0</v>
      </c>
      <c r="O57" s="6">
        <f t="shared" si="21"/>
        <v>0</v>
      </c>
      <c r="P57" s="6">
        <f t="shared" si="21"/>
        <v>0</v>
      </c>
      <c r="Q57" s="6">
        <f t="shared" si="21"/>
        <v>0</v>
      </c>
      <c r="R57" s="6">
        <f t="shared" si="21"/>
        <v>0</v>
      </c>
      <c r="S57" s="6">
        <f t="shared" si="21"/>
        <v>0</v>
      </c>
      <c r="T57" s="6">
        <f t="shared" si="21"/>
        <v>0</v>
      </c>
      <c r="U57" s="6">
        <f t="shared" si="21"/>
        <v>0</v>
      </c>
      <c r="V57" s="6">
        <f t="shared" si="21"/>
        <v>0</v>
      </c>
      <c r="W57" s="6">
        <f t="shared" si="21"/>
        <v>0</v>
      </c>
      <c r="X57" s="6">
        <f t="shared" si="21"/>
        <v>0</v>
      </c>
      <c r="Y57" s="6">
        <f t="shared" si="21"/>
        <v>0</v>
      </c>
      <c r="Z57" s="6">
        <f t="shared" si="21"/>
        <v>0</v>
      </c>
      <c r="AA57" s="6">
        <f t="shared" si="21"/>
        <v>0</v>
      </c>
      <c r="AB57" s="6">
        <f t="shared" si="21"/>
        <v>0</v>
      </c>
      <c r="AC57" s="6">
        <f t="shared" si="21"/>
        <v>0</v>
      </c>
      <c r="AD57" s="6">
        <f t="shared" si="21"/>
        <v>0</v>
      </c>
      <c r="AE57" s="6">
        <f t="shared" si="21"/>
        <v>0</v>
      </c>
      <c r="AF57" s="6">
        <f t="shared" si="21"/>
        <v>0</v>
      </c>
      <c r="AG57" s="6">
        <f t="shared" si="21"/>
        <v>0</v>
      </c>
      <c r="AH57" s="6">
        <f t="shared" si="21"/>
        <v>0</v>
      </c>
      <c r="AI57" s="6">
        <f t="shared" si="21"/>
        <v>0</v>
      </c>
      <c r="AJ57" s="6">
        <f t="shared" si="21"/>
        <v>0</v>
      </c>
      <c r="AK57" s="6">
        <f t="shared" si="21"/>
        <v>0</v>
      </c>
    </row>
    <row r="58" spans="1:37" x14ac:dyDescent="0.25">
      <c r="A58" t="s">
        <v>22</v>
      </c>
      <c r="F58" s="6">
        <f t="shared" si="20"/>
        <v>58.524444444444413</v>
      </c>
      <c r="G58">
        <v>0</v>
      </c>
      <c r="H58" s="6">
        <f>MAX(G58+(H32*$B$23)-(VLOOKUP($B32,$G$45:$AK$48,H$54+1)*$B$24*$D32), 0)</f>
        <v>3.0666666666666664</v>
      </c>
      <c r="I58" s="6">
        <f t="shared" si="21"/>
        <v>8.5333333333333314</v>
      </c>
      <c r="J58" s="6">
        <f t="shared" si="21"/>
        <v>11.866666666666664</v>
      </c>
      <c r="K58" s="6">
        <f>MAX(J58+(K32*$B$23)-(VLOOKUP($B32,$G$45:$AK$48,K$54+1)*$B$24*$D32), 0)</f>
        <v>16.666666666666661</v>
      </c>
      <c r="L58" s="6">
        <f t="shared" si="21"/>
        <v>20.133333333333329</v>
      </c>
      <c r="M58" s="6">
        <f t="shared" si="21"/>
        <v>24.933333333333326</v>
      </c>
      <c r="N58" s="6">
        <f t="shared" si="21"/>
        <v>28.666666666666661</v>
      </c>
      <c r="O58" s="6">
        <f t="shared" si="21"/>
        <v>32.666666666666657</v>
      </c>
      <c r="P58" s="6">
        <f t="shared" si="21"/>
        <v>35.999999999999986</v>
      </c>
      <c r="Q58" s="6">
        <f t="shared" si="21"/>
        <v>40.799999999999983</v>
      </c>
      <c r="R58" s="6">
        <f t="shared" si="21"/>
        <v>44.933333333333309</v>
      </c>
      <c r="S58" s="6">
        <f t="shared" si="21"/>
        <v>48.799999999999969</v>
      </c>
      <c r="T58" s="6">
        <f t="shared" si="21"/>
        <v>52.266666666666637</v>
      </c>
      <c r="U58" s="6">
        <f t="shared" si="21"/>
        <v>58.266666666666637</v>
      </c>
      <c r="V58" s="6">
        <f t="shared" si="21"/>
        <v>62.266666666666637</v>
      </c>
      <c r="W58" s="6">
        <f t="shared" si="21"/>
        <v>66.399999999999963</v>
      </c>
      <c r="X58" s="6">
        <f t="shared" si="21"/>
        <v>69.999999999999957</v>
      </c>
      <c r="Y58" s="6">
        <f t="shared" si="21"/>
        <v>74.266666666666623</v>
      </c>
      <c r="Z58" s="6">
        <f t="shared" si="21"/>
        <v>78.133333333333283</v>
      </c>
      <c r="AA58" s="6">
        <f t="shared" si="21"/>
        <v>82.79999999999994</v>
      </c>
      <c r="AB58" s="6">
        <f t="shared" si="21"/>
        <v>85.733333333333277</v>
      </c>
      <c r="AC58" s="6">
        <f t="shared" si="21"/>
        <v>88.399999999999935</v>
      </c>
      <c r="AD58" s="6">
        <f t="shared" si="21"/>
        <v>90.53333333333326</v>
      </c>
      <c r="AE58" s="6">
        <f t="shared" si="21"/>
        <v>92.26666666666658</v>
      </c>
      <c r="AF58" s="6">
        <f t="shared" si="21"/>
        <v>92.533333333333246</v>
      </c>
      <c r="AG58" s="6">
        <f t="shared" si="21"/>
        <v>92.799999999999912</v>
      </c>
      <c r="AH58" s="6">
        <f t="shared" si="21"/>
        <v>91.733333333333249</v>
      </c>
      <c r="AI58" s="6">
        <f t="shared" si="21"/>
        <v>89.866666666666575</v>
      </c>
      <c r="AJ58" s="6">
        <f t="shared" si="21"/>
        <v>87.066666666666563</v>
      </c>
      <c r="AK58" s="6">
        <f t="shared" si="21"/>
        <v>83.333333333333229</v>
      </c>
    </row>
    <row r="59" spans="1:37" x14ac:dyDescent="0.25">
      <c r="A59" t="s">
        <v>12</v>
      </c>
      <c r="F59" s="6">
        <f t="shared" si="20"/>
        <v>0</v>
      </c>
      <c r="G59">
        <v>0</v>
      </c>
      <c r="H59" s="6">
        <f t="shared" ref="H59:AK62" si="22">MAX(G59+(H33*$B$23)-(VLOOKUP($B33,$G$45:$AK$48,H$54+1)*$B$24*$D33), 0)</f>
        <v>0</v>
      </c>
      <c r="I59" s="6">
        <f t="shared" si="22"/>
        <v>0</v>
      </c>
      <c r="J59" s="6">
        <f t="shared" si="22"/>
        <v>0</v>
      </c>
      <c r="K59" s="6">
        <f t="shared" si="22"/>
        <v>0</v>
      </c>
      <c r="L59" s="6">
        <f t="shared" si="22"/>
        <v>0</v>
      </c>
      <c r="M59" s="6">
        <f t="shared" si="22"/>
        <v>0</v>
      </c>
      <c r="N59" s="6">
        <f t="shared" si="22"/>
        <v>0</v>
      </c>
      <c r="O59" s="6">
        <f t="shared" si="22"/>
        <v>0</v>
      </c>
      <c r="P59" s="6">
        <f t="shared" si="22"/>
        <v>0</v>
      </c>
      <c r="Q59" s="6">
        <f t="shared" si="22"/>
        <v>0</v>
      </c>
      <c r="R59" s="6">
        <f t="shared" si="22"/>
        <v>0</v>
      </c>
      <c r="S59" s="6">
        <f t="shared" si="22"/>
        <v>0</v>
      </c>
      <c r="T59" s="6">
        <f t="shared" si="22"/>
        <v>0</v>
      </c>
      <c r="U59" s="6">
        <f t="shared" si="22"/>
        <v>0</v>
      </c>
      <c r="V59" s="6">
        <f t="shared" si="22"/>
        <v>0</v>
      </c>
      <c r="W59" s="6">
        <f t="shared" si="22"/>
        <v>0</v>
      </c>
      <c r="X59" s="6">
        <f t="shared" si="22"/>
        <v>0</v>
      </c>
      <c r="Y59" s="6">
        <f t="shared" si="22"/>
        <v>0</v>
      </c>
      <c r="Z59" s="6">
        <f t="shared" si="22"/>
        <v>0</v>
      </c>
      <c r="AA59" s="6">
        <f t="shared" si="22"/>
        <v>0</v>
      </c>
      <c r="AB59" s="6">
        <f t="shared" si="22"/>
        <v>0</v>
      </c>
      <c r="AC59" s="6">
        <f t="shared" si="22"/>
        <v>0</v>
      </c>
      <c r="AD59" s="6">
        <f t="shared" si="22"/>
        <v>0</v>
      </c>
      <c r="AE59" s="6">
        <f t="shared" si="22"/>
        <v>0</v>
      </c>
      <c r="AF59" s="6">
        <f t="shared" si="22"/>
        <v>0</v>
      </c>
      <c r="AG59" s="6">
        <f t="shared" si="22"/>
        <v>0</v>
      </c>
      <c r="AH59" s="6">
        <f t="shared" si="22"/>
        <v>0</v>
      </c>
      <c r="AI59" s="6">
        <f t="shared" si="22"/>
        <v>0</v>
      </c>
      <c r="AJ59" s="6">
        <f t="shared" si="22"/>
        <v>0</v>
      </c>
      <c r="AK59" s="6">
        <f t="shared" si="22"/>
        <v>0</v>
      </c>
    </row>
    <row r="60" spans="1:37" x14ac:dyDescent="0.25">
      <c r="A60" t="s">
        <v>20</v>
      </c>
      <c r="F60" s="6">
        <f t="shared" si="20"/>
        <v>1.4044444444444442</v>
      </c>
      <c r="G60">
        <v>0</v>
      </c>
      <c r="H60" s="6">
        <f t="shared" si="22"/>
        <v>0</v>
      </c>
      <c r="I60" s="6">
        <f t="shared" si="22"/>
        <v>0</v>
      </c>
      <c r="J60" s="6">
        <f t="shared" si="22"/>
        <v>0</v>
      </c>
      <c r="K60" s="6">
        <f t="shared" si="22"/>
        <v>0</v>
      </c>
      <c r="L60" s="6">
        <f t="shared" si="22"/>
        <v>0</v>
      </c>
      <c r="M60" s="6">
        <f t="shared" si="22"/>
        <v>0</v>
      </c>
      <c r="N60" s="6">
        <f t="shared" si="22"/>
        <v>0</v>
      </c>
      <c r="O60" s="6">
        <f t="shared" si="22"/>
        <v>0</v>
      </c>
      <c r="P60" s="6">
        <f t="shared" si="22"/>
        <v>0</v>
      </c>
      <c r="Q60" s="6">
        <f t="shared" si="22"/>
        <v>0</v>
      </c>
      <c r="R60" s="6">
        <f t="shared" si="22"/>
        <v>0</v>
      </c>
      <c r="S60" s="6">
        <f t="shared" si="22"/>
        <v>0</v>
      </c>
      <c r="T60" s="6">
        <f t="shared" si="22"/>
        <v>0</v>
      </c>
      <c r="U60" s="6">
        <f t="shared" si="22"/>
        <v>0.26666666666666572</v>
      </c>
      <c r="V60" s="6">
        <f t="shared" si="22"/>
        <v>0</v>
      </c>
      <c r="W60" s="6">
        <f t="shared" si="22"/>
        <v>0</v>
      </c>
      <c r="X60" s="6">
        <f t="shared" si="22"/>
        <v>1.0666666666666664</v>
      </c>
      <c r="Y60" s="6">
        <f t="shared" si="22"/>
        <v>2.9333333333333336</v>
      </c>
      <c r="Z60" s="6">
        <f t="shared" si="22"/>
        <v>5.8666666666666671</v>
      </c>
      <c r="AA60" s="6">
        <f t="shared" si="22"/>
        <v>9.0666666666666664</v>
      </c>
      <c r="AB60" s="6">
        <f t="shared" si="22"/>
        <v>9.3333333333333321</v>
      </c>
      <c r="AC60" s="6">
        <f t="shared" si="22"/>
        <v>7.466666666666665</v>
      </c>
      <c r="AD60" s="6">
        <f t="shared" si="22"/>
        <v>4.7999999999999972</v>
      </c>
      <c r="AE60" s="6">
        <f t="shared" si="22"/>
        <v>1.3333333333333286</v>
      </c>
      <c r="AF60" s="6">
        <f t="shared" si="22"/>
        <v>0</v>
      </c>
      <c r="AG60" s="6">
        <f t="shared" si="22"/>
        <v>0</v>
      </c>
      <c r="AH60" s="6">
        <f t="shared" si="22"/>
        <v>0</v>
      </c>
      <c r="AI60" s="6">
        <f t="shared" si="22"/>
        <v>0</v>
      </c>
      <c r="AJ60" s="6">
        <f t="shared" si="22"/>
        <v>0</v>
      </c>
      <c r="AK60" s="6">
        <f t="shared" si="22"/>
        <v>0</v>
      </c>
    </row>
    <row r="61" spans="1:37" x14ac:dyDescent="0.25">
      <c r="A61" t="s">
        <v>13</v>
      </c>
      <c r="F61" s="6">
        <f t="shared" si="20"/>
        <v>0</v>
      </c>
      <c r="G61">
        <v>0</v>
      </c>
      <c r="H61" s="6">
        <f t="shared" si="22"/>
        <v>0</v>
      </c>
      <c r="I61" s="6">
        <f t="shared" si="22"/>
        <v>0</v>
      </c>
      <c r="J61" s="6">
        <f t="shared" si="22"/>
        <v>0</v>
      </c>
      <c r="K61" s="6">
        <f t="shared" si="22"/>
        <v>0</v>
      </c>
      <c r="L61" s="6">
        <f t="shared" si="22"/>
        <v>0</v>
      </c>
      <c r="M61" s="6">
        <f t="shared" si="22"/>
        <v>0</v>
      </c>
      <c r="N61" s="6">
        <f t="shared" si="22"/>
        <v>0</v>
      </c>
      <c r="O61" s="6">
        <f t="shared" si="22"/>
        <v>0</v>
      </c>
      <c r="P61" s="6">
        <f t="shared" si="22"/>
        <v>0</v>
      </c>
      <c r="Q61" s="6">
        <f t="shared" si="22"/>
        <v>0</v>
      </c>
      <c r="R61" s="6">
        <f t="shared" si="22"/>
        <v>0</v>
      </c>
      <c r="S61" s="6">
        <f t="shared" si="22"/>
        <v>0</v>
      </c>
      <c r="T61" s="6">
        <f t="shared" si="22"/>
        <v>0</v>
      </c>
      <c r="U61" s="6">
        <f t="shared" si="22"/>
        <v>0</v>
      </c>
      <c r="V61" s="6">
        <f t="shared" si="22"/>
        <v>0</v>
      </c>
      <c r="W61" s="6">
        <f t="shared" si="22"/>
        <v>0</v>
      </c>
      <c r="X61" s="6">
        <f t="shared" si="22"/>
        <v>0</v>
      </c>
      <c r="Y61" s="6">
        <f t="shared" si="22"/>
        <v>0</v>
      </c>
      <c r="Z61" s="6">
        <f t="shared" si="22"/>
        <v>0</v>
      </c>
      <c r="AA61" s="6">
        <f t="shared" si="22"/>
        <v>0</v>
      </c>
      <c r="AB61" s="6">
        <f t="shared" si="22"/>
        <v>0</v>
      </c>
      <c r="AC61" s="6">
        <f t="shared" si="22"/>
        <v>0</v>
      </c>
      <c r="AD61" s="6">
        <f t="shared" si="22"/>
        <v>0</v>
      </c>
      <c r="AE61" s="6">
        <f t="shared" si="22"/>
        <v>0</v>
      </c>
      <c r="AF61" s="6">
        <f t="shared" si="22"/>
        <v>0</v>
      </c>
      <c r="AG61" s="6">
        <f t="shared" si="22"/>
        <v>0</v>
      </c>
      <c r="AH61" s="6">
        <f t="shared" si="22"/>
        <v>0</v>
      </c>
      <c r="AI61" s="6">
        <f t="shared" si="22"/>
        <v>0</v>
      </c>
      <c r="AJ61" s="6">
        <f t="shared" si="22"/>
        <v>0</v>
      </c>
      <c r="AK61" s="6">
        <f t="shared" si="22"/>
        <v>0</v>
      </c>
    </row>
    <row r="62" spans="1:37" x14ac:dyDescent="0.25">
      <c r="A62" t="s">
        <v>21</v>
      </c>
      <c r="F62" s="6">
        <f t="shared" si="20"/>
        <v>114.27999999999996</v>
      </c>
      <c r="G62">
        <v>0</v>
      </c>
      <c r="H62" s="6">
        <f t="shared" si="22"/>
        <v>6.7999999999999972</v>
      </c>
      <c r="I62" s="6">
        <f t="shared" si="22"/>
        <v>14.399999999999995</v>
      </c>
      <c r="J62" s="6">
        <f t="shared" si="22"/>
        <v>21.333333333333332</v>
      </c>
      <c r="K62" s="6">
        <f t="shared" si="22"/>
        <v>29.333333333333332</v>
      </c>
      <c r="L62" s="6">
        <f t="shared" si="22"/>
        <v>36.666666666666657</v>
      </c>
      <c r="M62" s="6">
        <f t="shared" si="22"/>
        <v>44.399999999999991</v>
      </c>
      <c r="N62" s="6">
        <f t="shared" si="22"/>
        <v>51.73333333333332</v>
      </c>
      <c r="O62" s="6">
        <f t="shared" si="22"/>
        <v>59.73333333333332</v>
      </c>
      <c r="P62" s="6">
        <f t="shared" si="22"/>
        <v>66.533333333333317</v>
      </c>
      <c r="Q62" s="6">
        <f t="shared" si="22"/>
        <v>74.133333333333312</v>
      </c>
      <c r="R62" s="6">
        <f t="shared" si="22"/>
        <v>80.933333333333309</v>
      </c>
      <c r="S62" s="6">
        <f t="shared" si="22"/>
        <v>88.666666666666643</v>
      </c>
      <c r="T62" s="6">
        <f t="shared" si="22"/>
        <v>96.266666666666637</v>
      </c>
      <c r="U62" s="6">
        <f t="shared" si="22"/>
        <v>104.66666666666663</v>
      </c>
      <c r="V62" s="6">
        <f t="shared" si="22"/>
        <v>112.66666666666661</v>
      </c>
      <c r="W62" s="6">
        <f t="shared" si="22"/>
        <v>121.8666666666666</v>
      </c>
      <c r="X62" s="6">
        <f t="shared" si="22"/>
        <v>130.13333333333327</v>
      </c>
      <c r="Y62" s="6">
        <f t="shared" si="22"/>
        <v>139.46666666666661</v>
      </c>
      <c r="Z62" s="6">
        <f t="shared" si="22"/>
        <v>148.79999999999995</v>
      </c>
      <c r="AA62" s="6">
        <f t="shared" si="22"/>
        <v>159.33333333333329</v>
      </c>
      <c r="AB62" s="6">
        <f t="shared" si="22"/>
        <v>166.39999999999995</v>
      </c>
      <c r="AC62" s="6">
        <f t="shared" si="22"/>
        <v>173.06666666666663</v>
      </c>
      <c r="AD62" s="6">
        <f t="shared" si="22"/>
        <v>178.26666666666665</v>
      </c>
      <c r="AE62" s="6">
        <f t="shared" si="22"/>
        <v>183.73333333333332</v>
      </c>
      <c r="AF62" s="6">
        <f t="shared" si="22"/>
        <v>187.06666666666666</v>
      </c>
      <c r="AG62" s="6">
        <f t="shared" si="22"/>
        <v>189.73333333333335</v>
      </c>
      <c r="AH62" s="6">
        <f t="shared" si="22"/>
        <v>191.20000000000002</v>
      </c>
      <c r="AI62" s="6">
        <f t="shared" si="22"/>
        <v>191.60000000000002</v>
      </c>
      <c r="AJ62" s="6">
        <f t="shared" si="22"/>
        <v>190.53333333333336</v>
      </c>
      <c r="AK62" s="6">
        <f t="shared" si="22"/>
        <v>188.93333333333337</v>
      </c>
    </row>
    <row r="63" spans="1:37" x14ac:dyDescent="0.25">
      <c r="A63" t="s">
        <v>14</v>
      </c>
      <c r="F63" s="6">
        <f t="shared" si="20"/>
        <v>0</v>
      </c>
      <c r="G63">
        <v>0</v>
      </c>
      <c r="H63" s="6">
        <f>MAX(G63+(H37*$B$23)-((1 - (VLOOKUP($B37,$G$45:$AK$48,H$54+1) + VLOOKUP($C37,$G$45:$AK$48,H$54+1))) *$B$24*$D37), 0)</f>
        <v>0</v>
      </c>
      <c r="I63" s="6">
        <f t="shared" ref="I63:AK63" si="23">MAX(H63+(I37*$B$23)-((1 - (VLOOKUP($B37,$G$45:$AK$48,I$54+1) + VLOOKUP($C37,$G$45:$AK$48,I$54+1))) *$B$24*$D37), 0)</f>
        <v>0</v>
      </c>
      <c r="J63" s="6">
        <f t="shared" si="23"/>
        <v>0</v>
      </c>
      <c r="K63" s="6">
        <f t="shared" si="23"/>
        <v>0</v>
      </c>
      <c r="L63" s="6">
        <f t="shared" si="23"/>
        <v>0</v>
      </c>
      <c r="M63" s="6">
        <f t="shared" si="23"/>
        <v>0</v>
      </c>
      <c r="N63" s="6">
        <f t="shared" si="23"/>
        <v>0</v>
      </c>
      <c r="O63" s="6">
        <f t="shared" si="23"/>
        <v>0</v>
      </c>
      <c r="P63" s="6">
        <f t="shared" si="23"/>
        <v>0</v>
      </c>
      <c r="Q63" s="6">
        <f t="shared" si="23"/>
        <v>0</v>
      </c>
      <c r="R63" s="6">
        <f t="shared" si="23"/>
        <v>0</v>
      </c>
      <c r="S63" s="6">
        <f t="shared" si="23"/>
        <v>0</v>
      </c>
      <c r="T63" s="6">
        <f t="shared" si="23"/>
        <v>0</v>
      </c>
      <c r="U63" s="6">
        <f t="shared" si="23"/>
        <v>0</v>
      </c>
      <c r="V63" s="6">
        <f t="shared" si="23"/>
        <v>0</v>
      </c>
      <c r="W63" s="6">
        <f t="shared" si="23"/>
        <v>0</v>
      </c>
      <c r="X63" s="6">
        <f t="shared" si="23"/>
        <v>0</v>
      </c>
      <c r="Y63" s="6">
        <f t="shared" si="23"/>
        <v>0</v>
      </c>
      <c r="Z63" s="6">
        <f t="shared" si="23"/>
        <v>0</v>
      </c>
      <c r="AA63" s="6">
        <f t="shared" si="23"/>
        <v>0</v>
      </c>
      <c r="AB63" s="6">
        <f t="shared" si="23"/>
        <v>0</v>
      </c>
      <c r="AC63" s="6">
        <f t="shared" si="23"/>
        <v>0</v>
      </c>
      <c r="AD63" s="6">
        <f t="shared" si="23"/>
        <v>0</v>
      </c>
      <c r="AE63" s="6">
        <f t="shared" si="23"/>
        <v>0</v>
      </c>
      <c r="AF63" s="6">
        <f t="shared" si="23"/>
        <v>0</v>
      </c>
      <c r="AG63" s="6">
        <f t="shared" si="23"/>
        <v>0</v>
      </c>
      <c r="AH63" s="6">
        <f t="shared" si="23"/>
        <v>0</v>
      </c>
      <c r="AI63" s="6">
        <f t="shared" si="23"/>
        <v>0</v>
      </c>
      <c r="AJ63" s="6">
        <f t="shared" si="23"/>
        <v>0</v>
      </c>
      <c r="AK63" s="6">
        <f t="shared" si="23"/>
        <v>0</v>
      </c>
    </row>
    <row r="64" spans="1:37" x14ac:dyDescent="0.25">
      <c r="A64" t="s">
        <v>15</v>
      </c>
      <c r="F64" s="6">
        <f t="shared" si="20"/>
        <v>0</v>
      </c>
      <c r="G64">
        <v>0</v>
      </c>
      <c r="H64" s="6">
        <f t="shared" ref="H64:AK66" si="24">MAX(G64+(H38*$B$23)-((1 - (VLOOKUP($B38,$G$45:$AK$48,H$54+1) + VLOOKUP($C38,$G$45:$AK$48,H$54+1))) *$B$24*$D38), 0)</f>
        <v>0</v>
      </c>
      <c r="I64" s="6">
        <f t="shared" si="24"/>
        <v>0</v>
      </c>
      <c r="J64" s="6">
        <f t="shared" si="24"/>
        <v>0</v>
      </c>
      <c r="K64" s="6">
        <f>MAX(J64+(K38*$B$23)-((1 - (VLOOKUP($B38,$G$45:$AK$48,K$54+1) + VLOOKUP($C38,$G$45:$AK$48,K$54+1))) *$B$24*$D38), 0)</f>
        <v>0</v>
      </c>
      <c r="L64" s="6">
        <f t="shared" si="24"/>
        <v>0</v>
      </c>
      <c r="M64" s="6">
        <f t="shared" si="24"/>
        <v>0</v>
      </c>
      <c r="N64" s="6">
        <f t="shared" si="24"/>
        <v>0</v>
      </c>
      <c r="O64" s="6">
        <f t="shared" si="24"/>
        <v>0</v>
      </c>
      <c r="P64" s="6">
        <f t="shared" si="24"/>
        <v>0</v>
      </c>
      <c r="Q64" s="6">
        <f t="shared" si="24"/>
        <v>0</v>
      </c>
      <c r="R64" s="6">
        <f t="shared" si="24"/>
        <v>0</v>
      </c>
      <c r="S64" s="6">
        <f t="shared" si="24"/>
        <v>0</v>
      </c>
      <c r="T64" s="6">
        <f t="shared" si="24"/>
        <v>0</v>
      </c>
      <c r="U64" s="6">
        <f t="shared" si="24"/>
        <v>0</v>
      </c>
      <c r="V64" s="6">
        <f t="shared" si="24"/>
        <v>0</v>
      </c>
      <c r="W64" s="6">
        <f t="shared" si="24"/>
        <v>0</v>
      </c>
      <c r="X64" s="6">
        <f t="shared" si="24"/>
        <v>0</v>
      </c>
      <c r="Y64" s="6">
        <f t="shared" si="24"/>
        <v>0</v>
      </c>
      <c r="Z64" s="6">
        <f t="shared" si="24"/>
        <v>0</v>
      </c>
      <c r="AA64" s="6">
        <f t="shared" si="24"/>
        <v>0</v>
      </c>
      <c r="AB64" s="6">
        <f t="shared" si="24"/>
        <v>0</v>
      </c>
      <c r="AC64" s="6">
        <f t="shared" si="24"/>
        <v>0</v>
      </c>
      <c r="AD64" s="6">
        <f t="shared" si="24"/>
        <v>0</v>
      </c>
      <c r="AE64" s="6">
        <f t="shared" si="24"/>
        <v>0</v>
      </c>
      <c r="AF64" s="6">
        <f t="shared" si="24"/>
        <v>0</v>
      </c>
      <c r="AG64" s="6">
        <f t="shared" si="24"/>
        <v>0</v>
      </c>
      <c r="AH64" s="6">
        <f t="shared" si="24"/>
        <v>0</v>
      </c>
      <c r="AI64" s="6">
        <f t="shared" si="24"/>
        <v>0</v>
      </c>
      <c r="AJ64" s="6">
        <f t="shared" si="24"/>
        <v>0</v>
      </c>
      <c r="AK64" s="6">
        <f t="shared" si="24"/>
        <v>0</v>
      </c>
    </row>
    <row r="65" spans="1:37" x14ac:dyDescent="0.25">
      <c r="A65" t="s">
        <v>16</v>
      </c>
      <c r="F65" s="6">
        <f t="shared" si="20"/>
        <v>0</v>
      </c>
      <c r="G65">
        <v>0</v>
      </c>
      <c r="H65" s="6">
        <f t="shared" si="24"/>
        <v>0</v>
      </c>
      <c r="I65" s="6">
        <f t="shared" si="24"/>
        <v>0</v>
      </c>
      <c r="J65" s="6">
        <f t="shared" si="24"/>
        <v>0</v>
      </c>
      <c r="K65" s="6">
        <f t="shared" si="24"/>
        <v>0</v>
      </c>
      <c r="L65" s="6">
        <f t="shared" si="24"/>
        <v>0</v>
      </c>
      <c r="M65" s="6">
        <f t="shared" si="24"/>
        <v>0</v>
      </c>
      <c r="N65" s="6">
        <f>MAX(M65+(N39*$B$23)-((1 - (VLOOKUP($B39,$G$45:$AK$48,N$54+1) + VLOOKUP($C39,$G$45:$AK$48,N$54+1))) *$B$24*$D39), 0)</f>
        <v>0</v>
      </c>
      <c r="O65" s="6">
        <f t="shared" si="24"/>
        <v>0</v>
      </c>
      <c r="P65" s="6">
        <f t="shared" si="24"/>
        <v>0</v>
      </c>
      <c r="Q65" s="6">
        <f t="shared" si="24"/>
        <v>0</v>
      </c>
      <c r="R65" s="6">
        <f t="shared" si="24"/>
        <v>0</v>
      </c>
      <c r="S65" s="6">
        <f t="shared" si="24"/>
        <v>0</v>
      </c>
      <c r="T65" s="6">
        <f t="shared" si="24"/>
        <v>0</v>
      </c>
      <c r="U65" s="6">
        <f t="shared" si="24"/>
        <v>0</v>
      </c>
      <c r="V65" s="6">
        <f t="shared" si="24"/>
        <v>0</v>
      </c>
      <c r="W65" s="6">
        <f t="shared" si="24"/>
        <v>0</v>
      </c>
      <c r="X65" s="6">
        <f t="shared" si="24"/>
        <v>0</v>
      </c>
      <c r="Y65" s="6">
        <f t="shared" si="24"/>
        <v>0</v>
      </c>
      <c r="Z65" s="6">
        <f t="shared" si="24"/>
        <v>0</v>
      </c>
      <c r="AA65" s="6">
        <f t="shared" si="24"/>
        <v>0</v>
      </c>
      <c r="AB65" s="6">
        <f t="shared" si="24"/>
        <v>0</v>
      </c>
      <c r="AC65" s="6">
        <f t="shared" si="24"/>
        <v>0</v>
      </c>
      <c r="AD65" s="6">
        <f t="shared" si="24"/>
        <v>0</v>
      </c>
      <c r="AE65" s="6">
        <f t="shared" si="24"/>
        <v>0</v>
      </c>
      <c r="AF65" s="6">
        <f t="shared" si="24"/>
        <v>0</v>
      </c>
      <c r="AG65" s="6">
        <f t="shared" si="24"/>
        <v>0</v>
      </c>
      <c r="AH65" s="6">
        <f t="shared" si="24"/>
        <v>0</v>
      </c>
      <c r="AI65" s="6">
        <f t="shared" si="24"/>
        <v>0</v>
      </c>
      <c r="AJ65" s="6">
        <f t="shared" si="24"/>
        <v>0</v>
      </c>
      <c r="AK65" s="6">
        <f t="shared" si="24"/>
        <v>0</v>
      </c>
    </row>
    <row r="66" spans="1:37" x14ac:dyDescent="0.25">
      <c r="A66" t="s">
        <v>17</v>
      </c>
      <c r="F66" s="6">
        <f t="shared" si="20"/>
        <v>0</v>
      </c>
      <c r="G66">
        <v>0</v>
      </c>
      <c r="H66" s="6">
        <f t="shared" si="24"/>
        <v>0</v>
      </c>
      <c r="I66" s="6">
        <f t="shared" si="24"/>
        <v>0</v>
      </c>
      <c r="J66" s="6">
        <f t="shared" si="24"/>
        <v>0</v>
      </c>
      <c r="K66" s="6">
        <f t="shared" si="24"/>
        <v>0</v>
      </c>
      <c r="L66" s="6">
        <f t="shared" si="24"/>
        <v>0</v>
      </c>
      <c r="M66" s="6">
        <f t="shared" si="24"/>
        <v>0</v>
      </c>
      <c r="N66" s="6">
        <f t="shared" si="24"/>
        <v>0</v>
      </c>
      <c r="O66" s="6">
        <f t="shared" si="24"/>
        <v>0</v>
      </c>
      <c r="P66" s="6">
        <f t="shared" si="24"/>
        <v>0</v>
      </c>
      <c r="Q66" s="6">
        <f t="shared" si="24"/>
        <v>0</v>
      </c>
      <c r="R66" s="6">
        <f t="shared" si="24"/>
        <v>0</v>
      </c>
      <c r="S66" s="6">
        <f t="shared" si="24"/>
        <v>0</v>
      </c>
      <c r="T66" s="6">
        <f t="shared" si="24"/>
        <v>0</v>
      </c>
      <c r="U66" s="6">
        <f t="shared" si="24"/>
        <v>0</v>
      </c>
      <c r="V66" s="6">
        <f t="shared" si="24"/>
        <v>0</v>
      </c>
      <c r="W66" s="6">
        <f t="shared" si="24"/>
        <v>0</v>
      </c>
      <c r="X66" s="6">
        <f t="shared" si="24"/>
        <v>0</v>
      </c>
      <c r="Y66" s="6">
        <f t="shared" si="24"/>
        <v>0</v>
      </c>
      <c r="Z66" s="6">
        <f t="shared" si="24"/>
        <v>0</v>
      </c>
      <c r="AA66" s="6">
        <f t="shared" si="24"/>
        <v>0</v>
      </c>
      <c r="AB66" s="6">
        <f t="shared" si="24"/>
        <v>0</v>
      </c>
      <c r="AC66" s="6">
        <f t="shared" si="24"/>
        <v>0</v>
      </c>
      <c r="AD66" s="6">
        <f t="shared" si="24"/>
        <v>0</v>
      </c>
      <c r="AE66" s="6">
        <f t="shared" si="24"/>
        <v>0</v>
      </c>
      <c r="AF66" s="6">
        <f t="shared" si="24"/>
        <v>0</v>
      </c>
      <c r="AG66" s="6">
        <f t="shared" si="24"/>
        <v>0</v>
      </c>
      <c r="AH66" s="6">
        <f t="shared" si="24"/>
        <v>0</v>
      </c>
      <c r="AI66" s="6">
        <f t="shared" si="24"/>
        <v>0</v>
      </c>
      <c r="AJ66" s="6">
        <f t="shared" si="24"/>
        <v>0</v>
      </c>
      <c r="AK66" s="6">
        <f t="shared" si="24"/>
        <v>0</v>
      </c>
    </row>
    <row r="67" spans="1:37" x14ac:dyDescent="0.25">
      <c r="F67" s="6">
        <f t="shared" si="20"/>
        <v>252.49777777777766</v>
      </c>
      <c r="G67">
        <f>SUM(G55:G66)</f>
        <v>0</v>
      </c>
      <c r="H67">
        <f t="shared" ref="H67:AK67" si="25">SUM(H55:H66)</f>
        <v>15.066666666666663</v>
      </c>
      <c r="I67">
        <f t="shared" si="25"/>
        <v>34.533333333333324</v>
      </c>
      <c r="J67">
        <f t="shared" si="25"/>
        <v>50.8</v>
      </c>
      <c r="K67">
        <f t="shared" si="25"/>
        <v>69.73333333333332</v>
      </c>
      <c r="L67">
        <f t="shared" si="25"/>
        <v>85.73333333333332</v>
      </c>
      <c r="M67">
        <f t="shared" si="25"/>
        <v>102.5333333333333</v>
      </c>
      <c r="N67">
        <f t="shared" si="25"/>
        <v>118.66666666666663</v>
      </c>
      <c r="O67">
        <f t="shared" si="25"/>
        <v>134.93333333333328</v>
      </c>
      <c r="P67">
        <f t="shared" si="25"/>
        <v>150.79999999999995</v>
      </c>
      <c r="Q67">
        <f t="shared" si="25"/>
        <v>168.39999999999992</v>
      </c>
      <c r="R67">
        <f t="shared" si="25"/>
        <v>184.93333333333322</v>
      </c>
      <c r="S67">
        <f t="shared" si="25"/>
        <v>200.66666666666657</v>
      </c>
      <c r="T67">
        <f t="shared" si="25"/>
        <v>216.66666666666657</v>
      </c>
      <c r="U67">
        <f t="shared" si="25"/>
        <v>237.46666666666653</v>
      </c>
      <c r="V67">
        <f t="shared" si="25"/>
        <v>254.66666666666652</v>
      </c>
      <c r="W67">
        <f t="shared" si="25"/>
        <v>272.39999999999986</v>
      </c>
      <c r="X67">
        <f t="shared" si="25"/>
        <v>291.73333333333312</v>
      </c>
      <c r="Y67">
        <f t="shared" si="25"/>
        <v>313.33333333333314</v>
      </c>
      <c r="Z67">
        <f t="shared" si="25"/>
        <v>335.99999999999983</v>
      </c>
      <c r="AA67">
        <f t="shared" si="25"/>
        <v>361.33333333333314</v>
      </c>
      <c r="AB67">
        <f t="shared" si="25"/>
        <v>375.5999999999998</v>
      </c>
      <c r="AC67">
        <f t="shared" si="25"/>
        <v>385.5999999999998</v>
      </c>
      <c r="AD67">
        <f t="shared" si="25"/>
        <v>393.8666666666665</v>
      </c>
      <c r="AE67">
        <f t="shared" si="25"/>
        <v>399.73333333333312</v>
      </c>
      <c r="AF67">
        <f t="shared" si="25"/>
        <v>403.8666666666665</v>
      </c>
      <c r="AG67">
        <f t="shared" si="25"/>
        <v>408.26666666666654</v>
      </c>
      <c r="AH67">
        <f t="shared" si="25"/>
        <v>408.79999999999984</v>
      </c>
      <c r="AI67">
        <f t="shared" si="25"/>
        <v>406.39999999999986</v>
      </c>
      <c r="AJ67">
        <f t="shared" si="25"/>
        <v>400.26666666666648</v>
      </c>
      <c r="AK67">
        <f t="shared" si="25"/>
        <v>392.1333333333331</v>
      </c>
    </row>
    <row r="68" spans="1:37" ht="15.75" thickBot="1" x14ac:dyDescent="0.3">
      <c r="B68" s="4"/>
      <c r="F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thickBot="1" x14ac:dyDescent="0.3">
      <c r="B69" s="4"/>
      <c r="F69" t="s">
        <v>25</v>
      </c>
      <c r="G69" s="16">
        <f>SUM(G67:AK67)</f>
        <v>7574.9333333333298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86" spans="7:7" x14ac:dyDescent="0.25">
      <c r="G86" s="18"/>
    </row>
  </sheetData>
  <mergeCells count="1">
    <mergeCell ref="A13:B13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2011-12-11T03:20:36Z</dcterms:modified>
</cp:coreProperties>
</file>