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el\Google Drive\POST 2015 Spring\eventStudies\"/>
    </mc:Choice>
  </mc:AlternateContent>
  <bookViews>
    <workbookView xWindow="0" yWindow="0" windowWidth="21817" windowHeight="11588"/>
  </bookViews>
  <sheets>
    <sheet name="SNY" sheetId="5" r:id="rId1"/>
    <sheet name="ROKA" sheetId="1" r:id="rId2"/>
    <sheet name="ROKA (ex Nov 7, 10)" sheetId="2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86" i="5" l="1"/>
  <c r="I485" i="5"/>
  <c r="I484" i="5"/>
  <c r="I483" i="5"/>
  <c r="I482" i="5"/>
  <c r="I481" i="5"/>
  <c r="I480" i="5"/>
  <c r="I479" i="5"/>
  <c r="I478" i="5"/>
  <c r="I477" i="5"/>
  <c r="I476" i="5"/>
  <c r="I475" i="5"/>
  <c r="I474" i="5"/>
  <c r="I473" i="5"/>
  <c r="I472" i="5"/>
  <c r="I471" i="5"/>
  <c r="I470" i="5"/>
  <c r="I469" i="5"/>
  <c r="I468" i="5"/>
  <c r="I467" i="5"/>
  <c r="I466" i="5"/>
  <c r="I465" i="5"/>
  <c r="I464" i="5"/>
  <c r="I463" i="5"/>
  <c r="I462" i="5"/>
  <c r="I461" i="5"/>
  <c r="I460" i="5"/>
  <c r="I459" i="5"/>
  <c r="I458" i="5"/>
  <c r="I457" i="5"/>
  <c r="I456" i="5"/>
  <c r="I455" i="5"/>
  <c r="I454" i="5"/>
  <c r="I453" i="5"/>
  <c r="I452" i="5"/>
  <c r="I451" i="5"/>
  <c r="I450" i="5"/>
  <c r="I449" i="5"/>
  <c r="I448" i="5"/>
  <c r="I447" i="5"/>
  <c r="I446" i="5"/>
  <c r="I445" i="5"/>
  <c r="I444" i="5"/>
  <c r="I443" i="5"/>
  <c r="I442" i="5"/>
  <c r="I441" i="5"/>
  <c r="I440" i="5"/>
  <c r="I439" i="5"/>
  <c r="I438" i="5"/>
  <c r="I437" i="5"/>
  <c r="I436" i="5"/>
  <c r="I435" i="5"/>
  <c r="I434" i="5"/>
  <c r="I433" i="5"/>
  <c r="I432" i="5"/>
  <c r="I431" i="5"/>
  <c r="I430" i="5"/>
  <c r="I429" i="5"/>
  <c r="I428" i="5"/>
  <c r="I427" i="5"/>
  <c r="I426" i="5"/>
  <c r="I425" i="5"/>
  <c r="I424" i="5"/>
  <c r="I423" i="5"/>
  <c r="I422" i="5"/>
  <c r="I421" i="5"/>
  <c r="I420" i="5"/>
  <c r="I419" i="5"/>
  <c r="I418" i="5"/>
  <c r="I417" i="5"/>
  <c r="I416" i="5"/>
  <c r="I415" i="5"/>
  <c r="I414" i="5"/>
  <c r="I413" i="5"/>
  <c r="I412" i="5"/>
  <c r="I411" i="5"/>
  <c r="I410" i="5"/>
  <c r="I409" i="5"/>
  <c r="I408" i="5"/>
  <c r="I407" i="5"/>
  <c r="I406" i="5"/>
  <c r="I405" i="5"/>
  <c r="I404" i="5"/>
  <c r="I403" i="5"/>
  <c r="I402" i="5"/>
  <c r="I401" i="5"/>
  <c r="I400" i="5"/>
  <c r="I399" i="5"/>
  <c r="I398" i="5"/>
  <c r="I397" i="5"/>
  <c r="I396" i="5"/>
  <c r="I395" i="5"/>
  <c r="I394" i="5"/>
  <c r="I393" i="5"/>
  <c r="I392" i="5"/>
  <c r="I391" i="5"/>
  <c r="I390" i="5"/>
  <c r="I389" i="5"/>
  <c r="I388" i="5"/>
  <c r="I387" i="5"/>
  <c r="I386" i="5"/>
  <c r="I385" i="5"/>
  <c r="I384" i="5"/>
  <c r="I383" i="5"/>
  <c r="I382" i="5"/>
  <c r="I381" i="5"/>
  <c r="I380" i="5"/>
  <c r="I379" i="5"/>
  <c r="I378" i="5"/>
  <c r="I377" i="5"/>
  <c r="I376" i="5"/>
  <c r="I375" i="5"/>
  <c r="I374" i="5"/>
  <c r="I373" i="5"/>
  <c r="I372" i="5"/>
  <c r="I371" i="5"/>
  <c r="I370" i="5"/>
  <c r="I369" i="5"/>
  <c r="I368" i="5"/>
  <c r="I367" i="5"/>
  <c r="I366" i="5"/>
  <c r="I365" i="5"/>
  <c r="I364" i="5"/>
  <c r="I363" i="5"/>
  <c r="I362" i="5"/>
  <c r="I361" i="5"/>
  <c r="I360" i="5"/>
  <c r="I359" i="5"/>
  <c r="I358" i="5"/>
  <c r="I357" i="5"/>
  <c r="I356" i="5"/>
  <c r="I355" i="5"/>
  <c r="I354" i="5"/>
  <c r="I353" i="5"/>
  <c r="I352" i="5"/>
  <c r="I351" i="5"/>
  <c r="I350" i="5"/>
  <c r="I349" i="5"/>
  <c r="I348" i="5"/>
  <c r="I347" i="5"/>
  <c r="I346" i="5"/>
  <c r="I345" i="5"/>
  <c r="I344" i="5"/>
  <c r="I343" i="5"/>
  <c r="I342" i="5"/>
  <c r="I341" i="5"/>
  <c r="I340" i="5"/>
  <c r="I339" i="5"/>
  <c r="I338" i="5"/>
  <c r="I337" i="5"/>
  <c r="I336" i="5"/>
  <c r="I335" i="5"/>
  <c r="I334" i="5"/>
  <c r="I333" i="5"/>
  <c r="I332" i="5"/>
  <c r="I331" i="5"/>
  <c r="I330" i="5"/>
  <c r="I329" i="5"/>
  <c r="I328" i="5"/>
  <c r="I327" i="5"/>
  <c r="I326" i="5"/>
  <c r="I325" i="5"/>
  <c r="I324" i="5"/>
  <c r="I323" i="5"/>
  <c r="I322" i="5"/>
  <c r="I321" i="5"/>
  <c r="I320" i="5"/>
  <c r="I319" i="5"/>
  <c r="I318" i="5"/>
  <c r="I317" i="5"/>
  <c r="I316" i="5"/>
  <c r="I315" i="5"/>
  <c r="I314" i="5"/>
  <c r="I313" i="5"/>
  <c r="I312" i="5"/>
  <c r="I311" i="5"/>
  <c r="I310" i="5"/>
  <c r="I309" i="5"/>
  <c r="I308" i="5"/>
  <c r="I307" i="5"/>
  <c r="I306" i="5"/>
  <c r="I305" i="5"/>
  <c r="I304" i="5"/>
  <c r="I303" i="5"/>
  <c r="I302" i="5"/>
  <c r="I301" i="5"/>
  <c r="I300" i="5"/>
  <c r="I299" i="5"/>
  <c r="I298" i="5"/>
  <c r="I297" i="5"/>
  <c r="I296" i="5"/>
  <c r="I295" i="5"/>
  <c r="I294" i="5"/>
  <c r="I293" i="5"/>
  <c r="I292" i="5"/>
  <c r="I291" i="5"/>
  <c r="I290" i="5"/>
  <c r="I289" i="5"/>
  <c r="I288" i="5"/>
  <c r="I287" i="5"/>
  <c r="I286" i="5"/>
  <c r="I285" i="5"/>
  <c r="I284" i="5"/>
  <c r="I283" i="5"/>
  <c r="I282" i="5"/>
  <c r="I281" i="5"/>
  <c r="I280" i="5"/>
  <c r="I279" i="5"/>
  <c r="I278" i="5"/>
  <c r="I277" i="5"/>
  <c r="I276" i="5"/>
  <c r="I275" i="5"/>
  <c r="I274" i="5"/>
  <c r="I273" i="5"/>
  <c r="I272" i="5"/>
  <c r="I271" i="5"/>
  <c r="I270" i="5"/>
  <c r="I269" i="5"/>
  <c r="I268" i="5"/>
  <c r="I267" i="5"/>
  <c r="I266" i="5"/>
  <c r="I265" i="5"/>
  <c r="I264" i="5"/>
  <c r="I263" i="5"/>
  <c r="I262" i="5"/>
  <c r="I261" i="5"/>
  <c r="I260" i="5"/>
  <c r="I259" i="5"/>
  <c r="I258" i="5"/>
  <c r="I257" i="5"/>
  <c r="I256" i="5"/>
  <c r="I255" i="5"/>
  <c r="I254" i="5"/>
  <c r="I253" i="5"/>
  <c r="I252" i="5"/>
  <c r="I251" i="5"/>
  <c r="I250" i="5"/>
  <c r="I249" i="5"/>
  <c r="I248" i="5"/>
  <c r="I247" i="5"/>
  <c r="I246" i="5"/>
  <c r="I245" i="5"/>
  <c r="I244" i="5"/>
  <c r="I243" i="5"/>
  <c r="I242" i="5"/>
  <c r="I241" i="5"/>
  <c r="I240" i="5"/>
  <c r="I239" i="5"/>
  <c r="I238" i="5"/>
  <c r="I237" i="5"/>
  <c r="I236" i="5"/>
  <c r="I235" i="5"/>
  <c r="I234" i="5"/>
  <c r="I233" i="5"/>
  <c r="I232" i="5"/>
  <c r="I231" i="5"/>
  <c r="I230" i="5"/>
  <c r="I229" i="5"/>
  <c r="I228" i="5"/>
  <c r="I227" i="5"/>
  <c r="I226" i="5"/>
  <c r="I225" i="5"/>
  <c r="I224" i="5"/>
  <c r="I223" i="5"/>
  <c r="I222" i="5"/>
  <c r="I221" i="5"/>
  <c r="I220" i="5"/>
  <c r="I219" i="5"/>
  <c r="I218" i="5"/>
  <c r="I217" i="5"/>
  <c r="I216" i="5"/>
  <c r="I215" i="5"/>
  <c r="I214" i="5"/>
  <c r="I213" i="5"/>
  <c r="I212" i="5"/>
  <c r="I211" i="5"/>
  <c r="I210" i="5"/>
  <c r="I209" i="5"/>
  <c r="I208" i="5"/>
  <c r="I207" i="5"/>
  <c r="I206" i="5"/>
  <c r="I205" i="5"/>
  <c r="I204" i="5"/>
  <c r="I203" i="5"/>
  <c r="I202" i="5"/>
  <c r="I201" i="5"/>
  <c r="I200" i="5"/>
  <c r="I199" i="5"/>
  <c r="I198" i="5"/>
  <c r="I197" i="5"/>
  <c r="I196" i="5"/>
  <c r="I195" i="5"/>
  <c r="I194" i="5"/>
  <c r="I193" i="5"/>
  <c r="I192" i="5"/>
  <c r="I191" i="5"/>
  <c r="I190" i="5"/>
  <c r="I189" i="5"/>
  <c r="I188" i="5"/>
  <c r="I187" i="5"/>
  <c r="I186" i="5"/>
  <c r="I185" i="5"/>
  <c r="I184" i="5"/>
  <c r="I183" i="5"/>
  <c r="I182" i="5"/>
  <c r="I181" i="5"/>
  <c r="I180" i="5"/>
  <c r="I179" i="5"/>
  <c r="I178" i="5"/>
  <c r="I177" i="5"/>
  <c r="I176" i="5"/>
  <c r="I175" i="5"/>
  <c r="I174" i="5"/>
  <c r="I173" i="5"/>
  <c r="I172" i="5"/>
  <c r="I171" i="5"/>
  <c r="I170" i="5"/>
  <c r="I169" i="5"/>
  <c r="I168" i="5"/>
  <c r="I167" i="5"/>
  <c r="I166" i="5"/>
  <c r="I165" i="5"/>
  <c r="I164" i="5"/>
  <c r="I163" i="5"/>
  <c r="I162" i="5"/>
  <c r="I161" i="5"/>
  <c r="I160" i="5"/>
  <c r="I159" i="5"/>
  <c r="I158" i="5"/>
  <c r="I157" i="5"/>
  <c r="I156" i="5"/>
  <c r="I155" i="5"/>
  <c r="I154" i="5"/>
  <c r="I153" i="5"/>
  <c r="I152" i="5"/>
  <c r="I151" i="5"/>
  <c r="I150" i="5"/>
  <c r="I149" i="5"/>
  <c r="I148" i="5"/>
  <c r="I147" i="5"/>
  <c r="I146" i="5"/>
  <c r="I145" i="5"/>
  <c r="I144" i="5"/>
  <c r="I143" i="5"/>
  <c r="I142" i="5"/>
  <c r="I141" i="5"/>
  <c r="I140" i="5"/>
  <c r="I139" i="5"/>
  <c r="I138" i="5"/>
  <c r="I137" i="5"/>
  <c r="I136" i="5"/>
  <c r="I135" i="5"/>
  <c r="I134" i="5"/>
  <c r="I133" i="5"/>
  <c r="I132" i="5"/>
  <c r="I131" i="5"/>
  <c r="I130" i="5"/>
  <c r="I129" i="5"/>
  <c r="I128" i="5"/>
  <c r="I127" i="5"/>
  <c r="I126" i="5"/>
  <c r="I125" i="5"/>
  <c r="I124" i="5"/>
  <c r="I123" i="5"/>
  <c r="I122" i="5"/>
  <c r="I121" i="5"/>
  <c r="I120" i="5"/>
  <c r="I119" i="5"/>
  <c r="I118" i="5"/>
  <c r="I117" i="5"/>
  <c r="I116" i="5"/>
  <c r="I115" i="5"/>
  <c r="I114" i="5"/>
  <c r="I113" i="5"/>
  <c r="I112" i="5"/>
  <c r="I111" i="5"/>
  <c r="I110" i="5"/>
  <c r="I109" i="5"/>
  <c r="I108" i="5"/>
  <c r="I107" i="5"/>
  <c r="I106" i="5"/>
  <c r="I105" i="5"/>
  <c r="I104" i="5"/>
  <c r="I103" i="5"/>
  <c r="I102" i="5"/>
  <c r="I101" i="5"/>
  <c r="I100" i="5"/>
  <c r="I99" i="5"/>
  <c r="I98" i="5"/>
  <c r="I97" i="5"/>
  <c r="I96" i="5"/>
  <c r="I95" i="5"/>
  <c r="I94" i="5"/>
  <c r="I93" i="5"/>
  <c r="I92" i="5"/>
  <c r="I91" i="5"/>
  <c r="I90" i="5"/>
  <c r="I89" i="5"/>
  <c r="I88" i="5"/>
  <c r="I87" i="5"/>
  <c r="I86" i="5"/>
  <c r="I85" i="5"/>
  <c r="I84" i="5"/>
  <c r="I83" i="5"/>
  <c r="I82" i="5"/>
  <c r="I81" i="5"/>
  <c r="I80" i="5"/>
  <c r="I79" i="5"/>
  <c r="I78" i="5"/>
  <c r="I77" i="5"/>
  <c r="I76" i="5"/>
  <c r="I75" i="5"/>
  <c r="I74" i="5"/>
  <c r="I73" i="5"/>
  <c r="I72" i="5"/>
  <c r="I71" i="5"/>
  <c r="I70" i="5"/>
  <c r="I69" i="5"/>
  <c r="I68" i="5"/>
  <c r="I67" i="5"/>
  <c r="I66" i="5"/>
  <c r="I65" i="5"/>
  <c r="I64" i="5"/>
  <c r="I63" i="5"/>
  <c r="I62" i="5"/>
  <c r="I61" i="5"/>
  <c r="I60" i="5"/>
  <c r="I59" i="5"/>
  <c r="I58" i="5"/>
  <c r="I57" i="5"/>
  <c r="I56" i="5"/>
  <c r="I55" i="5"/>
  <c r="I54" i="5"/>
  <c r="I53" i="5"/>
  <c r="I52" i="5"/>
  <c r="I51" i="5"/>
  <c r="I50" i="5"/>
  <c r="I49" i="5"/>
  <c r="I48" i="5"/>
  <c r="I47" i="5"/>
  <c r="I46" i="5"/>
  <c r="I45" i="5"/>
  <c r="I44" i="5"/>
  <c r="I43" i="5"/>
  <c r="I42" i="5"/>
  <c r="I41" i="5"/>
  <c r="I40" i="5"/>
  <c r="I39" i="5"/>
  <c r="I38" i="5"/>
  <c r="I37" i="5"/>
  <c r="I36" i="5"/>
  <c r="I35" i="5"/>
  <c r="I34" i="5"/>
  <c r="I33" i="5"/>
  <c r="I32" i="5"/>
  <c r="I31" i="5"/>
  <c r="I30" i="5"/>
  <c r="I29" i="5"/>
  <c r="I28" i="5"/>
  <c r="I27" i="5"/>
  <c r="I26" i="5"/>
  <c r="I25" i="5"/>
  <c r="I24" i="5"/>
  <c r="I23" i="5"/>
  <c r="I22" i="5"/>
  <c r="I21" i="5"/>
  <c r="I20" i="5"/>
  <c r="I19" i="5"/>
  <c r="I18" i="5"/>
  <c r="I17" i="5"/>
  <c r="I16" i="5"/>
  <c r="I15" i="5"/>
  <c r="I14" i="5"/>
  <c r="I13" i="5"/>
  <c r="I12" i="5"/>
  <c r="I11" i="5"/>
  <c r="I10" i="5"/>
  <c r="I9" i="5"/>
  <c r="I8" i="5"/>
  <c r="I7" i="5"/>
  <c r="I6" i="5"/>
  <c r="I5" i="5"/>
  <c r="I4" i="5"/>
  <c r="I3" i="5"/>
  <c r="I2" i="5"/>
  <c r="G505" i="5"/>
  <c r="H505" i="5" s="1"/>
  <c r="H504" i="5"/>
  <c r="G504" i="5"/>
  <c r="G503" i="5"/>
  <c r="H503" i="5" s="1"/>
  <c r="H502" i="5"/>
  <c r="G502" i="5"/>
  <c r="G501" i="5"/>
  <c r="H501" i="5" s="1"/>
  <c r="H500" i="5"/>
  <c r="G500" i="5"/>
  <c r="G499" i="5"/>
  <c r="H499" i="5" s="1"/>
  <c r="H498" i="5"/>
  <c r="G498" i="5"/>
  <c r="G497" i="5"/>
  <c r="H497" i="5" s="1"/>
  <c r="H496" i="5"/>
  <c r="G496" i="5"/>
  <c r="G495" i="5"/>
  <c r="H495" i="5" s="1"/>
  <c r="H494" i="5"/>
  <c r="G494" i="5"/>
  <c r="G493" i="5"/>
  <c r="H493" i="5" s="1"/>
  <c r="H492" i="5"/>
  <c r="G492" i="5"/>
  <c r="G491" i="5"/>
  <c r="H491" i="5" s="1"/>
  <c r="H490" i="5"/>
  <c r="G490" i="5"/>
  <c r="G489" i="5"/>
  <c r="H489" i="5" s="1"/>
  <c r="H488" i="5"/>
  <c r="G488" i="5"/>
  <c r="G487" i="5"/>
  <c r="H487" i="5" s="1"/>
  <c r="H486" i="5"/>
  <c r="G486" i="5"/>
  <c r="G485" i="5"/>
  <c r="H485" i="5" s="1"/>
  <c r="H484" i="5"/>
  <c r="G484" i="5"/>
  <c r="G483" i="5"/>
  <c r="H483" i="5" s="1"/>
  <c r="H482" i="5"/>
  <c r="G482" i="5"/>
  <c r="G481" i="5"/>
  <c r="H481" i="5" s="1"/>
  <c r="H480" i="5"/>
  <c r="G480" i="5"/>
  <c r="G479" i="5"/>
  <c r="H479" i="5" s="1"/>
  <c r="H478" i="5"/>
  <c r="G478" i="5"/>
  <c r="G477" i="5"/>
  <c r="H477" i="5" s="1"/>
  <c r="H476" i="5"/>
  <c r="G476" i="5"/>
  <c r="G475" i="5"/>
  <c r="H475" i="5" s="1"/>
  <c r="H474" i="5"/>
  <c r="G474" i="5"/>
  <c r="G473" i="5"/>
  <c r="H473" i="5" s="1"/>
  <c r="H472" i="5"/>
  <c r="G472" i="5"/>
  <c r="G471" i="5"/>
  <c r="H471" i="5" s="1"/>
  <c r="H470" i="5"/>
  <c r="G470" i="5"/>
  <c r="G469" i="5"/>
  <c r="H469" i="5" s="1"/>
  <c r="H468" i="5"/>
  <c r="G468" i="5"/>
  <c r="G467" i="5"/>
  <c r="H467" i="5" s="1"/>
  <c r="H466" i="5"/>
  <c r="G466" i="5"/>
  <c r="G465" i="5"/>
  <c r="H465" i="5" s="1"/>
  <c r="H464" i="5"/>
  <c r="G464" i="5"/>
  <c r="G463" i="5"/>
  <c r="H463" i="5" s="1"/>
  <c r="H462" i="5"/>
  <c r="G462" i="5"/>
  <c r="G461" i="5"/>
  <c r="H461" i="5" s="1"/>
  <c r="H460" i="5"/>
  <c r="G460" i="5"/>
  <c r="G459" i="5"/>
  <c r="H459" i="5" s="1"/>
  <c r="H458" i="5"/>
  <c r="G458" i="5"/>
  <c r="G457" i="5"/>
  <c r="H457" i="5" s="1"/>
  <c r="H456" i="5"/>
  <c r="G456" i="5"/>
  <c r="G455" i="5"/>
  <c r="H455" i="5" s="1"/>
  <c r="H454" i="5"/>
  <c r="G454" i="5"/>
  <c r="G453" i="5"/>
  <c r="H453" i="5" s="1"/>
  <c r="H452" i="5"/>
  <c r="G452" i="5"/>
  <c r="G451" i="5"/>
  <c r="H451" i="5" s="1"/>
  <c r="H450" i="5"/>
  <c r="G450" i="5"/>
  <c r="G449" i="5"/>
  <c r="H449" i="5" s="1"/>
  <c r="H448" i="5"/>
  <c r="G448" i="5"/>
  <c r="G447" i="5"/>
  <c r="H447" i="5" s="1"/>
  <c r="H446" i="5"/>
  <c r="G446" i="5"/>
  <c r="G445" i="5"/>
  <c r="H445" i="5" s="1"/>
  <c r="H444" i="5"/>
  <c r="G444" i="5"/>
  <c r="G443" i="5"/>
  <c r="H443" i="5" s="1"/>
  <c r="H442" i="5"/>
  <c r="G442" i="5"/>
  <c r="G441" i="5"/>
  <c r="H441" i="5" s="1"/>
  <c r="H440" i="5"/>
  <c r="G440" i="5"/>
  <c r="G439" i="5"/>
  <c r="H439" i="5" s="1"/>
  <c r="H438" i="5"/>
  <c r="G438" i="5"/>
  <c r="G437" i="5"/>
  <c r="H437" i="5" s="1"/>
  <c r="H436" i="5"/>
  <c r="G436" i="5"/>
  <c r="G435" i="5"/>
  <c r="H435" i="5" s="1"/>
  <c r="H434" i="5"/>
  <c r="G434" i="5"/>
  <c r="G433" i="5"/>
  <c r="H433" i="5" s="1"/>
  <c r="H432" i="5"/>
  <c r="G432" i="5"/>
  <c r="G431" i="5"/>
  <c r="H431" i="5" s="1"/>
  <c r="H430" i="5"/>
  <c r="G430" i="5"/>
  <c r="G429" i="5"/>
  <c r="H429" i="5" s="1"/>
  <c r="H428" i="5"/>
  <c r="G428" i="5"/>
  <c r="G427" i="5"/>
  <c r="H427" i="5" s="1"/>
  <c r="H426" i="5"/>
  <c r="G426" i="5"/>
  <c r="G425" i="5"/>
  <c r="H425" i="5" s="1"/>
  <c r="H424" i="5"/>
  <c r="G424" i="5"/>
  <c r="G423" i="5"/>
  <c r="H423" i="5" s="1"/>
  <c r="H422" i="5"/>
  <c r="G422" i="5"/>
  <c r="G421" i="5"/>
  <c r="H421" i="5" s="1"/>
  <c r="H420" i="5"/>
  <c r="G420" i="5"/>
  <c r="G419" i="5"/>
  <c r="H419" i="5" s="1"/>
  <c r="H418" i="5"/>
  <c r="G418" i="5"/>
  <c r="G417" i="5"/>
  <c r="H417" i="5" s="1"/>
  <c r="H416" i="5"/>
  <c r="G416" i="5"/>
  <c r="G415" i="5"/>
  <c r="H415" i="5" s="1"/>
  <c r="H414" i="5"/>
  <c r="G414" i="5"/>
  <c r="G413" i="5"/>
  <c r="H413" i="5" s="1"/>
  <c r="H412" i="5"/>
  <c r="G412" i="5"/>
  <c r="G411" i="5"/>
  <c r="H411" i="5" s="1"/>
  <c r="H410" i="5"/>
  <c r="G410" i="5"/>
  <c r="G409" i="5"/>
  <c r="H409" i="5" s="1"/>
  <c r="H408" i="5"/>
  <c r="G408" i="5"/>
  <c r="G407" i="5"/>
  <c r="H407" i="5" s="1"/>
  <c r="H406" i="5"/>
  <c r="G406" i="5"/>
  <c r="G405" i="5"/>
  <c r="H405" i="5" s="1"/>
  <c r="H404" i="5"/>
  <c r="G404" i="5"/>
  <c r="G403" i="5"/>
  <c r="H403" i="5" s="1"/>
  <c r="H402" i="5"/>
  <c r="G402" i="5"/>
  <c r="G401" i="5"/>
  <c r="H401" i="5" s="1"/>
  <c r="H400" i="5"/>
  <c r="G400" i="5"/>
  <c r="G399" i="5"/>
  <c r="H399" i="5" s="1"/>
  <c r="H398" i="5"/>
  <c r="G398" i="5"/>
  <c r="G397" i="5"/>
  <c r="H397" i="5" s="1"/>
  <c r="H396" i="5"/>
  <c r="G396" i="5"/>
  <c r="G395" i="5"/>
  <c r="H395" i="5" s="1"/>
  <c r="H394" i="5"/>
  <c r="G394" i="5"/>
  <c r="G393" i="5"/>
  <c r="H393" i="5" s="1"/>
  <c r="H392" i="5"/>
  <c r="G392" i="5"/>
  <c r="G391" i="5"/>
  <c r="H391" i="5" s="1"/>
  <c r="H390" i="5"/>
  <c r="G390" i="5"/>
  <c r="G389" i="5"/>
  <c r="H389" i="5" s="1"/>
  <c r="H388" i="5"/>
  <c r="G388" i="5"/>
  <c r="G387" i="5"/>
  <c r="H387" i="5" s="1"/>
  <c r="H386" i="5"/>
  <c r="G386" i="5"/>
  <c r="G385" i="5"/>
  <c r="H385" i="5" s="1"/>
  <c r="H384" i="5"/>
  <c r="G384" i="5"/>
  <c r="G383" i="5"/>
  <c r="H383" i="5" s="1"/>
  <c r="H382" i="5"/>
  <c r="G382" i="5"/>
  <c r="G381" i="5"/>
  <c r="H381" i="5" s="1"/>
  <c r="H380" i="5"/>
  <c r="G380" i="5"/>
  <c r="G379" i="5"/>
  <c r="H379" i="5" s="1"/>
  <c r="H378" i="5"/>
  <c r="G378" i="5"/>
  <c r="G377" i="5"/>
  <c r="H377" i="5" s="1"/>
  <c r="H376" i="5"/>
  <c r="G376" i="5"/>
  <c r="G375" i="5"/>
  <c r="H375" i="5" s="1"/>
  <c r="H374" i="5"/>
  <c r="G374" i="5"/>
  <c r="G373" i="5"/>
  <c r="H373" i="5" s="1"/>
  <c r="H372" i="5"/>
  <c r="G372" i="5"/>
  <c r="G371" i="5"/>
  <c r="H371" i="5" s="1"/>
  <c r="H370" i="5"/>
  <c r="G370" i="5"/>
  <c r="G369" i="5"/>
  <c r="H369" i="5" s="1"/>
  <c r="H368" i="5"/>
  <c r="G368" i="5"/>
  <c r="G367" i="5"/>
  <c r="H367" i="5" s="1"/>
  <c r="H366" i="5"/>
  <c r="G366" i="5"/>
  <c r="G365" i="5"/>
  <c r="H365" i="5" s="1"/>
  <c r="H364" i="5"/>
  <c r="G364" i="5"/>
  <c r="G363" i="5"/>
  <c r="H363" i="5" s="1"/>
  <c r="H362" i="5"/>
  <c r="G362" i="5"/>
  <c r="G361" i="5"/>
  <c r="H361" i="5" s="1"/>
  <c r="H360" i="5"/>
  <c r="G360" i="5"/>
  <c r="G359" i="5"/>
  <c r="H359" i="5" s="1"/>
  <c r="H358" i="5"/>
  <c r="G358" i="5"/>
  <c r="G357" i="5"/>
  <c r="H357" i="5" s="1"/>
  <c r="H356" i="5"/>
  <c r="G356" i="5"/>
  <c r="G355" i="5"/>
  <c r="H355" i="5" s="1"/>
  <c r="H354" i="5"/>
  <c r="G354" i="5"/>
  <c r="G353" i="5"/>
  <c r="H353" i="5" s="1"/>
  <c r="H352" i="5"/>
  <c r="G352" i="5"/>
  <c r="G351" i="5"/>
  <c r="H351" i="5" s="1"/>
  <c r="H350" i="5"/>
  <c r="G350" i="5"/>
  <c r="G349" i="5"/>
  <c r="H349" i="5" s="1"/>
  <c r="H348" i="5"/>
  <c r="G348" i="5"/>
  <c r="G347" i="5"/>
  <c r="H347" i="5" s="1"/>
  <c r="H346" i="5"/>
  <c r="G346" i="5"/>
  <c r="G345" i="5"/>
  <c r="H345" i="5" s="1"/>
  <c r="G344" i="5"/>
  <c r="H344" i="5" s="1"/>
  <c r="G343" i="5"/>
  <c r="H343" i="5" s="1"/>
  <c r="H342" i="5"/>
  <c r="G342" i="5"/>
  <c r="G341" i="5"/>
  <c r="H341" i="5" s="1"/>
  <c r="H340" i="5"/>
  <c r="G340" i="5"/>
  <c r="G339" i="5"/>
  <c r="H339" i="5" s="1"/>
  <c r="G338" i="5"/>
  <c r="H338" i="5" s="1"/>
  <c r="G337" i="5"/>
  <c r="H337" i="5" s="1"/>
  <c r="G336" i="5"/>
  <c r="H336" i="5" s="1"/>
  <c r="H335" i="5"/>
  <c r="G335" i="5"/>
  <c r="G334" i="5"/>
  <c r="H334" i="5" s="1"/>
  <c r="H333" i="5"/>
  <c r="G333" i="5"/>
  <c r="G332" i="5"/>
  <c r="H332" i="5" s="1"/>
  <c r="H331" i="5"/>
  <c r="G331" i="5"/>
  <c r="G330" i="5"/>
  <c r="H330" i="5" s="1"/>
  <c r="H329" i="5"/>
  <c r="G329" i="5"/>
  <c r="G328" i="5"/>
  <c r="H328" i="5" s="1"/>
  <c r="H327" i="5"/>
  <c r="G327" i="5"/>
  <c r="G326" i="5"/>
  <c r="H326" i="5" s="1"/>
  <c r="H325" i="5"/>
  <c r="G325" i="5"/>
  <c r="G324" i="5"/>
  <c r="H324" i="5" s="1"/>
  <c r="H323" i="5"/>
  <c r="G323" i="5"/>
  <c r="G322" i="5"/>
  <c r="H322" i="5" s="1"/>
  <c r="H321" i="5"/>
  <c r="G321" i="5"/>
  <c r="G320" i="5"/>
  <c r="H320" i="5" s="1"/>
  <c r="H319" i="5"/>
  <c r="G319" i="5"/>
  <c r="G318" i="5"/>
  <c r="H318" i="5" s="1"/>
  <c r="H317" i="5"/>
  <c r="G317" i="5"/>
  <c r="G316" i="5"/>
  <c r="H316" i="5" s="1"/>
  <c r="H315" i="5"/>
  <c r="G315" i="5"/>
  <c r="G314" i="5"/>
  <c r="H314" i="5" s="1"/>
  <c r="H313" i="5"/>
  <c r="G313" i="5"/>
  <c r="G312" i="5"/>
  <c r="H312" i="5" s="1"/>
  <c r="H311" i="5"/>
  <c r="G311" i="5"/>
  <c r="G310" i="5"/>
  <c r="H310" i="5" s="1"/>
  <c r="H309" i="5"/>
  <c r="G309" i="5"/>
  <c r="G308" i="5"/>
  <c r="H308" i="5" s="1"/>
  <c r="H307" i="5"/>
  <c r="G307" i="5"/>
  <c r="G306" i="5"/>
  <c r="H306" i="5" s="1"/>
  <c r="H305" i="5"/>
  <c r="G305" i="5"/>
  <c r="G304" i="5"/>
  <c r="H304" i="5" s="1"/>
  <c r="G303" i="5"/>
  <c r="H303" i="5" s="1"/>
  <c r="G302" i="5"/>
  <c r="H302" i="5" s="1"/>
  <c r="G301" i="5"/>
  <c r="H301" i="5" s="1"/>
  <c r="G300" i="5"/>
  <c r="H300" i="5" s="1"/>
  <c r="G299" i="5"/>
  <c r="H299" i="5" s="1"/>
  <c r="G298" i="5"/>
  <c r="H298" i="5" s="1"/>
  <c r="H297" i="5"/>
  <c r="G297" i="5"/>
  <c r="G296" i="5"/>
  <c r="H296" i="5" s="1"/>
  <c r="G295" i="5"/>
  <c r="H295" i="5" s="1"/>
  <c r="G294" i="5"/>
  <c r="H294" i="5" s="1"/>
  <c r="G293" i="5"/>
  <c r="H293" i="5" s="1"/>
  <c r="G292" i="5"/>
  <c r="H292" i="5" s="1"/>
  <c r="G291" i="5"/>
  <c r="H291" i="5" s="1"/>
  <c r="G290" i="5"/>
  <c r="H290" i="5" s="1"/>
  <c r="H289" i="5"/>
  <c r="G289" i="5"/>
  <c r="G288" i="5"/>
  <c r="H288" i="5" s="1"/>
  <c r="G287" i="5"/>
  <c r="H287" i="5" s="1"/>
  <c r="G286" i="5"/>
  <c r="H286" i="5" s="1"/>
  <c r="G285" i="5"/>
  <c r="H285" i="5" s="1"/>
  <c r="G284" i="5"/>
  <c r="H284" i="5" s="1"/>
  <c r="G283" i="5"/>
  <c r="H283" i="5" s="1"/>
  <c r="G282" i="5"/>
  <c r="H282" i="5" s="1"/>
  <c r="H281" i="5"/>
  <c r="G281" i="5"/>
  <c r="G280" i="5"/>
  <c r="H280" i="5" s="1"/>
  <c r="G279" i="5"/>
  <c r="H279" i="5" s="1"/>
  <c r="G278" i="5"/>
  <c r="H278" i="5" s="1"/>
  <c r="G277" i="5"/>
  <c r="H277" i="5" s="1"/>
  <c r="G276" i="5"/>
  <c r="H276" i="5" s="1"/>
  <c r="G275" i="5"/>
  <c r="H275" i="5" s="1"/>
  <c r="G274" i="5"/>
  <c r="H274" i="5" s="1"/>
  <c r="H273" i="5"/>
  <c r="G273" i="5"/>
  <c r="G272" i="5"/>
  <c r="H272" i="5" s="1"/>
  <c r="G271" i="5"/>
  <c r="H271" i="5" s="1"/>
  <c r="G270" i="5"/>
  <c r="H270" i="5" s="1"/>
  <c r="G269" i="5"/>
  <c r="H269" i="5" s="1"/>
  <c r="G268" i="5"/>
  <c r="H268" i="5" s="1"/>
  <c r="G267" i="5"/>
  <c r="H267" i="5" s="1"/>
  <c r="G266" i="5"/>
  <c r="H266" i="5" s="1"/>
  <c r="H265" i="5"/>
  <c r="G265" i="5"/>
  <c r="G264" i="5"/>
  <c r="H264" i="5" s="1"/>
  <c r="G263" i="5"/>
  <c r="H263" i="5" s="1"/>
  <c r="G262" i="5"/>
  <c r="H262" i="5" s="1"/>
  <c r="G261" i="5"/>
  <c r="H261" i="5" s="1"/>
  <c r="G260" i="5"/>
  <c r="H260" i="5" s="1"/>
  <c r="G259" i="5"/>
  <c r="H259" i="5" s="1"/>
  <c r="G258" i="5"/>
  <c r="H258" i="5" s="1"/>
  <c r="H257" i="5"/>
  <c r="G257" i="5"/>
  <c r="G256" i="5"/>
  <c r="H256" i="5" s="1"/>
  <c r="G255" i="5"/>
  <c r="H255" i="5" s="1"/>
  <c r="G254" i="5"/>
  <c r="H254" i="5" s="1"/>
  <c r="G253" i="5"/>
  <c r="H253" i="5" s="1"/>
  <c r="G252" i="5"/>
  <c r="H252" i="5" s="1"/>
  <c r="G251" i="5"/>
  <c r="H251" i="5" s="1"/>
  <c r="G250" i="5"/>
  <c r="H250" i="5" s="1"/>
  <c r="H249" i="5"/>
  <c r="G249" i="5"/>
  <c r="G248" i="5"/>
  <c r="H248" i="5" s="1"/>
  <c r="G247" i="5"/>
  <c r="H247" i="5" s="1"/>
  <c r="G246" i="5"/>
  <c r="H246" i="5" s="1"/>
  <c r="G245" i="5"/>
  <c r="H245" i="5" s="1"/>
  <c r="G244" i="5"/>
  <c r="H244" i="5" s="1"/>
  <c r="G243" i="5"/>
  <c r="H243" i="5" s="1"/>
  <c r="G242" i="5"/>
  <c r="H242" i="5" s="1"/>
  <c r="H241" i="5"/>
  <c r="G241" i="5"/>
  <c r="G240" i="5"/>
  <c r="H240" i="5" s="1"/>
  <c r="G239" i="5"/>
  <c r="H239" i="5" s="1"/>
  <c r="G238" i="5"/>
  <c r="H238" i="5" s="1"/>
  <c r="G237" i="5"/>
  <c r="H237" i="5" s="1"/>
  <c r="G236" i="5"/>
  <c r="H236" i="5" s="1"/>
  <c r="H235" i="5"/>
  <c r="G235" i="5"/>
  <c r="G234" i="5"/>
  <c r="H234" i="5" s="1"/>
  <c r="H233" i="5"/>
  <c r="G233" i="5"/>
  <c r="G232" i="5"/>
  <c r="H232" i="5" s="1"/>
  <c r="G231" i="5"/>
  <c r="H231" i="5" s="1"/>
  <c r="G230" i="5"/>
  <c r="H230" i="5" s="1"/>
  <c r="G229" i="5"/>
  <c r="H229" i="5" s="1"/>
  <c r="G228" i="5"/>
  <c r="H228" i="5" s="1"/>
  <c r="H227" i="5"/>
  <c r="G227" i="5"/>
  <c r="G226" i="5"/>
  <c r="H226" i="5" s="1"/>
  <c r="H225" i="5"/>
  <c r="G225" i="5"/>
  <c r="G224" i="5"/>
  <c r="H224" i="5" s="1"/>
  <c r="G223" i="5"/>
  <c r="H223" i="5" s="1"/>
  <c r="G222" i="5"/>
  <c r="H222" i="5" s="1"/>
  <c r="G221" i="5"/>
  <c r="H221" i="5" s="1"/>
  <c r="G220" i="5"/>
  <c r="H220" i="5" s="1"/>
  <c r="H219" i="5"/>
  <c r="G219" i="5"/>
  <c r="G218" i="5"/>
  <c r="H218" i="5" s="1"/>
  <c r="H217" i="5"/>
  <c r="G217" i="5"/>
  <c r="G216" i="5"/>
  <c r="H216" i="5" s="1"/>
  <c r="G215" i="5"/>
  <c r="H215" i="5" s="1"/>
  <c r="G214" i="5"/>
  <c r="H214" i="5" s="1"/>
  <c r="G213" i="5"/>
  <c r="H213" i="5" s="1"/>
  <c r="G212" i="5"/>
  <c r="H212" i="5" s="1"/>
  <c r="H211" i="5"/>
  <c r="G211" i="5"/>
  <c r="G210" i="5"/>
  <c r="H210" i="5" s="1"/>
  <c r="H209" i="5"/>
  <c r="G209" i="5"/>
  <c r="G208" i="5"/>
  <c r="H208" i="5" s="1"/>
  <c r="G207" i="5"/>
  <c r="H207" i="5" s="1"/>
  <c r="G206" i="5"/>
  <c r="H206" i="5" s="1"/>
  <c r="G205" i="5"/>
  <c r="H205" i="5" s="1"/>
  <c r="G204" i="5"/>
  <c r="H204" i="5" s="1"/>
  <c r="H203" i="5"/>
  <c r="G203" i="5"/>
  <c r="G202" i="5"/>
  <c r="H202" i="5" s="1"/>
  <c r="H201" i="5"/>
  <c r="G201" i="5"/>
  <c r="G200" i="5"/>
  <c r="H200" i="5" s="1"/>
  <c r="G199" i="5"/>
  <c r="H199" i="5" s="1"/>
  <c r="G198" i="5"/>
  <c r="H198" i="5" s="1"/>
  <c r="G197" i="5"/>
  <c r="H197" i="5" s="1"/>
  <c r="G196" i="5"/>
  <c r="H196" i="5" s="1"/>
  <c r="H195" i="5"/>
  <c r="G195" i="5"/>
  <c r="G194" i="5"/>
  <c r="H194" i="5" s="1"/>
  <c r="H193" i="5"/>
  <c r="G193" i="5"/>
  <c r="G192" i="5"/>
  <c r="H192" i="5" s="1"/>
  <c r="G191" i="5"/>
  <c r="H191" i="5" s="1"/>
  <c r="G190" i="5"/>
  <c r="H190" i="5" s="1"/>
  <c r="G189" i="5"/>
  <c r="H189" i="5" s="1"/>
  <c r="G188" i="5"/>
  <c r="H188" i="5" s="1"/>
  <c r="H187" i="5"/>
  <c r="G187" i="5"/>
  <c r="G186" i="5"/>
  <c r="H186" i="5" s="1"/>
  <c r="H185" i="5"/>
  <c r="G185" i="5"/>
  <c r="G184" i="5"/>
  <c r="H184" i="5" s="1"/>
  <c r="G183" i="5"/>
  <c r="H183" i="5" s="1"/>
  <c r="G182" i="5"/>
  <c r="H182" i="5" s="1"/>
  <c r="G181" i="5"/>
  <c r="H181" i="5" s="1"/>
  <c r="G180" i="5"/>
  <c r="H180" i="5" s="1"/>
  <c r="H179" i="5"/>
  <c r="G179" i="5"/>
  <c r="G178" i="5"/>
  <c r="H178" i="5" s="1"/>
  <c r="H177" i="5"/>
  <c r="G177" i="5"/>
  <c r="G176" i="5"/>
  <c r="H176" i="5" s="1"/>
  <c r="G175" i="5"/>
  <c r="H175" i="5" s="1"/>
  <c r="G174" i="5"/>
  <c r="H174" i="5" s="1"/>
  <c r="G173" i="5"/>
  <c r="H173" i="5" s="1"/>
  <c r="G172" i="5"/>
  <c r="H172" i="5" s="1"/>
  <c r="H171" i="5"/>
  <c r="G171" i="5"/>
  <c r="G170" i="5"/>
  <c r="H170" i="5" s="1"/>
  <c r="H169" i="5"/>
  <c r="G169" i="5"/>
  <c r="G168" i="5"/>
  <c r="H168" i="5" s="1"/>
  <c r="H167" i="5"/>
  <c r="G167" i="5"/>
  <c r="G166" i="5"/>
  <c r="H166" i="5" s="1"/>
  <c r="H165" i="5"/>
  <c r="G165" i="5"/>
  <c r="G164" i="5"/>
  <c r="H164" i="5" s="1"/>
  <c r="H163" i="5"/>
  <c r="G163" i="5"/>
  <c r="G162" i="5"/>
  <c r="H162" i="5" s="1"/>
  <c r="H161" i="5"/>
  <c r="G161" i="5"/>
  <c r="G160" i="5"/>
  <c r="H160" i="5" s="1"/>
  <c r="H159" i="5"/>
  <c r="G159" i="5"/>
  <c r="G158" i="5"/>
  <c r="H158" i="5" s="1"/>
  <c r="H157" i="5"/>
  <c r="G157" i="5"/>
  <c r="G156" i="5"/>
  <c r="H156" i="5" s="1"/>
  <c r="H155" i="5"/>
  <c r="G155" i="5"/>
  <c r="G154" i="5"/>
  <c r="H154" i="5" s="1"/>
  <c r="H153" i="5"/>
  <c r="G153" i="5"/>
  <c r="G152" i="5"/>
  <c r="H152" i="5" s="1"/>
  <c r="H151" i="5"/>
  <c r="G151" i="5"/>
  <c r="G150" i="5"/>
  <c r="H150" i="5" s="1"/>
  <c r="H149" i="5"/>
  <c r="G149" i="5"/>
  <c r="G148" i="5"/>
  <c r="H148" i="5" s="1"/>
  <c r="H147" i="5"/>
  <c r="G147" i="5"/>
  <c r="G146" i="5"/>
  <c r="H146" i="5" s="1"/>
  <c r="H145" i="5"/>
  <c r="G145" i="5"/>
  <c r="G144" i="5"/>
  <c r="H144" i="5" s="1"/>
  <c r="H143" i="5"/>
  <c r="G143" i="5"/>
  <c r="G142" i="5"/>
  <c r="H142" i="5" s="1"/>
  <c r="H141" i="5"/>
  <c r="G141" i="5"/>
  <c r="G140" i="5"/>
  <c r="H140" i="5" s="1"/>
  <c r="H139" i="5"/>
  <c r="G139" i="5"/>
  <c r="G138" i="5"/>
  <c r="H138" i="5" s="1"/>
  <c r="H137" i="5"/>
  <c r="G137" i="5"/>
  <c r="G136" i="5"/>
  <c r="H136" i="5" s="1"/>
  <c r="H135" i="5"/>
  <c r="G135" i="5"/>
  <c r="G134" i="5"/>
  <c r="H134" i="5" s="1"/>
  <c r="H133" i="5"/>
  <c r="G133" i="5"/>
  <c r="G132" i="5"/>
  <c r="H132" i="5" s="1"/>
  <c r="H131" i="5"/>
  <c r="G131" i="5"/>
  <c r="G130" i="5"/>
  <c r="H130" i="5" s="1"/>
  <c r="H129" i="5"/>
  <c r="G129" i="5"/>
  <c r="G128" i="5"/>
  <c r="H128" i="5" s="1"/>
  <c r="H127" i="5"/>
  <c r="G127" i="5"/>
  <c r="G126" i="5"/>
  <c r="H126" i="5" s="1"/>
  <c r="H125" i="5"/>
  <c r="G125" i="5"/>
  <c r="G124" i="5"/>
  <c r="H124" i="5" s="1"/>
  <c r="H123" i="5"/>
  <c r="G123" i="5"/>
  <c r="G122" i="5"/>
  <c r="H122" i="5" s="1"/>
  <c r="H121" i="5"/>
  <c r="G121" i="5"/>
  <c r="G120" i="5"/>
  <c r="H120" i="5" s="1"/>
  <c r="H119" i="5"/>
  <c r="G119" i="5"/>
  <c r="G118" i="5"/>
  <c r="H118" i="5" s="1"/>
  <c r="H117" i="5"/>
  <c r="G117" i="5"/>
  <c r="G116" i="5"/>
  <c r="H116" i="5" s="1"/>
  <c r="H115" i="5"/>
  <c r="G115" i="5"/>
  <c r="G114" i="5"/>
  <c r="H114" i="5" s="1"/>
  <c r="H113" i="5"/>
  <c r="G113" i="5"/>
  <c r="G112" i="5"/>
  <c r="H112" i="5" s="1"/>
  <c r="H111" i="5"/>
  <c r="G111" i="5"/>
  <c r="G110" i="5"/>
  <c r="H110" i="5" s="1"/>
  <c r="H109" i="5"/>
  <c r="G109" i="5"/>
  <c r="G108" i="5"/>
  <c r="H108" i="5" s="1"/>
  <c r="H107" i="5"/>
  <c r="G107" i="5"/>
  <c r="G106" i="5"/>
  <c r="H106" i="5" s="1"/>
  <c r="H105" i="5"/>
  <c r="G105" i="5"/>
  <c r="G104" i="5"/>
  <c r="H104" i="5" s="1"/>
  <c r="H103" i="5"/>
  <c r="G103" i="5"/>
  <c r="G102" i="5"/>
  <c r="H102" i="5" s="1"/>
  <c r="H101" i="5"/>
  <c r="G101" i="5"/>
  <c r="G100" i="5"/>
  <c r="H100" i="5" s="1"/>
  <c r="H99" i="5"/>
  <c r="G99" i="5"/>
  <c r="G98" i="5"/>
  <c r="H98" i="5" s="1"/>
  <c r="H97" i="5"/>
  <c r="G97" i="5"/>
  <c r="G96" i="5"/>
  <c r="H96" i="5" s="1"/>
  <c r="H95" i="5"/>
  <c r="G95" i="5"/>
  <c r="G94" i="5"/>
  <c r="H94" i="5" s="1"/>
  <c r="H93" i="5"/>
  <c r="G93" i="5"/>
  <c r="G92" i="5"/>
  <c r="H92" i="5" s="1"/>
  <c r="H91" i="5"/>
  <c r="G91" i="5"/>
  <c r="G90" i="5"/>
  <c r="H90" i="5" s="1"/>
  <c r="H89" i="5"/>
  <c r="G89" i="5"/>
  <c r="G88" i="5"/>
  <c r="H88" i="5" s="1"/>
  <c r="H87" i="5"/>
  <c r="G87" i="5"/>
  <c r="G86" i="5"/>
  <c r="H86" i="5" s="1"/>
  <c r="H85" i="5"/>
  <c r="G85" i="5"/>
  <c r="G84" i="5"/>
  <c r="H84" i="5" s="1"/>
  <c r="H83" i="5"/>
  <c r="G83" i="5"/>
  <c r="G82" i="5"/>
  <c r="H82" i="5" s="1"/>
  <c r="H81" i="5"/>
  <c r="G81" i="5"/>
  <c r="G80" i="5"/>
  <c r="H80" i="5" s="1"/>
  <c r="H79" i="5"/>
  <c r="G79" i="5"/>
  <c r="G78" i="5"/>
  <c r="H78" i="5" s="1"/>
  <c r="H77" i="5"/>
  <c r="G77" i="5"/>
  <c r="G76" i="5"/>
  <c r="H76" i="5" s="1"/>
  <c r="H75" i="5"/>
  <c r="G75" i="5"/>
  <c r="G74" i="5"/>
  <c r="H74" i="5" s="1"/>
  <c r="H73" i="5"/>
  <c r="G73" i="5"/>
  <c r="G72" i="5"/>
  <c r="H72" i="5" s="1"/>
  <c r="H71" i="5"/>
  <c r="G71" i="5"/>
  <c r="G70" i="5"/>
  <c r="H70" i="5" s="1"/>
  <c r="H69" i="5"/>
  <c r="G69" i="5"/>
  <c r="G68" i="5"/>
  <c r="H68" i="5" s="1"/>
  <c r="H67" i="5"/>
  <c r="G67" i="5"/>
  <c r="G66" i="5"/>
  <c r="H66" i="5" s="1"/>
  <c r="H65" i="5"/>
  <c r="G65" i="5"/>
  <c r="G64" i="5"/>
  <c r="H64" i="5" s="1"/>
  <c r="H63" i="5"/>
  <c r="G63" i="5"/>
  <c r="G62" i="5"/>
  <c r="H62" i="5" s="1"/>
  <c r="H61" i="5"/>
  <c r="G61" i="5"/>
  <c r="G60" i="5"/>
  <c r="H60" i="5" s="1"/>
  <c r="H59" i="5"/>
  <c r="G59" i="5"/>
  <c r="G58" i="5"/>
  <c r="H58" i="5" s="1"/>
  <c r="H57" i="5"/>
  <c r="G57" i="5"/>
  <c r="G56" i="5"/>
  <c r="H56" i="5" s="1"/>
  <c r="H55" i="5"/>
  <c r="G55" i="5"/>
  <c r="G54" i="5"/>
  <c r="H54" i="5" s="1"/>
  <c r="H53" i="5"/>
  <c r="G53" i="5"/>
  <c r="G52" i="5"/>
  <c r="H52" i="5" s="1"/>
  <c r="H51" i="5"/>
  <c r="G51" i="5"/>
  <c r="G50" i="5"/>
  <c r="H50" i="5" s="1"/>
  <c r="H49" i="5"/>
  <c r="G49" i="5"/>
  <c r="G48" i="5"/>
  <c r="H48" i="5" s="1"/>
  <c r="H47" i="5"/>
  <c r="G47" i="5"/>
  <c r="G46" i="5"/>
  <c r="H46" i="5" s="1"/>
  <c r="H45" i="5"/>
  <c r="G45" i="5"/>
  <c r="G44" i="5"/>
  <c r="H44" i="5" s="1"/>
  <c r="H43" i="5"/>
  <c r="G43" i="5"/>
  <c r="G42" i="5"/>
  <c r="H42" i="5" s="1"/>
  <c r="H41" i="5"/>
  <c r="G41" i="5"/>
  <c r="G40" i="5"/>
  <c r="H40" i="5" s="1"/>
  <c r="H39" i="5"/>
  <c r="G39" i="5"/>
  <c r="G38" i="5"/>
  <c r="H38" i="5" s="1"/>
  <c r="H37" i="5"/>
  <c r="G37" i="5"/>
  <c r="G36" i="5"/>
  <c r="H36" i="5" s="1"/>
  <c r="H35" i="5"/>
  <c r="G35" i="5"/>
  <c r="G34" i="5"/>
  <c r="H34" i="5" s="1"/>
  <c r="H33" i="5"/>
  <c r="G33" i="5"/>
  <c r="G32" i="5"/>
  <c r="H32" i="5" s="1"/>
  <c r="H31" i="5"/>
  <c r="G31" i="5"/>
  <c r="G30" i="5"/>
  <c r="H30" i="5" s="1"/>
  <c r="H29" i="5"/>
  <c r="G29" i="5"/>
  <c r="G28" i="5"/>
  <c r="H28" i="5" s="1"/>
  <c r="H27" i="5"/>
  <c r="G27" i="5"/>
  <c r="G26" i="5"/>
  <c r="H26" i="5" s="1"/>
  <c r="H25" i="5"/>
  <c r="G25" i="5"/>
  <c r="G24" i="5"/>
  <c r="H24" i="5" s="1"/>
  <c r="H23" i="5"/>
  <c r="G23" i="5"/>
  <c r="G22" i="5"/>
  <c r="H22" i="5" s="1"/>
  <c r="H21" i="5"/>
  <c r="G21" i="5"/>
  <c r="G20" i="5"/>
  <c r="H20" i="5" s="1"/>
  <c r="H19" i="5"/>
  <c r="G19" i="5"/>
  <c r="G18" i="5"/>
  <c r="H18" i="5" s="1"/>
  <c r="H17" i="5"/>
  <c r="G17" i="5"/>
  <c r="G16" i="5"/>
  <c r="H16" i="5" s="1"/>
  <c r="H15" i="5"/>
  <c r="G15" i="5"/>
  <c r="G14" i="5"/>
  <c r="H14" i="5" s="1"/>
  <c r="H13" i="5"/>
  <c r="G13" i="5"/>
  <c r="G12" i="5"/>
  <c r="H12" i="5" s="1"/>
  <c r="H11" i="5"/>
  <c r="G11" i="5"/>
  <c r="G10" i="5"/>
  <c r="H10" i="5" s="1"/>
  <c r="H9" i="5"/>
  <c r="G9" i="5"/>
  <c r="G8" i="5"/>
  <c r="H8" i="5" s="1"/>
  <c r="H7" i="5"/>
  <c r="G7" i="5"/>
  <c r="G6" i="5"/>
  <c r="H6" i="5" s="1"/>
  <c r="H5" i="5"/>
  <c r="G5" i="5"/>
  <c r="G4" i="5"/>
  <c r="H4" i="5" s="1"/>
  <c r="H3" i="5"/>
  <c r="G3" i="5"/>
  <c r="H2" i="5"/>
  <c r="G2" i="5"/>
</calcChain>
</file>

<file path=xl/sharedStrings.xml><?xml version="1.0" encoding="utf-8"?>
<sst xmlns="http://schemas.openxmlformats.org/spreadsheetml/2006/main" count="21" uniqueCount="9">
  <si>
    <t>DATE</t>
  </si>
  <si>
    <t>PRC</t>
  </si>
  <si>
    <t>VOL</t>
  </si>
  <si>
    <t>RET</t>
  </si>
  <si>
    <t>sprtrn</t>
  </si>
  <si>
    <t>spindx</t>
  </si>
  <si>
    <t>et</t>
  </si>
  <si>
    <t>Pred</t>
  </si>
  <si>
    <t>vol x prc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</si>
</sst>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5" formatCode="&quot;$&quot;#,##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164" fontId="0" fillId="0" borderId="0" xfId="0" applyNumberFormat="1"/>
    <xf numFmtId="4" fontId="0" fillId="0" borderId="0" xfId="0" applyNumberFormat="1"/>
    <xf numFmtId="10" fontId="0" fillId="0" borderId="0" xfId="0" applyNumberFormat="1"/>
    <xf numFmtId="2" fontId="0" fillId="0" borderId="0" xfId="0" applyNumberFormat="1"/>
    <xf numFmtId="3" fontId="0" fillId="0" borderId="0" xfId="0" applyNumberFormat="1"/>
    <xf numFmtId="14" fontId="0" fillId="2" borderId="0" xfId="0" applyNumberFormat="1" applyFill="1"/>
    <xf numFmtId="0" fontId="0" fillId="2" borderId="0" xfId="0" applyFill="1"/>
    <xf numFmtId="14" fontId="0" fillId="3" borderId="0" xfId="0" applyNumberFormat="1" applyFill="1"/>
    <xf numFmtId="0" fontId="0" fillId="3" borderId="0" xfId="0" applyFill="1"/>
    <xf numFmtId="164" fontId="0" fillId="2" borderId="0" xfId="0" applyNumberFormat="1" applyFill="1"/>
    <xf numFmtId="164" fontId="0" fillId="3" borderId="0" xfId="0" applyNumberFormat="1" applyFill="1"/>
    <xf numFmtId="1" fontId="0" fillId="0" borderId="0" xfId="0" applyNumberFormat="1"/>
    <xf numFmtId="1" fontId="0" fillId="2" borderId="0" xfId="0" applyNumberFormat="1" applyFill="1"/>
    <xf numFmtId="1" fontId="0" fillId="3" borderId="0" xfId="0" applyNumberFormat="1" applyFill="1"/>
    <xf numFmtId="10" fontId="0" fillId="2" borderId="0" xfId="0" applyNumberFormat="1" applyFill="1"/>
    <xf numFmtId="10" fontId="0" fillId="3" borderId="0" xfId="0" applyNumberFormat="1" applyFill="1"/>
    <xf numFmtId="3" fontId="0" fillId="2" borderId="0" xfId="0" applyNumberFormat="1" applyFill="1"/>
    <xf numFmtId="165" fontId="0" fillId="2" borderId="0" xfId="0" applyNumberFormat="1" applyFill="1"/>
    <xf numFmtId="0" fontId="0" fillId="0" borderId="0" xfId="0" applyFill="1"/>
    <xf numFmtId="164" fontId="0" fillId="0" borderId="0" xfId="0" applyNumberFormat="1" applyFill="1"/>
    <xf numFmtId="1" fontId="0" fillId="0" borderId="0" xfId="0" applyNumberFormat="1" applyFill="1"/>
    <xf numFmtId="10" fontId="0" fillId="0" borderId="0" xfId="0" applyNumberFormat="1" applyFill="1"/>
    <xf numFmtId="14" fontId="0" fillId="0" borderId="0" xfId="0" applyNumberFormat="1" applyFill="1"/>
    <xf numFmtId="3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8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SNY vs Market, 2013-2014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8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SNY!$E$1</c:f>
              <c:strCache>
                <c:ptCount val="1"/>
                <c:pt idx="0">
                  <c:v>RET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2.5977343194366453E-2"/>
                  <c:y val="0.3412933791894839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4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SNY!$D$2:$D$486</c:f>
              <c:numCache>
                <c:formatCode>0.00%</c:formatCode>
                <c:ptCount val="485"/>
                <c:pt idx="0">
                  <c:v>2.5403350000000005E-2</c:v>
                </c:pt>
                <c:pt idx="1">
                  <c:v>-2.0855839999999997E-3</c:v>
                </c:pt>
                <c:pt idx="2">
                  <c:v>4.8651129999999999E-3</c:v>
                </c:pt>
                <c:pt idx="3">
                  <c:v>-3.1231460000000007E-3</c:v>
                </c:pt>
                <c:pt idx="4">
                  <c:v>-3.2423780000000006E-3</c:v>
                </c:pt>
                <c:pt idx="5">
                  <c:v>2.6558689999999999E-3</c:v>
                </c:pt>
                <c:pt idx="6">
                  <c:v>7.5974320000000003E-3</c:v>
                </c:pt>
                <c:pt idx="7">
                  <c:v>-4.7550470000000003E-5</c:v>
                </c:pt>
                <c:pt idx="8">
                  <c:v>-9.3067490000000002E-4</c:v>
                </c:pt>
                <c:pt idx="9">
                  <c:v>1.1287300000000001E-3</c:v>
                </c:pt>
                <c:pt idx="10">
                  <c:v>1.9696540000000004E-4</c:v>
                </c:pt>
                <c:pt idx="11">
                  <c:v>5.6429649999999998E-3</c:v>
                </c:pt>
                <c:pt idx="12">
                  <c:v>3.4032440000000001E-3</c:v>
                </c:pt>
                <c:pt idx="13">
                  <c:v>4.4280539999999998E-3</c:v>
                </c:pt>
                <c:pt idx="14">
                  <c:v>1.5074769999999997E-3</c:v>
                </c:pt>
                <c:pt idx="15">
                  <c:v>6.6898129999999988E-6</c:v>
                </c:pt>
                <c:pt idx="16">
                  <c:v>5.4454709999999995E-3</c:v>
                </c:pt>
                <c:pt idx="17">
                  <c:v>-1.8496829999999995E-3</c:v>
                </c:pt>
                <c:pt idx="18">
                  <c:v>5.1060539999999996E-3</c:v>
                </c:pt>
                <c:pt idx="19">
                  <c:v>-3.8996179999999992E-3</c:v>
                </c:pt>
                <c:pt idx="20">
                  <c:v>-2.5633169999999994E-3</c:v>
                </c:pt>
                <c:pt idx="21">
                  <c:v>1.005267E-2</c:v>
                </c:pt>
                <c:pt idx="22">
                  <c:v>-1.1538690000000002E-2</c:v>
                </c:pt>
                <c:pt idx="23">
                  <c:v>1.0416460000000002E-2</c:v>
                </c:pt>
                <c:pt idx="24">
                  <c:v>5.4919970000000002E-4</c:v>
                </c:pt>
                <c:pt idx="25">
                  <c:v>-1.8054119999999995E-3</c:v>
                </c:pt>
                <c:pt idx="26">
                  <c:v>5.6579150000000012E-3</c:v>
                </c:pt>
                <c:pt idx="27">
                  <c:v>-6.0608850000000002E-4</c:v>
                </c:pt>
                <c:pt idx="28">
                  <c:v>1.5952430000000001E-3</c:v>
                </c:pt>
                <c:pt idx="29">
                  <c:v>5.9232740000000016E-4</c:v>
                </c:pt>
                <c:pt idx="30">
                  <c:v>6.9063950000000012E-4</c:v>
                </c:pt>
                <c:pt idx="31">
                  <c:v>-1.0451040000000003E-3</c:v>
                </c:pt>
                <c:pt idx="32">
                  <c:v>7.3365400000000016E-3</c:v>
                </c:pt>
                <c:pt idx="33">
                  <c:v>-1.2404139999999998E-2</c:v>
                </c:pt>
                <c:pt idx="34">
                  <c:v>-6.303119000000002E-3</c:v>
                </c:pt>
                <c:pt idx="35">
                  <c:v>8.7725140000000021E-3</c:v>
                </c:pt>
                <c:pt idx="36">
                  <c:v>-1.8309579999999995E-2</c:v>
                </c:pt>
                <c:pt idx="37">
                  <c:v>6.109487000000002E-3</c:v>
                </c:pt>
                <c:pt idx="38">
                  <c:v>1.272596E-2</c:v>
                </c:pt>
                <c:pt idx="39">
                  <c:v>-8.6412179999999987E-4</c:v>
                </c:pt>
                <c:pt idx="40">
                  <c:v>2.3239229999999994E-3</c:v>
                </c:pt>
                <c:pt idx="41">
                  <c:v>4.6107229999999989E-3</c:v>
                </c:pt>
                <c:pt idx="42">
                  <c:v>9.5659590000000023E-3</c:v>
                </c:pt>
                <c:pt idx="43">
                  <c:v>1.0845630000000002E-3</c:v>
                </c:pt>
                <c:pt idx="44">
                  <c:v>1.81646E-3</c:v>
                </c:pt>
                <c:pt idx="45">
                  <c:v>4.4811110000000003E-3</c:v>
                </c:pt>
                <c:pt idx="46">
                  <c:v>3.2491389999999994E-3</c:v>
                </c:pt>
                <c:pt idx="47">
                  <c:v>-2.403259E-3</c:v>
                </c:pt>
                <c:pt idx="48">
                  <c:v>1.3140269999999997E-3</c:v>
                </c:pt>
                <c:pt idx="49">
                  <c:v>5.6030159999999997E-3</c:v>
                </c:pt>
                <c:pt idx="50">
                  <c:v>-1.6184439999999997E-3</c:v>
                </c:pt>
                <c:pt idx="51">
                  <c:v>-5.5103479999999991E-3</c:v>
                </c:pt>
                <c:pt idx="52">
                  <c:v>-2.4225239999999997E-3</c:v>
                </c:pt>
                <c:pt idx="53">
                  <c:v>6.6974950000000012E-3</c:v>
                </c:pt>
                <c:pt idx="54">
                  <c:v>-8.2824899999999983E-3</c:v>
                </c:pt>
                <c:pt idx="55">
                  <c:v>7.1742790000000013E-3</c:v>
                </c:pt>
                <c:pt idx="56">
                  <c:v>-3.3399919999999991E-3</c:v>
                </c:pt>
                <c:pt idx="57">
                  <c:v>7.7850599999999982E-3</c:v>
                </c:pt>
                <c:pt idx="58">
                  <c:v>-5.883218E-4</c:v>
                </c:pt>
                <c:pt idx="59">
                  <c:v>4.0566910000000012E-3</c:v>
                </c:pt>
                <c:pt idx="60">
                  <c:v>-4.4736460000000004E-3</c:v>
                </c:pt>
                <c:pt idx="61">
                  <c:v>5.1722920000000002E-3</c:v>
                </c:pt>
                <c:pt idx="62">
                  <c:v>-1.0546089999999999E-2</c:v>
                </c:pt>
                <c:pt idx="63">
                  <c:v>4.0484270000000011E-3</c:v>
                </c:pt>
                <c:pt idx="64">
                  <c:v>-4.2949269999999996E-3</c:v>
                </c:pt>
                <c:pt idx="65">
                  <c:v>6.3027920000000015E-3</c:v>
                </c:pt>
                <c:pt idx="66">
                  <c:v>3.544307E-3</c:v>
                </c:pt>
                <c:pt idx="67">
                  <c:v>1.2189139999999999E-2</c:v>
                </c:pt>
                <c:pt idx="68">
                  <c:v>3.5522410000000007E-3</c:v>
                </c:pt>
                <c:pt idx="69">
                  <c:v>-2.8367549999999998E-3</c:v>
                </c:pt>
                <c:pt idx="70">
                  <c:v>-2.2966300000000005E-2</c:v>
                </c:pt>
                <c:pt idx="71">
                  <c:v>1.4307250000000001E-2</c:v>
                </c:pt>
                <c:pt idx="72">
                  <c:v>-1.4327719999999999E-2</c:v>
                </c:pt>
                <c:pt idx="73">
                  <c:v>-6.700987999999998E-3</c:v>
                </c:pt>
                <c:pt idx="74">
                  <c:v>8.8478930000000008E-3</c:v>
                </c:pt>
                <c:pt idx="75">
                  <c:v>4.6616299999999991E-3</c:v>
                </c:pt>
                <c:pt idx="76">
                  <c:v>1.0419200000000002E-2</c:v>
                </c:pt>
                <c:pt idx="77">
                  <c:v>6.3340050000000019E-6</c:v>
                </c:pt>
                <c:pt idx="78">
                  <c:v>4.0347350000000011E-3</c:v>
                </c:pt>
                <c:pt idx="79">
                  <c:v>-1.842085E-3</c:v>
                </c:pt>
                <c:pt idx="80">
                  <c:v>7.1860149999999996E-3</c:v>
                </c:pt>
                <c:pt idx="81">
                  <c:v>2.4849239999999995E-3</c:v>
                </c:pt>
                <c:pt idx="82">
                  <c:v>-9.3078859999999979E-3</c:v>
                </c:pt>
                <c:pt idx="83">
                  <c:v>9.4079739999999995E-3</c:v>
                </c:pt>
                <c:pt idx="84">
                  <c:v>1.0534619999999998E-2</c:v>
                </c:pt>
                <c:pt idx="85">
                  <c:v>1.9078060000000004E-3</c:v>
                </c:pt>
                <c:pt idx="86">
                  <c:v>5.2302939999999999E-3</c:v>
                </c:pt>
                <c:pt idx="87">
                  <c:v>4.1390929999999999E-3</c:v>
                </c:pt>
                <c:pt idx="88">
                  <c:v>-3.687166999999999E-3</c:v>
                </c:pt>
                <c:pt idx="89">
                  <c:v>4.3217129999999996E-3</c:v>
                </c:pt>
                <c:pt idx="90">
                  <c:v>4.2847530000000001E-5</c:v>
                </c:pt>
                <c:pt idx="91">
                  <c:v>1.0142190000000002E-2</c:v>
                </c:pt>
                <c:pt idx="92">
                  <c:v>5.1140979999999992E-3</c:v>
                </c:pt>
                <c:pt idx="93">
                  <c:v>-5.0097060000000001E-3</c:v>
                </c:pt>
                <c:pt idx="94">
                  <c:v>1.03001E-2</c:v>
                </c:pt>
                <c:pt idx="95">
                  <c:v>-7.0765889999999999E-4</c:v>
                </c:pt>
                <c:pt idx="96">
                  <c:v>1.7223889999999995E-3</c:v>
                </c:pt>
                <c:pt idx="97">
                  <c:v>-8.273622999999999E-3</c:v>
                </c:pt>
                <c:pt idx="98">
                  <c:v>-2.9238530000000001E-3</c:v>
                </c:pt>
                <c:pt idx="99">
                  <c:v>-5.5134469999999997E-4</c:v>
                </c:pt>
                <c:pt idx="100">
                  <c:v>6.3409310000000002E-3</c:v>
                </c:pt>
                <c:pt idx="101">
                  <c:v>-7.0479380000000001E-3</c:v>
                </c:pt>
                <c:pt idx="102">
                  <c:v>3.6703149999999991E-3</c:v>
                </c:pt>
                <c:pt idx="103">
                  <c:v>-1.4307209999999997E-2</c:v>
                </c:pt>
                <c:pt idx="104">
                  <c:v>5.9359549999999997E-3</c:v>
                </c:pt>
                <c:pt idx="105">
                  <c:v>-5.5107840000000012E-3</c:v>
                </c:pt>
                <c:pt idx="106">
                  <c:v>-1.3779740000000002E-2</c:v>
                </c:pt>
                <c:pt idx="107">
                  <c:v>8.4902729999999996E-3</c:v>
                </c:pt>
                <c:pt idx="108">
                  <c:v>1.283158E-2</c:v>
                </c:pt>
                <c:pt idx="109">
                  <c:v>-3.4684610000000008E-4</c:v>
                </c:pt>
                <c:pt idx="110">
                  <c:v>-1.015333E-2</c:v>
                </c:pt>
                <c:pt idx="111">
                  <c:v>-8.3695650000000024E-3</c:v>
                </c:pt>
                <c:pt idx="112">
                  <c:v>1.4784310000000004E-2</c:v>
                </c:pt>
                <c:pt idx="113">
                  <c:v>-5.885012999999998E-3</c:v>
                </c:pt>
                <c:pt idx="114">
                  <c:v>7.5673279999999999E-3</c:v>
                </c:pt>
                <c:pt idx="115">
                  <c:v>7.7911459999999988E-3</c:v>
                </c:pt>
                <c:pt idx="116">
                  <c:v>-1.3851469999999998E-2</c:v>
                </c:pt>
                <c:pt idx="117">
                  <c:v>-2.5010279999999999E-2</c:v>
                </c:pt>
                <c:pt idx="118">
                  <c:v>2.6697060000000004E-3</c:v>
                </c:pt>
                <c:pt idx="119">
                  <c:v>-1.214496E-2</c:v>
                </c:pt>
                <c:pt idx="120">
                  <c:v>9.4972319999999995E-3</c:v>
                </c:pt>
                <c:pt idx="121">
                  <c:v>9.5904990000000023E-3</c:v>
                </c:pt>
                <c:pt idx="122">
                  <c:v>6.1998679999999981E-3</c:v>
                </c:pt>
                <c:pt idx="123">
                  <c:v>-4.2896109999999996E-3</c:v>
                </c:pt>
                <c:pt idx="124">
                  <c:v>5.4037900000000003E-3</c:v>
                </c:pt>
                <c:pt idx="125">
                  <c:v>-5.4490509999999997E-4</c:v>
                </c:pt>
                <c:pt idx="126">
                  <c:v>8.2399879999999989E-4</c:v>
                </c:pt>
                <c:pt idx="127">
                  <c:v>1.0201740000000003E-2</c:v>
                </c:pt>
                <c:pt idx="128">
                  <c:v>5.2515789999999993E-3</c:v>
                </c:pt>
                <c:pt idx="129">
                  <c:v>7.2296790000000019E-3</c:v>
                </c:pt>
                <c:pt idx="130">
                  <c:v>1.8156290000000003E-4</c:v>
                </c:pt>
                <c:pt idx="131">
                  <c:v>1.3554230000000002E-2</c:v>
                </c:pt>
                <c:pt idx="132">
                  <c:v>3.0865300000000001E-3</c:v>
                </c:pt>
                <c:pt idx="133">
                  <c:v>1.3748440000000001E-3</c:v>
                </c:pt>
                <c:pt idx="134">
                  <c:v>-3.7087670000000008E-3</c:v>
                </c:pt>
                <c:pt idx="135">
                  <c:v>2.774033E-3</c:v>
                </c:pt>
                <c:pt idx="136">
                  <c:v>5.0329880000000004E-3</c:v>
                </c:pt>
                <c:pt idx="137">
                  <c:v>1.6100680000000001E-3</c:v>
                </c:pt>
                <c:pt idx="138">
                  <c:v>2.0329889999999998E-3</c:v>
                </c:pt>
                <c:pt idx="139">
                  <c:v>-1.8519280000000003E-3</c:v>
                </c:pt>
                <c:pt idx="140">
                  <c:v>-3.8111780000000001E-3</c:v>
                </c:pt>
                <c:pt idx="141">
                  <c:v>2.5564369999999999E-3</c:v>
                </c:pt>
                <c:pt idx="142">
                  <c:v>8.2827979999999996E-4</c:v>
                </c:pt>
                <c:pt idx="143">
                  <c:v>-3.735997E-3</c:v>
                </c:pt>
                <c:pt idx="144">
                  <c:v>3.7381400000000009E-4</c:v>
                </c:pt>
                <c:pt idx="145">
                  <c:v>-1.364208E-4</c:v>
                </c:pt>
                <c:pt idx="146">
                  <c:v>1.2540559999999999E-2</c:v>
                </c:pt>
                <c:pt idx="147">
                  <c:v>1.64043E-3</c:v>
                </c:pt>
                <c:pt idx="148">
                  <c:v>-1.4798179999999999E-3</c:v>
                </c:pt>
                <c:pt idx="149">
                  <c:v>-5.7230220000000012E-3</c:v>
                </c:pt>
                <c:pt idx="150">
                  <c:v>-3.8058879999999999E-3</c:v>
                </c:pt>
                <c:pt idx="151">
                  <c:v>3.8854820000000009E-3</c:v>
                </c:pt>
                <c:pt idx="152">
                  <c:v>-3.5699979999999991E-3</c:v>
                </c:pt>
                <c:pt idx="153">
                  <c:v>-1.1528770000000003E-3</c:v>
                </c:pt>
                <c:pt idx="154">
                  <c:v>2.7760189999999998E-3</c:v>
                </c:pt>
                <c:pt idx="155">
                  <c:v>-5.1766069999999997E-3</c:v>
                </c:pt>
                <c:pt idx="156">
                  <c:v>-1.428156E-2</c:v>
                </c:pt>
                <c:pt idx="157">
                  <c:v>-3.3046010000000008E-3</c:v>
                </c:pt>
                <c:pt idx="158">
                  <c:v>-5.900364E-3</c:v>
                </c:pt>
                <c:pt idx="159">
                  <c:v>3.8212459999999999E-3</c:v>
                </c:pt>
                <c:pt idx="160">
                  <c:v>-5.7796469999999997E-3</c:v>
                </c:pt>
                <c:pt idx="161">
                  <c:v>8.6194300000000008E-3</c:v>
                </c:pt>
                <c:pt idx="162">
                  <c:v>3.946986999999999E-3</c:v>
                </c:pt>
                <c:pt idx="163">
                  <c:v>-4.0396750000000004E-3</c:v>
                </c:pt>
                <c:pt idx="164">
                  <c:v>-1.5874169999999996E-2</c:v>
                </c:pt>
                <c:pt idx="165">
                  <c:v>2.7476570000000001E-3</c:v>
                </c:pt>
                <c:pt idx="166">
                  <c:v>1.9633509999999995E-3</c:v>
                </c:pt>
                <c:pt idx="167">
                  <c:v>-3.1742739999999991E-3</c:v>
                </c:pt>
                <c:pt idx="168">
                  <c:v>4.1641910000000011E-3</c:v>
                </c:pt>
                <c:pt idx="169">
                  <c:v>8.116992E-3</c:v>
                </c:pt>
                <c:pt idx="170">
                  <c:v>1.2098630000000003E-3</c:v>
                </c:pt>
                <c:pt idx="171">
                  <c:v>5.437804000000001E-5</c:v>
                </c:pt>
                <c:pt idx="172">
                  <c:v>9.9929309999999983E-3</c:v>
                </c:pt>
                <c:pt idx="173">
                  <c:v>7.3457719999999987E-3</c:v>
                </c:pt>
                <c:pt idx="174">
                  <c:v>3.0522749999999993E-3</c:v>
                </c:pt>
                <c:pt idx="175">
                  <c:v>-3.3804389999999998E-3</c:v>
                </c:pt>
                <c:pt idx="176">
                  <c:v>2.7147120000000002E-3</c:v>
                </c:pt>
                <c:pt idx="177">
                  <c:v>5.6931620000000007E-3</c:v>
                </c:pt>
                <c:pt idx="178">
                  <c:v>4.2177190000000008E-3</c:v>
                </c:pt>
                <c:pt idx="179">
                  <c:v>1.217767E-2</c:v>
                </c:pt>
                <c:pt idx="180">
                  <c:v>-1.8429230000000004E-3</c:v>
                </c:pt>
                <c:pt idx="181">
                  <c:v>-7.2169260000000002E-3</c:v>
                </c:pt>
                <c:pt idx="182">
                  <c:v>-4.7195470000000002E-3</c:v>
                </c:pt>
                <c:pt idx="183">
                  <c:v>-2.5971890000000002E-3</c:v>
                </c:pt>
                <c:pt idx="184">
                  <c:v>-2.7394520000000003E-3</c:v>
                </c:pt>
                <c:pt idx="185">
                  <c:v>3.485410999999999E-3</c:v>
                </c:pt>
                <c:pt idx="186">
                  <c:v>-4.0737750000000008E-3</c:v>
                </c:pt>
                <c:pt idx="187">
                  <c:v>-6.0292589999999986E-3</c:v>
                </c:pt>
                <c:pt idx="188">
                  <c:v>7.9985730000000001E-3</c:v>
                </c:pt>
                <c:pt idx="189">
                  <c:v>-6.6666670000000003E-4</c:v>
                </c:pt>
                <c:pt idx="190">
                  <c:v>-8.9794379999999993E-3</c:v>
                </c:pt>
                <c:pt idx="191">
                  <c:v>7.0532449999999988E-3</c:v>
                </c:pt>
                <c:pt idx="192">
                  <c:v>-8.5063589999999998E-3</c:v>
                </c:pt>
                <c:pt idx="193">
                  <c:v>-1.2332050000000001E-2</c:v>
                </c:pt>
                <c:pt idx="194">
                  <c:v>5.738621000000001E-4</c:v>
                </c:pt>
                <c:pt idx="195">
                  <c:v>2.1830470000000005E-2</c:v>
                </c:pt>
                <c:pt idx="196">
                  <c:v>6.2863360000000017E-3</c:v>
                </c:pt>
                <c:pt idx="197">
                  <c:v>4.0746830000000008E-3</c:v>
                </c:pt>
                <c:pt idx="198">
                  <c:v>-7.0637489999999985E-3</c:v>
                </c:pt>
                <c:pt idx="199">
                  <c:v>1.3827539999999999E-2</c:v>
                </c:pt>
                <c:pt idx="200">
                  <c:v>6.7439620000000018E-3</c:v>
                </c:pt>
                <c:pt idx="201">
                  <c:v>6.5487699999999998E-3</c:v>
                </c:pt>
                <c:pt idx="202">
                  <c:v>9.1716820000000004E-5</c:v>
                </c:pt>
                <c:pt idx="203">
                  <c:v>5.7375079999999997E-3</c:v>
                </c:pt>
                <c:pt idx="204">
                  <c:v>-4.7245350000000011E-3</c:v>
                </c:pt>
                <c:pt idx="205">
                  <c:v>3.258168000000001E-3</c:v>
                </c:pt>
                <c:pt idx="206">
                  <c:v>4.3948019999999997E-3</c:v>
                </c:pt>
                <c:pt idx="207">
                  <c:v>1.329719E-3</c:v>
                </c:pt>
                <c:pt idx="208">
                  <c:v>5.5842139999999997E-3</c:v>
                </c:pt>
                <c:pt idx="209">
                  <c:v>-4.8759839999999999E-3</c:v>
                </c:pt>
                <c:pt idx="210">
                  <c:v>-3.8393699999999999E-3</c:v>
                </c:pt>
                <c:pt idx="211">
                  <c:v>2.9034349999999998E-3</c:v>
                </c:pt>
                <c:pt idx="212">
                  <c:v>3.5705369999999999E-3</c:v>
                </c:pt>
                <c:pt idx="213">
                  <c:v>-2.8055410000000004E-3</c:v>
                </c:pt>
                <c:pt idx="214">
                  <c:v>4.2655290000000005E-3</c:v>
                </c:pt>
                <c:pt idx="215">
                  <c:v>-1.3182790000000002E-2</c:v>
                </c:pt>
                <c:pt idx="216">
                  <c:v>1.342758E-2</c:v>
                </c:pt>
                <c:pt idx="217">
                  <c:v>7.2291469999999998E-4</c:v>
                </c:pt>
                <c:pt idx="218">
                  <c:v>-2.3703500000000002E-3</c:v>
                </c:pt>
                <c:pt idx="219">
                  <c:v>8.0953110000000009E-3</c:v>
                </c:pt>
                <c:pt idx="220">
                  <c:v>4.837262000000001E-3</c:v>
                </c:pt>
                <c:pt idx="221">
                  <c:v>4.2220010000000004E-3</c:v>
                </c:pt>
                <c:pt idx="222">
                  <c:v>-3.6981840000000002E-3</c:v>
                </c:pt>
                <c:pt idx="223">
                  <c:v>-2.0429469999999994E-3</c:v>
                </c:pt>
                <c:pt idx="224">
                  <c:v>-3.635611E-3</c:v>
                </c:pt>
                <c:pt idx="225">
                  <c:v>8.1285750000000007E-3</c:v>
                </c:pt>
                <c:pt idx="226">
                  <c:v>4.9614389999999989E-3</c:v>
                </c:pt>
                <c:pt idx="227">
                  <c:v>-1.2633259999999999E-3</c:v>
                </c:pt>
                <c:pt idx="228">
                  <c:v>1.4979359999999997E-4</c:v>
                </c:pt>
                <c:pt idx="229">
                  <c:v>2.4850919999999999E-3</c:v>
                </c:pt>
                <c:pt idx="230">
                  <c:v>-7.857328999999998E-4</c:v>
                </c:pt>
                <c:pt idx="231">
                  <c:v>-2.719001E-3</c:v>
                </c:pt>
                <c:pt idx="232">
                  <c:v>-3.192847999999999E-3</c:v>
                </c:pt>
                <c:pt idx="233">
                  <c:v>-1.3035120000000002E-3</c:v>
                </c:pt>
                <c:pt idx="234">
                  <c:v>-4.3395559999999996E-3</c:v>
                </c:pt>
                <c:pt idx="235">
                  <c:v>1.1237910000000002E-2</c:v>
                </c:pt>
                <c:pt idx="236">
                  <c:v>1.8170839999999996E-3</c:v>
                </c:pt>
                <c:pt idx="237">
                  <c:v>-3.179659E-3</c:v>
                </c:pt>
                <c:pt idx="238">
                  <c:v>-1.131686E-2</c:v>
                </c:pt>
                <c:pt idx="239">
                  <c:v>-3.7705780000000001E-3</c:v>
                </c:pt>
                <c:pt idx="240">
                  <c:v>-1.0137990000000002E-4</c:v>
                </c:pt>
                <c:pt idx="241">
                  <c:v>6.3199879999999986E-3</c:v>
                </c:pt>
                <c:pt idx="242">
                  <c:v>-3.100966000000001E-3</c:v>
                </c:pt>
                <c:pt idx="243">
                  <c:v>1.6647950000000005E-2</c:v>
                </c:pt>
                <c:pt idx="244">
                  <c:v>-5.7990229999999986E-4</c:v>
                </c:pt>
                <c:pt idx="245">
                  <c:v>4.8187439999999989E-3</c:v>
                </c:pt>
                <c:pt idx="246">
                  <c:v>5.3180960000000005E-3</c:v>
                </c:pt>
                <c:pt idx="247">
                  <c:v>2.9157710000000006E-3</c:v>
                </c:pt>
                <c:pt idx="248">
                  <c:v>4.7454890000000003E-3</c:v>
                </c:pt>
                <c:pt idx="249">
                  <c:v>-3.3658700000000001E-4</c:v>
                </c:pt>
                <c:pt idx="250">
                  <c:v>-1.7921149999999996E-4</c:v>
                </c:pt>
                <c:pt idx="251">
                  <c:v>3.9596540000000008E-3</c:v>
                </c:pt>
                <c:pt idx="252">
                  <c:v>-8.8619100000000006E-3</c:v>
                </c:pt>
                <c:pt idx="253">
                  <c:v>-3.329730999999999E-4</c:v>
                </c:pt>
                <c:pt idx="254">
                  <c:v>-2.5117809999999994E-3</c:v>
                </c:pt>
                <c:pt idx="255">
                  <c:v>6.0817729999999987E-3</c:v>
                </c:pt>
                <c:pt idx="256">
                  <c:v>-2.1220100000000005E-4</c:v>
                </c:pt>
                <c:pt idx="257">
                  <c:v>3.4830119999999993E-4</c:v>
                </c:pt>
                <c:pt idx="258">
                  <c:v>2.3066919999999995E-3</c:v>
                </c:pt>
                <c:pt idx="259">
                  <c:v>-1.2576189999999999E-2</c:v>
                </c:pt>
                <c:pt idx="260">
                  <c:v>1.081794E-2</c:v>
                </c:pt>
                <c:pt idx="261">
                  <c:v>5.1661880000000004E-3</c:v>
                </c:pt>
                <c:pt idx="262">
                  <c:v>-1.3471259999999997E-3</c:v>
                </c:pt>
                <c:pt idx="263">
                  <c:v>-3.8951399999999992E-3</c:v>
                </c:pt>
                <c:pt idx="264">
                  <c:v>2.7736990000000001E-3</c:v>
                </c:pt>
                <c:pt idx="265">
                  <c:v>5.7489970000000005E-4</c:v>
                </c:pt>
                <c:pt idx="266">
                  <c:v>-8.8895629999999996E-3</c:v>
                </c:pt>
                <c:pt idx="267">
                  <c:v>-2.0875489999999997E-2</c:v>
                </c:pt>
                <c:pt idx="268">
                  <c:v>-4.8763050000000009E-3</c:v>
                </c:pt>
                <c:pt idx="269">
                  <c:v>6.1406860000000002E-3</c:v>
                </c:pt>
                <c:pt idx="270">
                  <c:v>-1.02092E-2</c:v>
                </c:pt>
                <c:pt idx="271">
                  <c:v>1.1267050000000001E-2</c:v>
                </c:pt>
                <c:pt idx="272">
                  <c:v>-6.4653130000000012E-3</c:v>
                </c:pt>
                <c:pt idx="273">
                  <c:v>-2.283195E-2</c:v>
                </c:pt>
                <c:pt idx="274">
                  <c:v>7.6411250000000003E-3</c:v>
                </c:pt>
                <c:pt idx="275">
                  <c:v>-2.0282590000000006E-3</c:v>
                </c:pt>
                <c:pt idx="276">
                  <c:v>1.2439769999999999E-2</c:v>
                </c:pt>
                <c:pt idx="277">
                  <c:v>1.330191E-2</c:v>
                </c:pt>
                <c:pt idx="278">
                  <c:v>1.5692649999999996E-3</c:v>
                </c:pt>
                <c:pt idx="279">
                  <c:v>1.1062089999999998E-2</c:v>
                </c:pt>
                <c:pt idx="280">
                  <c:v>-2.6926780000000006E-4</c:v>
                </c:pt>
                <c:pt idx="281">
                  <c:v>5.8100540000000003E-3</c:v>
                </c:pt>
                <c:pt idx="282">
                  <c:v>4.8091899999999988E-3</c:v>
                </c:pt>
                <c:pt idx="283">
                  <c:v>1.1584709999999999E-3</c:v>
                </c:pt>
                <c:pt idx="284">
                  <c:v>-6.5244789999999988E-3</c:v>
                </c:pt>
                <c:pt idx="285">
                  <c:v>6.0314419999999997E-3</c:v>
                </c:pt>
                <c:pt idx="286">
                  <c:v>-1.9187080000000003E-3</c:v>
                </c:pt>
                <c:pt idx="287">
                  <c:v>6.1865219999999999E-3</c:v>
                </c:pt>
                <c:pt idx="288">
                  <c:v>-1.3476869999999998E-3</c:v>
                </c:pt>
                <c:pt idx="289">
                  <c:v>2.1678810000000001E-5</c:v>
                </c:pt>
                <c:pt idx="290">
                  <c:v>4.9480810000000009E-3</c:v>
                </c:pt>
                <c:pt idx="291">
                  <c:v>2.7827360000000001E-3</c:v>
                </c:pt>
                <c:pt idx="292">
                  <c:v>-7.3785259999999998E-3</c:v>
                </c:pt>
                <c:pt idx="293">
                  <c:v>1.5267669999999995E-2</c:v>
                </c:pt>
                <c:pt idx="294">
                  <c:v>-5.3364349999999997E-5</c:v>
                </c:pt>
                <c:pt idx="295">
                  <c:v>1.7184240000000003E-3</c:v>
                </c:pt>
                <c:pt idx="296">
                  <c:v>5.3808410000000012E-4</c:v>
                </c:pt>
                <c:pt idx="297">
                  <c:v>-4.6324890000000007E-4</c:v>
                </c:pt>
                <c:pt idx="298">
                  <c:v>-5.0821179999999992E-3</c:v>
                </c:pt>
                <c:pt idx="299">
                  <c:v>3.0519960000000007E-4</c:v>
                </c:pt>
                <c:pt idx="300">
                  <c:v>-1.1701099999999997E-2</c:v>
                </c:pt>
                <c:pt idx="301">
                  <c:v>-2.8217989999999994E-3</c:v>
                </c:pt>
                <c:pt idx="302">
                  <c:v>9.6136610000000008E-3</c:v>
                </c:pt>
                <c:pt idx="303">
                  <c:v>7.2195949999999997E-3</c:v>
                </c:pt>
                <c:pt idx="304">
                  <c:v>-6.1316599999999997E-3</c:v>
                </c:pt>
                <c:pt idx="305">
                  <c:v>6.0405099999999998E-3</c:v>
                </c:pt>
                <c:pt idx="306">
                  <c:v>-2.932676999999999E-3</c:v>
                </c:pt>
                <c:pt idx="307">
                  <c:v>-4.8646679999999999E-3</c:v>
                </c:pt>
                <c:pt idx="308">
                  <c:v>4.4039109999999999E-3</c:v>
                </c:pt>
                <c:pt idx="309">
                  <c:v>-7.0003539999999986E-3</c:v>
                </c:pt>
                <c:pt idx="310">
                  <c:v>-1.900073E-3</c:v>
                </c:pt>
                <c:pt idx="311">
                  <c:v>4.6402460000000006E-3</c:v>
                </c:pt>
                <c:pt idx="312">
                  <c:v>7.9241180000000008E-3</c:v>
                </c:pt>
                <c:pt idx="313">
                  <c:v>7.03932E-3</c:v>
                </c:pt>
                <c:pt idx="314">
                  <c:v>2.853324E-3</c:v>
                </c:pt>
                <c:pt idx="315">
                  <c:v>-1.1264480000000002E-3</c:v>
                </c:pt>
                <c:pt idx="316">
                  <c:v>-1.2537260000000001E-2</c:v>
                </c:pt>
                <c:pt idx="317">
                  <c:v>-1.0750150000000002E-2</c:v>
                </c:pt>
                <c:pt idx="318">
                  <c:v>3.750596000000001E-3</c:v>
                </c:pt>
                <c:pt idx="319">
                  <c:v>1.0918159999999998E-2</c:v>
                </c:pt>
                <c:pt idx="320">
                  <c:v>-2.0884739999999995E-2</c:v>
                </c:pt>
                <c:pt idx="321">
                  <c:v>-9.4867660000000024E-3</c:v>
                </c:pt>
                <c:pt idx="322">
                  <c:v>8.2172620000000012E-3</c:v>
                </c:pt>
                <c:pt idx="323">
                  <c:v>6.7573110000000002E-3</c:v>
                </c:pt>
                <c:pt idx="324">
                  <c:v>1.048845E-2</c:v>
                </c:pt>
                <c:pt idx="325">
                  <c:v>1.3638980000000001E-3</c:v>
                </c:pt>
                <c:pt idx="326">
                  <c:v>3.775103000000001E-3</c:v>
                </c:pt>
                <c:pt idx="327">
                  <c:v>4.0921209999999998E-3</c:v>
                </c:pt>
                <c:pt idx="328">
                  <c:v>-2.213296E-3</c:v>
                </c:pt>
                <c:pt idx="329">
                  <c:v>1.7169759999999996E-3</c:v>
                </c:pt>
                <c:pt idx="330">
                  <c:v>-8.0964120000000007E-3</c:v>
                </c:pt>
                <c:pt idx="331">
                  <c:v>3.23602E-3</c:v>
                </c:pt>
                <c:pt idx="332">
                  <c:v>4.7608090000000004E-3</c:v>
                </c:pt>
                <c:pt idx="333">
                  <c:v>2.9920200000000002E-3</c:v>
                </c:pt>
                <c:pt idx="334">
                  <c:v>-1.4331589999999999E-4</c:v>
                </c:pt>
                <c:pt idx="335">
                  <c:v>-1.348424E-3</c:v>
                </c:pt>
                <c:pt idx="336">
                  <c:v>1.871206E-3</c:v>
                </c:pt>
                <c:pt idx="337">
                  <c:v>-8.9883590000000013E-3</c:v>
                </c:pt>
                <c:pt idx="338">
                  <c:v>5.6164730000000003E-3</c:v>
                </c:pt>
                <c:pt idx="339">
                  <c:v>-1.3736480000000001E-3</c:v>
                </c:pt>
                <c:pt idx="340">
                  <c:v>1.519489E-3</c:v>
                </c:pt>
                <c:pt idx="341">
                  <c:v>9.6727140000000007E-3</c:v>
                </c:pt>
                <c:pt idx="342">
                  <c:v>4.2179629999999994E-4</c:v>
                </c:pt>
                <c:pt idx="343">
                  <c:v>-4.7010460000000004E-3</c:v>
                </c:pt>
                <c:pt idx="344">
                  <c:v>-9.3617779999999977E-3</c:v>
                </c:pt>
                <c:pt idx="345">
                  <c:v>3.7469600000000001E-3</c:v>
                </c:pt>
                <c:pt idx="346">
                  <c:v>3.8448019999999992E-3</c:v>
                </c:pt>
                <c:pt idx="347">
                  <c:v>-6.4983979999999981E-3</c:v>
                </c:pt>
                <c:pt idx="348">
                  <c:v>8.1160600000000013E-3</c:v>
                </c:pt>
                <c:pt idx="349">
                  <c:v>2.3622510000000005E-3</c:v>
                </c:pt>
                <c:pt idx="350">
                  <c:v>4.2483709999999999E-3</c:v>
                </c:pt>
                <c:pt idx="351">
                  <c:v>5.9878029999999999E-3</c:v>
                </c:pt>
                <c:pt idx="352">
                  <c:v>-1.1140690000000003E-3</c:v>
                </c:pt>
                <c:pt idx="353">
                  <c:v>5.3671099999999996E-3</c:v>
                </c:pt>
                <c:pt idx="354">
                  <c:v>1.8437209999999996E-3</c:v>
                </c:pt>
                <c:pt idx="355">
                  <c:v>7.2781339999999982E-4</c:v>
                </c:pt>
                <c:pt idx="356">
                  <c:v>-3.7922670000000005E-4</c:v>
                </c:pt>
                <c:pt idx="357">
                  <c:v>1.8916559999999996E-3</c:v>
                </c:pt>
                <c:pt idx="358">
                  <c:v>6.5253020000000002E-3</c:v>
                </c:pt>
                <c:pt idx="359">
                  <c:v>4.6277690000000003E-3</c:v>
                </c:pt>
                <c:pt idx="360">
                  <c:v>9.3873109999999987E-4</c:v>
                </c:pt>
                <c:pt idx="361">
                  <c:v>-2.459936E-4</c:v>
                </c:pt>
                <c:pt idx="362">
                  <c:v>-3.5370290000000001E-3</c:v>
                </c:pt>
                <c:pt idx="363">
                  <c:v>-7.0888790000000019E-3</c:v>
                </c:pt>
                <c:pt idx="364">
                  <c:v>3.1345359999999994E-3</c:v>
                </c:pt>
                <c:pt idx="365">
                  <c:v>8.3670770000000014E-4</c:v>
                </c:pt>
                <c:pt idx="366">
                  <c:v>2.1725889999999999E-3</c:v>
                </c:pt>
                <c:pt idx="367">
                  <c:v>7.7188860000000003E-3</c:v>
                </c:pt>
                <c:pt idx="368">
                  <c:v>1.2774789999999998E-3</c:v>
                </c:pt>
                <c:pt idx="369">
                  <c:v>1.7300510000000005E-3</c:v>
                </c:pt>
                <c:pt idx="370">
                  <c:v>-1.3245910000000001E-4</c:v>
                </c:pt>
                <c:pt idx="371">
                  <c:v>-6.4353079999999981E-3</c:v>
                </c:pt>
                <c:pt idx="372">
                  <c:v>4.8974860000000004E-3</c:v>
                </c:pt>
                <c:pt idx="373">
                  <c:v>-1.178854E-3</c:v>
                </c:pt>
                <c:pt idx="374">
                  <c:v>1.9108740000000003E-3</c:v>
                </c:pt>
                <c:pt idx="375">
                  <c:v>-3.7226670000000008E-4</c:v>
                </c:pt>
                <c:pt idx="376">
                  <c:v>6.6777879999999987E-3</c:v>
                </c:pt>
                <c:pt idx="377">
                  <c:v>6.5878829999999999E-4</c:v>
                </c:pt>
                <c:pt idx="378">
                  <c:v>5.4795349999999998E-3</c:v>
                </c:pt>
                <c:pt idx="379">
                  <c:v>-3.923564E-3</c:v>
                </c:pt>
                <c:pt idx="380">
                  <c:v>-7.0487700000000002E-3</c:v>
                </c:pt>
                <c:pt idx="381">
                  <c:v>4.6442699999999998E-3</c:v>
                </c:pt>
                <c:pt idx="382">
                  <c:v>-4.1311210000000006E-3</c:v>
                </c:pt>
                <c:pt idx="383">
                  <c:v>1.4709769999999996E-3</c:v>
                </c:pt>
                <c:pt idx="384">
                  <c:v>4.8435379999999997E-3</c:v>
                </c:pt>
                <c:pt idx="385">
                  <c:v>-1.932123E-3</c:v>
                </c:pt>
                <c:pt idx="386">
                  <c:v>4.2011269999999998E-3</c:v>
                </c:pt>
                <c:pt idx="387">
                  <c:v>-1.1834050000000002E-2</c:v>
                </c:pt>
                <c:pt idx="388">
                  <c:v>1.026495E-2</c:v>
                </c:pt>
                <c:pt idx="389">
                  <c:v>-2.3202679999999999E-3</c:v>
                </c:pt>
                <c:pt idx="390">
                  <c:v>5.0161379999999998E-3</c:v>
                </c:pt>
                <c:pt idx="391">
                  <c:v>1.754448E-3</c:v>
                </c:pt>
                <c:pt idx="392">
                  <c:v>4.8817069999999998E-4</c:v>
                </c:pt>
                <c:pt idx="393">
                  <c:v>-4.8491429999999993E-3</c:v>
                </c:pt>
                <c:pt idx="394">
                  <c:v>2.8812039999999997E-4</c:v>
                </c:pt>
                <c:pt idx="395">
                  <c:v>-4.5277449999999988E-3</c:v>
                </c:pt>
                <c:pt idx="396">
                  <c:v>6.0915250000000013E-5</c:v>
                </c:pt>
                <c:pt idx="397">
                  <c:v>-1.9999290000000003E-2</c:v>
                </c:pt>
                <c:pt idx="398">
                  <c:v>-2.8591110000000006E-3</c:v>
                </c:pt>
                <c:pt idx="399">
                  <c:v>7.189049999999998E-3</c:v>
                </c:pt>
                <c:pt idx="400">
                  <c:v>-9.6854550000000008E-3</c:v>
                </c:pt>
                <c:pt idx="401">
                  <c:v>1.5623289999999999E-5</c:v>
                </c:pt>
                <c:pt idx="402">
                  <c:v>-5.5565970000000008E-3</c:v>
                </c:pt>
                <c:pt idx="403">
                  <c:v>1.1531390000000001E-2</c:v>
                </c:pt>
                <c:pt idx="404">
                  <c:v>2.759385E-3</c:v>
                </c:pt>
                <c:pt idx="405">
                  <c:v>-1.6366190000000004E-3</c:v>
                </c:pt>
                <c:pt idx="406">
                  <c:v>6.7071750000000001E-3</c:v>
                </c:pt>
                <c:pt idx="407">
                  <c:v>4.3457709999999991E-3</c:v>
                </c:pt>
                <c:pt idx="408">
                  <c:v>-6.1375420000000017E-5</c:v>
                </c:pt>
                <c:pt idx="409">
                  <c:v>8.5317069999999978E-3</c:v>
                </c:pt>
                <c:pt idx="410">
                  <c:v>5.0006590000000002E-3</c:v>
                </c:pt>
                <c:pt idx="411">
                  <c:v>2.4777960000000004E-3</c:v>
                </c:pt>
                <c:pt idx="412">
                  <c:v>2.9498969999999999E-3</c:v>
                </c:pt>
                <c:pt idx="413">
                  <c:v>-1.9926019999999996E-3</c:v>
                </c:pt>
                <c:pt idx="414">
                  <c:v>4.7877689999999999E-3</c:v>
                </c:pt>
                <c:pt idx="415">
                  <c:v>1.0510929999999999E-3</c:v>
                </c:pt>
                <c:pt idx="416">
                  <c:v>4.9999500000000001E-5</c:v>
                </c:pt>
                <c:pt idx="417">
                  <c:v>-1.6898990000000003E-3</c:v>
                </c:pt>
                <c:pt idx="418">
                  <c:v>3.320412E-3</c:v>
                </c:pt>
                <c:pt idx="419">
                  <c:v>-5.4408320000000007E-4</c:v>
                </c:pt>
                <c:pt idx="420">
                  <c:v>-7.7911180000000003E-4</c:v>
                </c:pt>
                <c:pt idx="421">
                  <c:v>-1.5344480000000001E-3</c:v>
                </c:pt>
                <c:pt idx="422">
                  <c:v>5.035917E-3</c:v>
                </c:pt>
                <c:pt idx="423">
                  <c:v>-3.0731529999999999E-3</c:v>
                </c:pt>
                <c:pt idx="424">
                  <c:v>-6.5449599999999998E-3</c:v>
                </c:pt>
                <c:pt idx="425">
                  <c:v>3.6460739999999991E-3</c:v>
                </c:pt>
                <c:pt idx="426">
                  <c:v>8.8190050000000019E-4</c:v>
                </c:pt>
                <c:pt idx="427">
                  <c:v>-5.9626020000000017E-3</c:v>
                </c:pt>
                <c:pt idx="428">
                  <c:v>-7.1013429999999985E-4</c:v>
                </c:pt>
                <c:pt idx="429">
                  <c:v>7.4843890000000001E-3</c:v>
                </c:pt>
                <c:pt idx="430">
                  <c:v>1.295661E-3</c:v>
                </c:pt>
                <c:pt idx="431">
                  <c:v>4.8911600000000003E-3</c:v>
                </c:pt>
                <c:pt idx="432">
                  <c:v>-4.7728899999999999E-4</c:v>
                </c:pt>
                <c:pt idx="433">
                  <c:v>-8.0133299999999991E-3</c:v>
                </c:pt>
                <c:pt idx="434">
                  <c:v>-5.7764920000000003E-3</c:v>
                </c:pt>
                <c:pt idx="435">
                  <c:v>7.8324769999999991E-3</c:v>
                </c:pt>
                <c:pt idx="436">
                  <c:v>-1.6168740000000001E-2</c:v>
                </c:pt>
                <c:pt idx="437">
                  <c:v>8.5758320000000002E-3</c:v>
                </c:pt>
                <c:pt idx="438">
                  <c:v>-2.546839E-3</c:v>
                </c:pt>
                <c:pt idx="439">
                  <c:v>-2.7859239999999995E-3</c:v>
                </c:pt>
                <c:pt idx="440">
                  <c:v>-1.3248559999999998E-2</c:v>
                </c:pt>
                <c:pt idx="441">
                  <c:v>5.1383240000000002E-6</c:v>
                </c:pt>
                <c:pt idx="442">
                  <c:v>1.116552E-2</c:v>
                </c:pt>
                <c:pt idx="443">
                  <c:v>-1.5651199999999999E-3</c:v>
                </c:pt>
                <c:pt idx="444">
                  <c:v>-1.512607E-2</c:v>
                </c:pt>
                <c:pt idx="445">
                  <c:v>1.7461630000000002E-2</c:v>
                </c:pt>
                <c:pt idx="446">
                  <c:v>-2.0661390000000002E-2</c:v>
                </c:pt>
                <c:pt idx="447">
                  <c:v>-1.1451029999999999E-2</c:v>
                </c:pt>
                <c:pt idx="448">
                  <c:v>-1.6467919999999997E-2</c:v>
                </c:pt>
                <c:pt idx="449">
                  <c:v>1.5788860000000005E-3</c:v>
                </c:pt>
                <c:pt idx="450">
                  <c:v>-8.1003350000000002E-3</c:v>
                </c:pt>
                <c:pt idx="451">
                  <c:v>1.4496720000000001E-4</c:v>
                </c:pt>
                <c:pt idx="452">
                  <c:v>1.2884110000000001E-2</c:v>
                </c:pt>
                <c:pt idx="453">
                  <c:v>9.1426570000000002E-3</c:v>
                </c:pt>
                <c:pt idx="454">
                  <c:v>1.9574479999999995E-2</c:v>
                </c:pt>
                <c:pt idx="455">
                  <c:v>-7.2993079999999983E-3</c:v>
                </c:pt>
                <c:pt idx="456">
                  <c:v>1.2303400000000001E-2</c:v>
                </c:pt>
                <c:pt idx="457">
                  <c:v>7.0534439999999999E-3</c:v>
                </c:pt>
                <c:pt idx="458">
                  <c:v>-1.5015930000000001E-3</c:v>
                </c:pt>
                <c:pt idx="459">
                  <c:v>1.193905E-2</c:v>
                </c:pt>
                <c:pt idx="460">
                  <c:v>-1.3853549999999998E-3</c:v>
                </c:pt>
                <c:pt idx="461">
                  <c:v>6.2301370000000002E-3</c:v>
                </c:pt>
                <c:pt idx="462">
                  <c:v>1.173138E-2</c:v>
                </c:pt>
                <c:pt idx="463">
                  <c:v>-1.189267E-4</c:v>
                </c:pt>
                <c:pt idx="464">
                  <c:v>-2.8298009999999998E-3</c:v>
                </c:pt>
                <c:pt idx="465">
                  <c:v>5.7005119999999996E-3</c:v>
                </c:pt>
                <c:pt idx="466">
                  <c:v>3.775506000000001E-3</c:v>
                </c:pt>
                <c:pt idx="467">
                  <c:v>3.4954540000000007E-4</c:v>
                </c:pt>
                <c:pt idx="468">
                  <c:v>3.120201999999999E-3</c:v>
                </c:pt>
                <c:pt idx="469">
                  <c:v>6.966727000000002E-4</c:v>
                </c:pt>
                <c:pt idx="470">
                  <c:v>-7.0109039999999984E-4</c:v>
                </c:pt>
                <c:pt idx="471">
                  <c:v>5.2986630000000003E-4</c:v>
                </c:pt>
                <c:pt idx="472">
                  <c:v>2.4027500000000005E-4</c:v>
                </c:pt>
                <c:pt idx="473">
                  <c:v>7.3535899999999999E-4</c:v>
                </c:pt>
                <c:pt idx="474">
                  <c:v>5.1339330000000011E-3</c:v>
                </c:pt>
                <c:pt idx="475">
                  <c:v>-1.501121E-3</c:v>
                </c:pt>
                <c:pt idx="476">
                  <c:v>1.9670820000000002E-3</c:v>
                </c:pt>
                <c:pt idx="477">
                  <c:v>5.236877E-3</c:v>
                </c:pt>
                <c:pt idx="478">
                  <c:v>2.8640660000000006E-3</c:v>
                </c:pt>
                <c:pt idx="479">
                  <c:v>-1.150086E-3</c:v>
                </c:pt>
                <c:pt idx="480">
                  <c:v>2.8059580000000003E-3</c:v>
                </c:pt>
                <c:pt idx="481">
                  <c:v>-2.5424179999999994E-3</c:v>
                </c:pt>
                <c:pt idx="482">
                  <c:v>-6.829306000000002E-3</c:v>
                </c:pt>
                <c:pt idx="483">
                  <c:v>6.384408999999998E-3</c:v>
                </c:pt>
                <c:pt idx="484">
                  <c:v>3.7647290000000001E-3</c:v>
                </c:pt>
              </c:numCache>
            </c:numRef>
          </c:xVal>
          <c:yVal>
            <c:numRef>
              <c:f>SNY!$E$2:$E$486</c:f>
              <c:numCache>
                <c:formatCode>0.00%</c:formatCode>
                <c:ptCount val="485"/>
                <c:pt idx="0">
                  <c:v>1.1397152207791804E-2</c:v>
                </c:pt>
                <c:pt idx="1">
                  <c:v>-4.3822848238050929E-3</c:v>
                </c:pt>
                <c:pt idx="2">
                  <c:v>6.7071830853819856E-3</c:v>
                </c:pt>
                <c:pt idx="3">
                  <c:v>4.1641594725660991E-4</c:v>
                </c:pt>
                <c:pt idx="4">
                  <c:v>1.1030230671167374E-2</c:v>
                </c:pt>
                <c:pt idx="5">
                  <c:v>-1.0498191229999064E-2</c:v>
                </c:pt>
                <c:pt idx="6">
                  <c:v>7.9051610082387942E-3</c:v>
                </c:pt>
                <c:pt idx="7">
                  <c:v>8.6686927825212496E-3</c:v>
                </c:pt>
                <c:pt idx="8">
                  <c:v>-3.6832476034760471E-3</c:v>
                </c:pt>
                <c:pt idx="9">
                  <c:v>-1.6225038096308712E-2</c:v>
                </c:pt>
                <c:pt idx="10">
                  <c:v>1.8789175665006044E-3</c:v>
                </c:pt>
                <c:pt idx="11">
                  <c:v>2.1879540756344795E-2</c:v>
                </c:pt>
                <c:pt idx="12">
                  <c:v>-2.6712914928793904E-2</c:v>
                </c:pt>
                <c:pt idx="13">
                  <c:v>-1.257099793292582E-3</c:v>
                </c:pt>
                <c:pt idx="14">
                  <c:v>7.5519327074289313E-3</c:v>
                </c:pt>
                <c:pt idx="15">
                  <c:v>9.7855767235159874E-3</c:v>
                </c:pt>
                <c:pt idx="16">
                  <c:v>1.608244888484478E-2</c:v>
                </c:pt>
                <c:pt idx="17">
                  <c:v>-7.3052071966230861E-3</c:v>
                </c:pt>
                <c:pt idx="18">
                  <c:v>-2.4529627989977594E-3</c:v>
                </c:pt>
                <c:pt idx="19">
                  <c:v>5.327912513166666E-3</c:v>
                </c:pt>
                <c:pt idx="20">
                  <c:v>-7.7456389553844929E-3</c:v>
                </c:pt>
                <c:pt idx="21">
                  <c:v>1.2530826032161716E-2</c:v>
                </c:pt>
                <c:pt idx="22">
                  <c:v>-4.0373332798480994E-2</c:v>
                </c:pt>
                <c:pt idx="23">
                  <c:v>1.0359443724155424E-2</c:v>
                </c:pt>
                <c:pt idx="24">
                  <c:v>-9.416211396455763E-3</c:v>
                </c:pt>
                <c:pt idx="25">
                  <c:v>-4.3092541396617889E-2</c:v>
                </c:pt>
                <c:pt idx="26">
                  <c:v>2.6931595057249062E-2</c:v>
                </c:pt>
                <c:pt idx="27">
                  <c:v>3.2029189169406891E-2</c:v>
                </c:pt>
                <c:pt idx="28">
                  <c:v>1.687151379883289E-2</c:v>
                </c:pt>
                <c:pt idx="29">
                  <c:v>1.4543201774358748E-2</c:v>
                </c:pt>
                <c:pt idx="30">
                  <c:v>-2.5641035288572311E-2</c:v>
                </c:pt>
                <c:pt idx="31">
                  <c:v>-4.973018541932106E-3</c:v>
                </c:pt>
                <c:pt idx="32">
                  <c:v>3.4777138382196426E-2</c:v>
                </c:pt>
                <c:pt idx="33">
                  <c:v>-1.6904814168810844E-2</c:v>
                </c:pt>
                <c:pt idx="34">
                  <c:v>-3.1115591526031498E-2</c:v>
                </c:pt>
                <c:pt idx="35">
                  <c:v>2.0071770995855328E-2</c:v>
                </c:pt>
                <c:pt idx="36">
                  <c:v>-3.3139985054731369E-2</c:v>
                </c:pt>
                <c:pt idx="37">
                  <c:v>-8.5690133273601549E-3</c:v>
                </c:pt>
                <c:pt idx="38">
                  <c:v>1.4261016622185704E-2</c:v>
                </c:pt>
                <c:pt idx="39">
                  <c:v>5.7520335540175438E-3</c:v>
                </c:pt>
                <c:pt idx="40">
                  <c:v>-5.5072722025215617E-3</c:v>
                </c:pt>
                <c:pt idx="41">
                  <c:v>1.4696456491947172E-2</c:v>
                </c:pt>
                <c:pt idx="42">
                  <c:v>1.6162898391485218E-2</c:v>
                </c:pt>
                <c:pt idx="43">
                  <c:v>-2.4788046721369024E-3</c:v>
                </c:pt>
                <c:pt idx="44">
                  <c:v>1.6566561535000801E-2</c:v>
                </c:pt>
                <c:pt idx="45">
                  <c:v>6.5186331048607826E-3</c:v>
                </c:pt>
                <c:pt idx="46">
                  <c:v>-6.4764157868921748E-3</c:v>
                </c:pt>
                <c:pt idx="47">
                  <c:v>-2.0370436832308769E-3</c:v>
                </c:pt>
                <c:pt idx="48">
                  <c:v>1.6329457284882663E-3</c:v>
                </c:pt>
                <c:pt idx="49">
                  <c:v>4.6871723607182494E-3</c:v>
                </c:pt>
                <c:pt idx="50">
                  <c:v>1.3184615410864351E-2</c:v>
                </c:pt>
                <c:pt idx="51">
                  <c:v>-1.8218215554952625E-2</c:v>
                </c:pt>
                <c:pt idx="52">
                  <c:v>3.8743601180613041E-3</c:v>
                </c:pt>
                <c:pt idx="53">
                  <c:v>3.0469225719571114E-2</c:v>
                </c:pt>
                <c:pt idx="54">
                  <c:v>-1.5178404748439789E-2</c:v>
                </c:pt>
                <c:pt idx="55">
                  <c:v>1.4611680060625076E-2</c:v>
                </c:pt>
                <c:pt idx="56">
                  <c:v>-1.3612126000225544E-2</c:v>
                </c:pt>
                <c:pt idx="57">
                  <c:v>1.080001797527075E-2</c:v>
                </c:pt>
                <c:pt idx="58">
                  <c:v>-7.7166478149592876E-3</c:v>
                </c:pt>
                <c:pt idx="59">
                  <c:v>1.8544372171163559E-2</c:v>
                </c:pt>
                <c:pt idx="60">
                  <c:v>-2.3493098560720682E-3</c:v>
                </c:pt>
                <c:pt idx="61">
                  <c:v>1.9623234868049625E-2</c:v>
                </c:pt>
                <c:pt idx="62">
                  <c:v>-5.966080818325282E-3</c:v>
                </c:pt>
                <c:pt idx="63">
                  <c:v>-6.3891932368278512E-3</c:v>
                </c:pt>
                <c:pt idx="64">
                  <c:v>-1.2860480695962904E-2</c:v>
                </c:pt>
                <c:pt idx="65">
                  <c:v>6.7114122211933119E-3</c:v>
                </c:pt>
                <c:pt idx="66">
                  <c:v>1.0784299112856388E-2</c:v>
                </c:pt>
                <c:pt idx="67">
                  <c:v>1.3385110534727577E-2</c:v>
                </c:pt>
                <c:pt idx="68">
                  <c:v>7.2740665636956692E-3</c:v>
                </c:pt>
                <c:pt idx="69">
                  <c:v>-3.6107683554291729E-3</c:v>
                </c:pt>
                <c:pt idx="70">
                  <c:v>2.6511527597904205E-2</c:v>
                </c:pt>
                <c:pt idx="71">
                  <c:v>1.0219234973192217E-2</c:v>
                </c:pt>
                <c:pt idx="72">
                  <c:v>-3.5497523844242103E-2</c:v>
                </c:pt>
                <c:pt idx="73">
                  <c:v>2.0976471714675422E-3</c:v>
                </c:pt>
                <c:pt idx="74">
                  <c:v>7.8020906075835228E-3</c:v>
                </c:pt>
                <c:pt idx="75">
                  <c:v>-3.965239506214858E-3</c:v>
                </c:pt>
                <c:pt idx="76">
                  <c:v>2.9004715383052822E-2</c:v>
                </c:pt>
                <c:pt idx="77">
                  <c:v>8.4746303036808968E-3</c:v>
                </c:pt>
                <c:pt idx="78">
                  <c:v>-2.648887038230896E-2</c:v>
                </c:pt>
                <c:pt idx="79">
                  <c:v>1.3135615736246109E-3</c:v>
                </c:pt>
                <c:pt idx="80">
                  <c:v>2.1364307031035423E-2</c:v>
                </c:pt>
                <c:pt idx="81">
                  <c:v>-2.1100945770740506E-2</c:v>
                </c:pt>
                <c:pt idx="82">
                  <c:v>-8.9971804991364479E-3</c:v>
                </c:pt>
                <c:pt idx="83">
                  <c:v>4.0287517011165619E-2</c:v>
                </c:pt>
                <c:pt idx="84">
                  <c:v>1.163635216653347E-2</c:v>
                </c:pt>
                <c:pt idx="85">
                  <c:v>-1.3256461359560488E-2</c:v>
                </c:pt>
                <c:pt idx="86">
                  <c:v>1.1123683303594589E-2</c:v>
                </c:pt>
                <c:pt idx="87">
                  <c:v>2.1629681810736656E-2</c:v>
                </c:pt>
                <c:pt idx="88">
                  <c:v>-8.9432680979371071E-3</c:v>
                </c:pt>
                <c:pt idx="89">
                  <c:v>1.2154693715274336E-2</c:v>
                </c:pt>
                <c:pt idx="90">
                  <c:v>-2.3653067182749514E-3</c:v>
                </c:pt>
                <c:pt idx="91">
                  <c:v>-9.1196515131741762E-4</c:v>
                </c:pt>
                <c:pt idx="92">
                  <c:v>-5.476437509059906E-3</c:v>
                </c:pt>
                <c:pt idx="93">
                  <c:v>-4.9559557810425758E-3</c:v>
                </c:pt>
                <c:pt idx="94">
                  <c:v>5.3495834581553936E-3</c:v>
                </c:pt>
                <c:pt idx="95">
                  <c:v>-1.21100889518857E-2</c:v>
                </c:pt>
                <c:pt idx="96">
                  <c:v>2.2473979741334919E-2</c:v>
                </c:pt>
                <c:pt idx="97">
                  <c:v>0</c:v>
                </c:pt>
                <c:pt idx="98">
                  <c:v>-8.9009599760174751E-3</c:v>
                </c:pt>
                <c:pt idx="99">
                  <c:v>5.4985196329653263E-3</c:v>
                </c:pt>
                <c:pt idx="100">
                  <c:v>1.0207757353782656E-2</c:v>
                </c:pt>
                <c:pt idx="101">
                  <c:v>-1.8946215510368347E-2</c:v>
                </c:pt>
                <c:pt idx="102">
                  <c:v>3.8624776061624289E-3</c:v>
                </c:pt>
                <c:pt idx="103">
                  <c:v>-2.7299406006932255E-2</c:v>
                </c:pt>
                <c:pt idx="104">
                  <c:v>2.4486922193318601E-3</c:v>
                </c:pt>
                <c:pt idx="105">
                  <c:v>5.2611571736633778E-3</c:v>
                </c:pt>
                <c:pt idx="106">
                  <c:v>-1.6261661425232891E-2</c:v>
                </c:pt>
                <c:pt idx="107">
                  <c:v>6.8402164615690708E-3</c:v>
                </c:pt>
                <c:pt idx="108">
                  <c:v>7.1711121127009392E-3</c:v>
                </c:pt>
                <c:pt idx="109">
                  <c:v>-1.4989323681220412E-3</c:v>
                </c:pt>
                <c:pt idx="110">
                  <c:v>-5.629559513181448E-3</c:v>
                </c:pt>
                <c:pt idx="111">
                  <c:v>1.0001863352954388E-2</c:v>
                </c:pt>
                <c:pt idx="112">
                  <c:v>8.7817870080471056E-3</c:v>
                </c:pt>
                <c:pt idx="113">
                  <c:v>-4.6304869465529919E-3</c:v>
                </c:pt>
                <c:pt idx="114">
                  <c:v>2.3818360641598705E-2</c:v>
                </c:pt>
                <c:pt idx="115">
                  <c:v>-8.3605796098709106E-3</c:v>
                </c:pt>
                <c:pt idx="116">
                  <c:v>-2.1260993555188179E-2</c:v>
                </c:pt>
                <c:pt idx="117">
                  <c:v>-4.6816479414701469E-2</c:v>
                </c:pt>
                <c:pt idx="118">
                  <c:v>8.8408039882779121E-3</c:v>
                </c:pt>
                <c:pt idx="119">
                  <c:v>-2.3174267262220379E-2</c:v>
                </c:pt>
                <c:pt idx="120">
                  <c:v>-7.7751073986291885E-3</c:v>
                </c:pt>
                <c:pt idx="121">
                  <c:v>4.0787599980831153E-2</c:v>
                </c:pt>
                <c:pt idx="122">
                  <c:v>3.8610922638326878E-4</c:v>
                </c:pt>
                <c:pt idx="123">
                  <c:v>-5.9822727926075441E-3</c:v>
                </c:pt>
                <c:pt idx="124">
                  <c:v>2.9120857361704102E-3</c:v>
                </c:pt>
                <c:pt idx="125">
                  <c:v>-1.4905157499015331E-2</c:v>
                </c:pt>
                <c:pt idx="126">
                  <c:v>-7.8600458800792694E-3</c:v>
                </c:pt>
                <c:pt idx="127">
                  <c:v>1.1487383395433424E-2</c:v>
                </c:pt>
                <c:pt idx="128">
                  <c:v>1.1944402009248732E-2</c:v>
                </c:pt>
                <c:pt idx="129">
                  <c:v>-7.7399676665663711E-3</c:v>
                </c:pt>
                <c:pt idx="130">
                  <c:v>-5.655169952660799E-3</c:v>
                </c:pt>
                <c:pt idx="131">
                  <c:v>3.0005859211087223E-2</c:v>
                </c:pt>
                <c:pt idx="132">
                  <c:v>-2.2848234511911873E-3</c:v>
                </c:pt>
                <c:pt idx="133">
                  <c:v>9.5418386626988639E-4</c:v>
                </c:pt>
                <c:pt idx="134">
                  <c:v>-1.0486162267625332E-2</c:v>
                </c:pt>
                <c:pt idx="135">
                  <c:v>5.7803317904472342E-3</c:v>
                </c:pt>
                <c:pt idx="136">
                  <c:v>1.6858257353305817E-2</c:v>
                </c:pt>
                <c:pt idx="137">
                  <c:v>-1.3941251672804356E-2</c:v>
                </c:pt>
                <c:pt idx="138">
                  <c:v>1.5857813879847527E-2</c:v>
                </c:pt>
                <c:pt idx="139">
                  <c:v>-8.6514782160520554E-3</c:v>
                </c:pt>
                <c:pt idx="140">
                  <c:v>2.6560309343039998E-3</c:v>
                </c:pt>
                <c:pt idx="141">
                  <c:v>7.3794363997876653E-3</c:v>
                </c:pt>
                <c:pt idx="142">
                  <c:v>-3.9444570429623118E-3</c:v>
                </c:pt>
                <c:pt idx="143">
                  <c:v>-8.4857055917382223E-3</c:v>
                </c:pt>
                <c:pt idx="144">
                  <c:v>4.1840509511530399E-3</c:v>
                </c:pt>
                <c:pt idx="145">
                  <c:v>-2.4999994784593593E-2</c:v>
                </c:pt>
                <c:pt idx="146">
                  <c:v>-8.3527639508247375E-3</c:v>
                </c:pt>
                <c:pt idx="147">
                  <c:v>1.9589087460190062E-3</c:v>
                </c:pt>
                <c:pt idx="148">
                  <c:v>-2.5415653362870216E-3</c:v>
                </c:pt>
                <c:pt idx="149">
                  <c:v>1.5484142117202284E-2</c:v>
                </c:pt>
                <c:pt idx="150">
                  <c:v>9.071557782590391E-3</c:v>
                </c:pt>
                <c:pt idx="151">
                  <c:v>9.755205363035202E-3</c:v>
                </c:pt>
                <c:pt idx="152">
                  <c:v>3.7886830978095526E-4</c:v>
                </c:pt>
                <c:pt idx="153">
                  <c:v>-1.9314531236886975E-2</c:v>
                </c:pt>
                <c:pt idx="154">
                  <c:v>8.688950911164282E-3</c:v>
                </c:pt>
                <c:pt idx="155">
                  <c:v>-6.8912827409803859E-3</c:v>
                </c:pt>
                <c:pt idx="156">
                  <c:v>-6.7463815212249756E-3</c:v>
                </c:pt>
                <c:pt idx="157">
                  <c:v>3.8812491111457352E-3</c:v>
                </c:pt>
                <c:pt idx="158">
                  <c:v>-2.5130691938102245E-3</c:v>
                </c:pt>
                <c:pt idx="159">
                  <c:v>2.9070063028484574E-3</c:v>
                </c:pt>
                <c:pt idx="160">
                  <c:v>-3.0144954100251191E-2</c:v>
                </c:pt>
                <c:pt idx="161">
                  <c:v>1.1954846559092405E-3</c:v>
                </c:pt>
                <c:pt idx="162">
                  <c:v>4.9751242622733116E-3</c:v>
                </c:pt>
                <c:pt idx="163">
                  <c:v>5.9405788779258737E-3</c:v>
                </c:pt>
                <c:pt idx="164">
                  <c:v>-2.4606298655271527E-2</c:v>
                </c:pt>
                <c:pt idx="165">
                  <c:v>-1.069624163210392E-2</c:v>
                </c:pt>
                <c:pt idx="166">
                  <c:v>2.4479585699737072E-3</c:v>
                </c:pt>
                <c:pt idx="167">
                  <c:v>-2.7676040306687352E-2</c:v>
                </c:pt>
                <c:pt idx="168">
                  <c:v>-2.9300835449248552E-3</c:v>
                </c:pt>
                <c:pt idx="169">
                  <c:v>6.29721349105239E-3</c:v>
                </c:pt>
                <c:pt idx="170">
                  <c:v>-1.8773499177768824E-3</c:v>
                </c:pt>
                <c:pt idx="171">
                  <c:v>1.9017761573195464E-2</c:v>
                </c:pt>
                <c:pt idx="172">
                  <c:v>-1.1484773829579352E-2</c:v>
                </c:pt>
                <c:pt idx="173">
                  <c:v>1.659749448299408E-2</c:v>
                </c:pt>
                <c:pt idx="174">
                  <c:v>4.2856954969465724E-3</c:v>
                </c:pt>
                <c:pt idx="175">
                  <c:v>-2.5401340797543526E-2</c:v>
                </c:pt>
                <c:pt idx="176">
                  <c:v>0</c:v>
                </c:pt>
                <c:pt idx="177">
                  <c:v>-2.0847209088969973E-4</c:v>
                </c:pt>
                <c:pt idx="178">
                  <c:v>2.7320073917508125E-2</c:v>
                </c:pt>
                <c:pt idx="179">
                  <c:v>2.3548515513539311E-2</c:v>
                </c:pt>
                <c:pt idx="180">
                  <c:v>8.3300676196813583E-3</c:v>
                </c:pt>
                <c:pt idx="181">
                  <c:v>4.1305879130959511E-3</c:v>
                </c:pt>
                <c:pt idx="182">
                  <c:v>-1.1949081905186176E-2</c:v>
                </c:pt>
                <c:pt idx="183">
                  <c:v>1.9825990311801438E-3</c:v>
                </c:pt>
                <c:pt idx="184">
                  <c:v>-4.3530119583010674E-3</c:v>
                </c:pt>
                <c:pt idx="185">
                  <c:v>-2.3847164120525122E-3</c:v>
                </c:pt>
                <c:pt idx="186">
                  <c:v>1.0756989941000938E-2</c:v>
                </c:pt>
                <c:pt idx="187">
                  <c:v>-2.1679268684238195E-3</c:v>
                </c:pt>
                <c:pt idx="188">
                  <c:v>1.0665555484592915E-2</c:v>
                </c:pt>
                <c:pt idx="189">
                  <c:v>-9.9667450413107872E-3</c:v>
                </c:pt>
                <c:pt idx="190">
                  <c:v>-4.9348599277436733E-3</c:v>
                </c:pt>
                <c:pt idx="191">
                  <c:v>1.78536307066679E-3</c:v>
                </c:pt>
                <c:pt idx="192">
                  <c:v>1.3861325569450855E-3</c:v>
                </c:pt>
                <c:pt idx="193">
                  <c:v>-2.0763283595442775E-2</c:v>
                </c:pt>
                <c:pt idx="194">
                  <c:v>-1.5549282543361189E-2</c:v>
                </c:pt>
                <c:pt idx="195">
                  <c:v>1.3743552379310133E-2</c:v>
                </c:pt>
                <c:pt idx="196">
                  <c:v>1.1533863842487335E-2</c:v>
                </c:pt>
                <c:pt idx="197">
                  <c:v>2.2003760095685725E-3</c:v>
                </c:pt>
                <c:pt idx="198">
                  <c:v>-1.616761647164822E-2</c:v>
                </c:pt>
                <c:pt idx="199">
                  <c:v>0</c:v>
                </c:pt>
                <c:pt idx="200">
                  <c:v>1.7041999846696854E-2</c:v>
                </c:pt>
                <c:pt idx="201">
                  <c:v>2.3937548976391558E-3</c:v>
                </c:pt>
                <c:pt idx="202">
                  <c:v>7.1641914546489716E-3</c:v>
                </c:pt>
                <c:pt idx="203">
                  <c:v>1.4621573500335217E-2</c:v>
                </c:pt>
                <c:pt idx="204">
                  <c:v>-2.1420991979539394E-3</c:v>
                </c:pt>
                <c:pt idx="205">
                  <c:v>6.245114840567112E-3</c:v>
                </c:pt>
                <c:pt idx="206">
                  <c:v>1.3188524171710016E-2</c:v>
                </c:pt>
                <c:pt idx="207">
                  <c:v>-2.8713920619338751E-3</c:v>
                </c:pt>
                <c:pt idx="208">
                  <c:v>-3.2636204268783318E-3</c:v>
                </c:pt>
                <c:pt idx="209">
                  <c:v>1.7141819000244141E-2</c:v>
                </c:pt>
                <c:pt idx="210">
                  <c:v>1.2686955742537979E-2</c:v>
                </c:pt>
                <c:pt idx="211">
                  <c:v>-1.4771894551813601E-2</c:v>
                </c:pt>
                <c:pt idx="212">
                  <c:v>3.6060437560081486E-3</c:v>
                </c:pt>
                <c:pt idx="213">
                  <c:v>-2.4584166239947081E-3</c:v>
                </c:pt>
                <c:pt idx="214">
                  <c:v>1.232230383902788E-2</c:v>
                </c:pt>
                <c:pt idx="215">
                  <c:v>-2.265922911465168E-2</c:v>
                </c:pt>
                <c:pt idx="216">
                  <c:v>4.9818381667137155E-3</c:v>
                </c:pt>
                <c:pt idx="217">
                  <c:v>5.1477686502039441E-3</c:v>
                </c:pt>
                <c:pt idx="218">
                  <c:v>1.7071348847821351E-3</c:v>
                </c:pt>
                <c:pt idx="219">
                  <c:v>3.4084510989487167E-3</c:v>
                </c:pt>
                <c:pt idx="220">
                  <c:v>1.1322429636493323E-3</c:v>
                </c:pt>
                <c:pt idx="221">
                  <c:v>1.7153626307845119E-2</c:v>
                </c:pt>
                <c:pt idx="222">
                  <c:v>7.4130680877715349E-4</c:v>
                </c:pt>
                <c:pt idx="223">
                  <c:v>-1.3333356007933617E-2</c:v>
                </c:pt>
                <c:pt idx="224">
                  <c:v>-6.756768561899662E-3</c:v>
                </c:pt>
                <c:pt idx="225">
                  <c:v>-6.2357904389500627E-3</c:v>
                </c:pt>
                <c:pt idx="226">
                  <c:v>7.6060378924012193E-3</c:v>
                </c:pt>
                <c:pt idx="227">
                  <c:v>-4.3405047617852688E-3</c:v>
                </c:pt>
                <c:pt idx="228">
                  <c:v>3.2221756409853705E-3</c:v>
                </c:pt>
                <c:pt idx="229">
                  <c:v>-5.4789516143500796E-3</c:v>
                </c:pt>
                <c:pt idx="230">
                  <c:v>3.6094689276069407E-3</c:v>
                </c:pt>
                <c:pt idx="231">
                  <c:v>-1.5710804611444473E-2</c:v>
                </c:pt>
                <c:pt idx="232">
                  <c:v>-2.4999985471367833E-2</c:v>
                </c:pt>
                <c:pt idx="233">
                  <c:v>4.141993820667266E-3</c:v>
                </c:pt>
                <c:pt idx="234">
                  <c:v>-4.714234732091426E-3</c:v>
                </c:pt>
                <c:pt idx="235">
                  <c:v>7.89424777030945E-3</c:v>
                </c:pt>
                <c:pt idx="236">
                  <c:v>-7.636565249413251E-3</c:v>
                </c:pt>
                <c:pt idx="237">
                  <c:v>-1.2036317959427835E-2</c:v>
                </c:pt>
                <c:pt idx="238">
                  <c:v>1.1983497533947227E-3</c:v>
                </c:pt>
                <c:pt idx="239">
                  <c:v>-3.9897180977277458E-4</c:v>
                </c:pt>
                <c:pt idx="240">
                  <c:v>-8.1819966435432451E-3</c:v>
                </c:pt>
                <c:pt idx="241">
                  <c:v>1.7907431349158287E-2</c:v>
                </c:pt>
                <c:pt idx="242">
                  <c:v>-8.3020748570561409E-3</c:v>
                </c:pt>
                <c:pt idx="243">
                  <c:v>1.375328842550516E-2</c:v>
                </c:pt>
                <c:pt idx="244">
                  <c:v>1.3173380866646768E-2</c:v>
                </c:pt>
                <c:pt idx="245">
                  <c:v>6.015939638018609E-3</c:v>
                </c:pt>
                <c:pt idx="246">
                  <c:v>2.314794110134244E-3</c:v>
                </c:pt>
                <c:pt idx="247">
                  <c:v>-5.3887371905148029E-3</c:v>
                </c:pt>
                <c:pt idx="248">
                  <c:v>1.0835940018296242E-2</c:v>
                </c:pt>
                <c:pt idx="249">
                  <c:v>1.0719708167016506E-2</c:v>
                </c:pt>
                <c:pt idx="250">
                  <c:v>1.7045483691617851E-3</c:v>
                </c:pt>
                <c:pt idx="251">
                  <c:v>1.3991334475576878E-2</c:v>
                </c:pt>
                <c:pt idx="252">
                  <c:v>-3.5055026412010193E-2</c:v>
                </c:pt>
                <c:pt idx="253">
                  <c:v>5.6038824841380119E-3</c:v>
                </c:pt>
                <c:pt idx="254">
                  <c:v>-9.6078473143279552E-4</c:v>
                </c:pt>
                <c:pt idx="255">
                  <c:v>-1.538792625069618E-3</c:v>
                </c:pt>
                <c:pt idx="256">
                  <c:v>-1.5989173203706741E-2</c:v>
                </c:pt>
                <c:pt idx="257">
                  <c:v>-5.0900964997708797E-3</c:v>
                </c:pt>
                <c:pt idx="258">
                  <c:v>-1.9673990027513355E-4</c:v>
                </c:pt>
                <c:pt idx="259">
                  <c:v>-1.5351359732449051E-2</c:v>
                </c:pt>
                <c:pt idx="260">
                  <c:v>1.459123659878969E-2</c:v>
                </c:pt>
                <c:pt idx="261">
                  <c:v>7.2892582975327986E-3</c:v>
                </c:pt>
                <c:pt idx="262">
                  <c:v>9.7788451239466689E-4</c:v>
                </c:pt>
                <c:pt idx="263">
                  <c:v>-6.8385791964828977E-3</c:v>
                </c:pt>
                <c:pt idx="264">
                  <c:v>1.5738721936941147E-2</c:v>
                </c:pt>
                <c:pt idx="265">
                  <c:v>-1.9369027577340601E-3</c:v>
                </c:pt>
                <c:pt idx="266">
                  <c:v>-1.4360525645315649E-2</c:v>
                </c:pt>
                <c:pt idx="267">
                  <c:v>-3.0911590903997428E-2</c:v>
                </c:pt>
                <c:pt idx="268">
                  <c:v>1.6253151698037984E-3</c:v>
                </c:pt>
                <c:pt idx="269">
                  <c:v>2.0284440834075212E-3</c:v>
                </c:pt>
                <c:pt idx="270">
                  <c:v>-9.7166672348976135E-3</c:v>
                </c:pt>
                <c:pt idx="271">
                  <c:v>2.5756381452083591E-2</c:v>
                </c:pt>
                <c:pt idx="272">
                  <c:v>-2.5508146733045581E-2</c:v>
                </c:pt>
                <c:pt idx="273">
                  <c:v>-8.1799896433949471E-3</c:v>
                </c:pt>
                <c:pt idx="274">
                  <c:v>1.6495223389938476E-3</c:v>
                </c:pt>
                <c:pt idx="275">
                  <c:v>-5.9695532545447341E-3</c:v>
                </c:pt>
                <c:pt idx="276">
                  <c:v>-1.0768284089863299E-2</c:v>
                </c:pt>
                <c:pt idx="277">
                  <c:v>1.3816199265420439E-2</c:v>
                </c:pt>
                <c:pt idx="278">
                  <c:v>-6.6074682399630555E-3</c:v>
                </c:pt>
                <c:pt idx="279">
                  <c:v>2.76449378579855E-2</c:v>
                </c:pt>
                <c:pt idx="280">
                  <c:v>-5.6634061038494119E-3</c:v>
                </c:pt>
                <c:pt idx="281">
                  <c:v>6.7128119990229607E-3</c:v>
                </c:pt>
                <c:pt idx="282">
                  <c:v>1.879160292446613E-2</c:v>
                </c:pt>
                <c:pt idx="283">
                  <c:v>1.9837636500597E-4</c:v>
                </c:pt>
                <c:pt idx="284">
                  <c:v>-1.9833703117910767E-4</c:v>
                </c:pt>
                <c:pt idx="285">
                  <c:v>2.9750403482466932E-3</c:v>
                </c:pt>
                <c:pt idx="286">
                  <c:v>2.3729272652417421E-3</c:v>
                </c:pt>
                <c:pt idx="287">
                  <c:v>1.3020317070186138E-2</c:v>
                </c:pt>
                <c:pt idx="288">
                  <c:v>-9.7369501600041986E-4</c:v>
                </c:pt>
                <c:pt idx="289">
                  <c:v>3.1189054716378446E-3</c:v>
                </c:pt>
                <c:pt idx="290">
                  <c:v>5.8302748948335637E-4</c:v>
                </c:pt>
                <c:pt idx="291">
                  <c:v>6.7974063567817202E-3</c:v>
                </c:pt>
                <c:pt idx="292">
                  <c:v>-2.0640425384044647E-2</c:v>
                </c:pt>
                <c:pt idx="293">
                  <c:v>2.4029962718486793E-2</c:v>
                </c:pt>
                <c:pt idx="294">
                  <c:v>-3.6545956972986447E-3</c:v>
                </c:pt>
                <c:pt idx="295">
                  <c:v>1.4285746961832048E-2</c:v>
                </c:pt>
                <c:pt idx="296">
                  <c:v>-1.1610212735831738E-2</c:v>
                </c:pt>
                <c:pt idx="297">
                  <c:v>6.5472782589495182E-3</c:v>
                </c:pt>
                <c:pt idx="298">
                  <c:v>-2.0661981776356697E-2</c:v>
                </c:pt>
                <c:pt idx="299">
                  <c:v>-7.8139817342162115E-3</c:v>
                </c:pt>
                <c:pt idx="300">
                  <c:v>-2.1264063194394112E-2</c:v>
                </c:pt>
                <c:pt idx="301">
                  <c:v>-2.0113300706725568E-4</c:v>
                </c:pt>
                <c:pt idx="302">
                  <c:v>7.4446462094783774E-3</c:v>
                </c:pt>
                <c:pt idx="303">
                  <c:v>6.7904964089393616E-3</c:v>
                </c:pt>
                <c:pt idx="304">
                  <c:v>9.91851557046175E-4</c:v>
                </c:pt>
                <c:pt idx="305">
                  <c:v>-3.9635505527257928E-3</c:v>
                </c:pt>
                <c:pt idx="306">
                  <c:v>9.5504056662321108E-3</c:v>
                </c:pt>
                <c:pt idx="307">
                  <c:v>7.0949308574199694E-3</c:v>
                </c:pt>
                <c:pt idx="308">
                  <c:v>1.9178148359060287E-2</c:v>
                </c:pt>
                <c:pt idx="309">
                  <c:v>-1.5361334662884474E-3</c:v>
                </c:pt>
                <c:pt idx="310">
                  <c:v>-4.8076924867928028E-3</c:v>
                </c:pt>
                <c:pt idx="311">
                  <c:v>4.4444357044994822E-3</c:v>
                </c:pt>
                <c:pt idx="312">
                  <c:v>5.7714357972145072E-3</c:v>
                </c:pt>
                <c:pt idx="313">
                  <c:v>-8.4161944687366503E-3</c:v>
                </c:pt>
                <c:pt idx="314">
                  <c:v>3.4722280688583847E-3</c:v>
                </c:pt>
                <c:pt idx="315">
                  <c:v>3.8447629776783288E-4</c:v>
                </c:pt>
                <c:pt idx="316">
                  <c:v>-1.5564976260066036E-2</c:v>
                </c:pt>
                <c:pt idx="317">
                  <c:v>1.1516692116856577E-2</c:v>
                </c:pt>
                <c:pt idx="318">
                  <c:v>1.3122352771461012E-2</c:v>
                </c:pt>
                <c:pt idx="319">
                  <c:v>9.5238098874688131E-3</c:v>
                </c:pt>
                <c:pt idx="320">
                  <c:v>-2.2830171510577205E-2</c:v>
                </c:pt>
                <c:pt idx="321">
                  <c:v>-1.0812924243509768E-2</c:v>
                </c:pt>
                <c:pt idx="322">
                  <c:v>9.3695009127259237E-3</c:v>
                </c:pt>
                <c:pt idx="323">
                  <c:v>-3.287529805675149E-3</c:v>
                </c:pt>
                <c:pt idx="324">
                  <c:v>2.5222594849765305E-3</c:v>
                </c:pt>
                <c:pt idx="325">
                  <c:v>1.29669439047575E-2</c:v>
                </c:pt>
                <c:pt idx="326">
                  <c:v>0</c:v>
                </c:pt>
                <c:pt idx="327">
                  <c:v>2.0061124116182327E-2</c:v>
                </c:pt>
                <c:pt idx="328">
                  <c:v>-4.1206446476280689E-3</c:v>
                </c:pt>
                <c:pt idx="329">
                  <c:v>-8.4633622318506241E-3</c:v>
                </c:pt>
                <c:pt idx="330">
                  <c:v>2.086506225168705E-3</c:v>
                </c:pt>
                <c:pt idx="331">
                  <c:v>1.7414312809705734E-2</c:v>
                </c:pt>
                <c:pt idx="332">
                  <c:v>-7.8139193356037123E-3</c:v>
                </c:pt>
                <c:pt idx="333">
                  <c:v>8.8130021467804891E-3</c:v>
                </c:pt>
                <c:pt idx="334">
                  <c:v>1.1338301002979279E-2</c:v>
                </c:pt>
                <c:pt idx="335">
                  <c:v>-6.9840298965573294E-3</c:v>
                </c:pt>
                <c:pt idx="336">
                  <c:v>9.4392402097582817E-3</c:v>
                </c:pt>
                <c:pt idx="337">
                  <c:v>-3.3003354910761114E-3</c:v>
                </c:pt>
                <c:pt idx="338">
                  <c:v>1.1949923820793629E-2</c:v>
                </c:pt>
                <c:pt idx="339">
                  <c:v>-8.2862265408039076E-3</c:v>
                </c:pt>
                <c:pt idx="340">
                  <c:v>-1.2913032434880735E-2</c:v>
                </c:pt>
                <c:pt idx="341">
                  <c:v>1.5775293111801147E-2</c:v>
                </c:pt>
                <c:pt idx="342">
                  <c:v>-7.0075555704534062E-3</c:v>
                </c:pt>
                <c:pt idx="343">
                  <c:v>2.86098662763834E-3</c:v>
                </c:pt>
                <c:pt idx="344">
                  <c:v>5.7053589262068261E-4</c:v>
                </c:pt>
                <c:pt idx="345">
                  <c:v>9.3137780204415321E-3</c:v>
                </c:pt>
                <c:pt idx="346">
                  <c:v>-1.8832104979082944E-3</c:v>
                </c:pt>
                <c:pt idx="347">
                  <c:v>-8.3018606528639811E-3</c:v>
                </c:pt>
                <c:pt idx="348">
                  <c:v>9.8934639245271683E-3</c:v>
                </c:pt>
                <c:pt idx="349">
                  <c:v>-4.521508701145649E-3</c:v>
                </c:pt>
                <c:pt idx="350">
                  <c:v>-9.4623840413987647E-4</c:v>
                </c:pt>
                <c:pt idx="351">
                  <c:v>7.3877512477338305E-3</c:v>
                </c:pt>
                <c:pt idx="352">
                  <c:v>-3.5727459471672782E-3</c:v>
                </c:pt>
                <c:pt idx="353">
                  <c:v>5.4726758971810332E-3</c:v>
                </c:pt>
                <c:pt idx="354">
                  <c:v>3.753839700948447E-4</c:v>
                </c:pt>
                <c:pt idx="355">
                  <c:v>-4.6904315240681163E-3</c:v>
                </c:pt>
                <c:pt idx="356">
                  <c:v>4.5240656472742558E-3</c:v>
                </c:pt>
                <c:pt idx="357">
                  <c:v>4.6913116239011288E-3</c:v>
                </c:pt>
                <c:pt idx="358">
                  <c:v>8.5916901007294655E-3</c:v>
                </c:pt>
                <c:pt idx="359">
                  <c:v>1.8518236465752125E-3</c:v>
                </c:pt>
                <c:pt idx="360">
                  <c:v>-5.1755784079432487E-3</c:v>
                </c:pt>
                <c:pt idx="361">
                  <c:v>-3.7161758518777777E-4</c:v>
                </c:pt>
                <c:pt idx="362">
                  <c:v>-3.7174862809479241E-3</c:v>
                </c:pt>
                <c:pt idx="363">
                  <c:v>1.6791074303910138E-3</c:v>
                </c:pt>
                <c:pt idx="364">
                  <c:v>1.676292740739882E-3</c:v>
                </c:pt>
                <c:pt idx="365">
                  <c:v>1.1156819527968764E-3</c:v>
                </c:pt>
                <c:pt idx="366">
                  <c:v>3.1574696768075223E-3</c:v>
                </c:pt>
                <c:pt idx="367">
                  <c:v>-4.9990122206509105E-3</c:v>
                </c:pt>
                <c:pt idx="368">
                  <c:v>1.228135172277689E-2</c:v>
                </c:pt>
                <c:pt idx="369">
                  <c:v>2.205862663686275E-3</c:v>
                </c:pt>
                <c:pt idx="370">
                  <c:v>-3.1181580852717161E-3</c:v>
                </c:pt>
                <c:pt idx="371">
                  <c:v>-1.0487575083971024E-2</c:v>
                </c:pt>
                <c:pt idx="372">
                  <c:v>-5.2063739858567723E-3</c:v>
                </c:pt>
                <c:pt idx="373">
                  <c:v>-9.9065192043781263E-3</c:v>
                </c:pt>
                <c:pt idx="374">
                  <c:v>6.4187301322817811E-3</c:v>
                </c:pt>
                <c:pt idx="375">
                  <c:v>-2.6262090541422367E-3</c:v>
                </c:pt>
                <c:pt idx="376">
                  <c:v>2.0688474178314213E-3</c:v>
                </c:pt>
                <c:pt idx="377">
                  <c:v>-1.501464284956455E-3</c:v>
                </c:pt>
                <c:pt idx="378">
                  <c:v>4.6992478892207154E-3</c:v>
                </c:pt>
                <c:pt idx="379">
                  <c:v>-2.1515462547540665E-2</c:v>
                </c:pt>
                <c:pt idx="380">
                  <c:v>-9.5602292567491514E-3</c:v>
                </c:pt>
                <c:pt idx="381">
                  <c:v>8.4942560642957687E-3</c:v>
                </c:pt>
                <c:pt idx="382">
                  <c:v>-1.0911245830357076E-2</c:v>
                </c:pt>
                <c:pt idx="383">
                  <c:v>-7.74087500758469E-4</c:v>
                </c:pt>
                <c:pt idx="384">
                  <c:v>5.423179827630519E-3</c:v>
                </c:pt>
                <c:pt idx="385">
                  <c:v>-9.2467647045850754E-3</c:v>
                </c:pt>
                <c:pt idx="386">
                  <c:v>8.1664044409990311E-3</c:v>
                </c:pt>
                <c:pt idx="387">
                  <c:v>-1.8514929339289672E-2</c:v>
                </c:pt>
                <c:pt idx="388">
                  <c:v>1.3165690936148163E-2</c:v>
                </c:pt>
                <c:pt idx="389">
                  <c:v>-1.7455420456826689E-3</c:v>
                </c:pt>
                <c:pt idx="390">
                  <c:v>6.8000480532646171E-3</c:v>
                </c:pt>
                <c:pt idx="391">
                  <c:v>2.5087045505642887E-3</c:v>
                </c:pt>
                <c:pt idx="392">
                  <c:v>1.5399040421471002E-3</c:v>
                </c:pt>
                <c:pt idx="393">
                  <c:v>-2.0372815430164337E-2</c:v>
                </c:pt>
                <c:pt idx="394">
                  <c:v>4.1200527921318999E-3</c:v>
                </c:pt>
                <c:pt idx="395">
                  <c:v>4.2985780164599427E-3</c:v>
                </c:pt>
                <c:pt idx="396">
                  <c:v>1.5175073407590389E-2</c:v>
                </c:pt>
                <c:pt idx="397">
                  <c:v>1.7248017247766261E-3</c:v>
                </c:pt>
                <c:pt idx="398">
                  <c:v>1.7600882798433307E-2</c:v>
                </c:pt>
                <c:pt idx="399">
                  <c:v>9.96432825922966E-3</c:v>
                </c:pt>
                <c:pt idx="400">
                  <c:v>-1.396128069609404E-2</c:v>
                </c:pt>
                <c:pt idx="401">
                  <c:v>-8.8729700073599815E-3</c:v>
                </c:pt>
                <c:pt idx="402">
                  <c:v>-2.0380945876240723E-2</c:v>
                </c:pt>
                <c:pt idx="403">
                  <c:v>1.7305063083767891E-2</c:v>
                </c:pt>
                <c:pt idx="404">
                  <c:v>-4.3960157781839371E-3</c:v>
                </c:pt>
                <c:pt idx="405">
                  <c:v>-7.6791929313912988E-4</c:v>
                </c:pt>
                <c:pt idx="406">
                  <c:v>6.916438229382039E-3</c:v>
                </c:pt>
                <c:pt idx="407">
                  <c:v>8.395317941904068E-3</c:v>
                </c:pt>
                <c:pt idx="408">
                  <c:v>-7.3793642222881308E-3</c:v>
                </c:pt>
                <c:pt idx="409">
                  <c:v>1.8680891022086143E-2</c:v>
                </c:pt>
                <c:pt idx="410">
                  <c:v>-2.8068434912711378E-3</c:v>
                </c:pt>
                <c:pt idx="411">
                  <c:v>-9.3826232478022575E-3</c:v>
                </c:pt>
                <c:pt idx="412">
                  <c:v>1.7995847389101986E-2</c:v>
                </c:pt>
                <c:pt idx="413">
                  <c:v>-1.972462423145771E-2</c:v>
                </c:pt>
                <c:pt idx="414">
                  <c:v>1.9741855561733249E-2</c:v>
                </c:pt>
                <c:pt idx="415">
                  <c:v>1.991808786988258E-2</c:v>
                </c:pt>
                <c:pt idx="416">
                  <c:v>7.6655987650156012E-3</c:v>
                </c:pt>
                <c:pt idx="417">
                  <c:v>-9.237426333129406E-3</c:v>
                </c:pt>
                <c:pt idx="418">
                  <c:v>0</c:v>
                </c:pt>
                <c:pt idx="419">
                  <c:v>4.9360231496393681E-3</c:v>
                </c:pt>
                <c:pt idx="420">
                  <c:v>1.3825692236423492E-2</c:v>
                </c:pt>
                <c:pt idx="421">
                  <c:v>-1.9738131668418646E-3</c:v>
                </c:pt>
                <c:pt idx="422">
                  <c:v>2.5170692242681976E-3</c:v>
                </c:pt>
                <c:pt idx="423">
                  <c:v>-4.3041226454079151E-3</c:v>
                </c:pt>
                <c:pt idx="424">
                  <c:v>5.0432058051228523E-3</c:v>
                </c:pt>
                <c:pt idx="425">
                  <c:v>7.1686226874589931E-4</c:v>
                </c:pt>
                <c:pt idx="426">
                  <c:v>-1.9699248950928454E-3</c:v>
                </c:pt>
                <c:pt idx="427">
                  <c:v>1.2560573406517502E-2</c:v>
                </c:pt>
                <c:pt idx="428">
                  <c:v>-5.6707370094954976E-3</c:v>
                </c:pt>
                <c:pt idx="429">
                  <c:v>1.2475439580157397E-3</c:v>
                </c:pt>
                <c:pt idx="430">
                  <c:v>6.0519785620272151E-3</c:v>
                </c:pt>
                <c:pt idx="431">
                  <c:v>8.1386957317590714E-3</c:v>
                </c:pt>
                <c:pt idx="432">
                  <c:v>-5.0895214080810556E-3</c:v>
                </c:pt>
                <c:pt idx="433">
                  <c:v>1.0583917610347273E-2</c:v>
                </c:pt>
                <c:pt idx="434">
                  <c:v>-2.6706276461482048E-2</c:v>
                </c:pt>
                <c:pt idx="435">
                  <c:v>2.0982818678021431E-2</c:v>
                </c:pt>
                <c:pt idx="436">
                  <c:v>-1.8970698118209839E-2</c:v>
                </c:pt>
                <c:pt idx="437">
                  <c:v>4.2972550727426997E-3</c:v>
                </c:pt>
                <c:pt idx="438">
                  <c:v>-6.7748450674116594E-3</c:v>
                </c:pt>
                <c:pt idx="439">
                  <c:v>1.2924092821776869E-2</c:v>
                </c:pt>
                <c:pt idx="440">
                  <c:v>-9.7465747967362404E-3</c:v>
                </c:pt>
                <c:pt idx="441">
                  <c:v>-1.5748050063848499E-2</c:v>
                </c:pt>
                <c:pt idx="442">
                  <c:v>-4.5454544015228748E-3</c:v>
                </c:pt>
                <c:pt idx="443">
                  <c:v>1.8264561658725145E-3</c:v>
                </c:pt>
                <c:pt idx="444">
                  <c:v>-2.0054668188095096E-2</c:v>
                </c:pt>
                <c:pt idx="445">
                  <c:v>1.3581386767327784E-2</c:v>
                </c:pt>
                <c:pt idx="446">
                  <c:v>-2.5697462260723121E-2</c:v>
                </c:pt>
                <c:pt idx="447">
                  <c:v>-1.224569510668516E-2</c:v>
                </c:pt>
                <c:pt idx="448">
                  <c:v>-2.47951690107584E-3</c:v>
                </c:pt>
                <c:pt idx="449">
                  <c:v>-9.5600838540121902E-4</c:v>
                </c:pt>
                <c:pt idx="450">
                  <c:v>-1.4354066923260689E-2</c:v>
                </c:pt>
                <c:pt idx="451">
                  <c:v>-1.66990403085947E-2</c:v>
                </c:pt>
                <c:pt idx="452">
                  <c:v>2.2906789556145661E-2</c:v>
                </c:pt>
                <c:pt idx="453">
                  <c:v>-3.8610922638326878E-4</c:v>
                </c:pt>
                <c:pt idx="454">
                  <c:v>7.1456693112850189E-3</c:v>
                </c:pt>
                <c:pt idx="455">
                  <c:v>9.2042097821831686E-3</c:v>
                </c:pt>
                <c:pt idx="456">
                  <c:v>1.7100468277931213E-2</c:v>
                </c:pt>
                <c:pt idx="457">
                  <c:v>9.1537768021225929E-3</c:v>
                </c:pt>
                <c:pt idx="458">
                  <c:v>-2.2214008495211601E-2</c:v>
                </c:pt>
                <c:pt idx="459">
                  <c:v>-8.992806077003479E-2</c:v>
                </c:pt>
                <c:pt idx="460">
                  <c:v>-5.9288505464792238E-2</c:v>
                </c:pt>
                <c:pt idx="461">
                  <c:v>1.0614762082695963E-2</c:v>
                </c:pt>
                <c:pt idx="462">
                  <c:v>1.1816211976110935E-2</c:v>
                </c:pt>
                <c:pt idx="463">
                  <c:v>-9.9481595680117624E-3</c:v>
                </c:pt>
                <c:pt idx="464">
                  <c:v>-6.3345809467136869E-3</c:v>
                </c:pt>
                <c:pt idx="465">
                  <c:v>4.6163788065314302E-3</c:v>
                </c:pt>
                <c:pt idx="466">
                  <c:v>3.5010906867682934E-3</c:v>
                </c:pt>
                <c:pt idx="467">
                  <c:v>-3.7069772370159617E-3</c:v>
                </c:pt>
                <c:pt idx="468">
                  <c:v>1.0943314060568811E-2</c:v>
                </c:pt>
                <c:pt idx="469">
                  <c:v>2.0567240193486214E-2</c:v>
                </c:pt>
                <c:pt idx="470">
                  <c:v>-1.2303734198212624E-2</c:v>
                </c:pt>
                <c:pt idx="471">
                  <c:v>-6.443855818361045E-4</c:v>
                </c:pt>
                <c:pt idx="472">
                  <c:v>3.2237595878541461E-3</c:v>
                </c:pt>
                <c:pt idx="473">
                  <c:v>1.8423320725560188E-2</c:v>
                </c:pt>
                <c:pt idx="474">
                  <c:v>1.7248626798391346E-2</c:v>
                </c:pt>
                <c:pt idx="475">
                  <c:v>-5.5831358768045902E-3</c:v>
                </c:pt>
                <c:pt idx="476">
                  <c:v>-3.160741180181504E-2</c:v>
                </c:pt>
                <c:pt idx="477">
                  <c:v>1.2454409152269362E-2</c:v>
                </c:pt>
                <c:pt idx="478">
                  <c:v>3.3934218809008598E-3</c:v>
                </c:pt>
                <c:pt idx="479">
                  <c:v>7.1866442449390871E-3</c:v>
                </c:pt>
                <c:pt idx="480">
                  <c:v>9.2339683324098587E-3</c:v>
                </c:pt>
                <c:pt idx="481">
                  <c:v>4.1588847525417796E-3</c:v>
                </c:pt>
                <c:pt idx="482">
                  <c:v>9.1115888208150864E-3</c:v>
                </c:pt>
                <c:pt idx="483">
                  <c:v>-5.7459222152829188E-3</c:v>
                </c:pt>
                <c:pt idx="484">
                  <c:v>-7.0175467990338802E-3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9873816"/>
        <c:axId val="339873424"/>
      </c:scatterChart>
      <c:valAx>
        <c:axId val="339873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ysClr val="windowText" lastClr="000000"/>
                    </a:solidFill>
                  </a:rPr>
                  <a:t>Return on S&amp;P 500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9873424"/>
        <c:crosses val="autoZero"/>
        <c:crossBetween val="midCat"/>
      </c:valAx>
      <c:valAx>
        <c:axId val="339873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>
                    <a:solidFill>
                      <a:sysClr val="windowText" lastClr="000000"/>
                    </a:solidFill>
                  </a:rPr>
                  <a:t>Return on SNY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9873816"/>
        <c:crossesAt val="-3.0000000000000006E-2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8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Price of Sanofi SNY Stock, October 2014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8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SNY!$A$442:$A$464</c:f>
              <c:numCache>
                <c:formatCode>m/d/yyyy</c:formatCode>
                <c:ptCount val="23"/>
                <c:pt idx="0">
                  <c:v>41913</c:v>
                </c:pt>
                <c:pt idx="1">
                  <c:v>41914</c:v>
                </c:pt>
                <c:pt idx="2">
                  <c:v>41915</c:v>
                </c:pt>
                <c:pt idx="3">
                  <c:v>41918</c:v>
                </c:pt>
                <c:pt idx="4">
                  <c:v>41919</c:v>
                </c:pt>
                <c:pt idx="5">
                  <c:v>41920</c:v>
                </c:pt>
                <c:pt idx="6">
                  <c:v>41921</c:v>
                </c:pt>
                <c:pt idx="7">
                  <c:v>41922</c:v>
                </c:pt>
                <c:pt idx="8">
                  <c:v>41925</c:v>
                </c:pt>
                <c:pt idx="9">
                  <c:v>41926</c:v>
                </c:pt>
                <c:pt idx="10">
                  <c:v>41927</c:v>
                </c:pt>
                <c:pt idx="11">
                  <c:v>41928</c:v>
                </c:pt>
                <c:pt idx="12">
                  <c:v>41929</c:v>
                </c:pt>
                <c:pt idx="13">
                  <c:v>41932</c:v>
                </c:pt>
                <c:pt idx="14">
                  <c:v>41933</c:v>
                </c:pt>
                <c:pt idx="15">
                  <c:v>41934</c:v>
                </c:pt>
                <c:pt idx="16">
                  <c:v>41935</c:v>
                </c:pt>
                <c:pt idx="17">
                  <c:v>41936</c:v>
                </c:pt>
                <c:pt idx="18">
                  <c:v>41939</c:v>
                </c:pt>
                <c:pt idx="19">
                  <c:v>41940</c:v>
                </c:pt>
                <c:pt idx="20">
                  <c:v>41941</c:v>
                </c:pt>
                <c:pt idx="21">
                  <c:v>41942</c:v>
                </c:pt>
                <c:pt idx="22">
                  <c:v>41943</c:v>
                </c:pt>
              </c:numCache>
            </c:numRef>
          </c:xVal>
          <c:yVal>
            <c:numRef>
              <c:f>SNY!$B$442:$B$464</c:f>
              <c:numCache>
                <c:formatCode>"$"#,##0.00</c:formatCode>
                <c:ptCount val="23"/>
                <c:pt idx="0">
                  <c:v>55.880001068115241</c:v>
                </c:pt>
                <c:pt idx="1">
                  <c:v>55</c:v>
                </c:pt>
                <c:pt idx="2">
                  <c:v>54.75</c:v>
                </c:pt>
                <c:pt idx="3">
                  <c:v>54.849998474121087</c:v>
                </c:pt>
                <c:pt idx="4">
                  <c:v>53.75</c:v>
                </c:pt>
                <c:pt idx="5">
                  <c:v>54.479999542236321</c:v>
                </c:pt>
                <c:pt idx="6">
                  <c:v>53.080001831054687</c:v>
                </c:pt>
                <c:pt idx="7">
                  <c:v>52.430000305175774</c:v>
                </c:pt>
                <c:pt idx="8">
                  <c:v>52.299999237060554</c:v>
                </c:pt>
                <c:pt idx="9">
                  <c:v>52.25</c:v>
                </c:pt>
                <c:pt idx="10">
                  <c:v>51.5</c:v>
                </c:pt>
                <c:pt idx="11">
                  <c:v>50.639999389648438</c:v>
                </c:pt>
                <c:pt idx="12">
                  <c:v>51.799999237060554</c:v>
                </c:pt>
                <c:pt idx="13">
                  <c:v>51.779998779296882</c:v>
                </c:pt>
                <c:pt idx="14">
                  <c:v>52.150001525878913</c:v>
                </c:pt>
                <c:pt idx="15">
                  <c:v>52.630001068115241</c:v>
                </c:pt>
                <c:pt idx="16">
                  <c:v>53.529998779296882</c:v>
                </c:pt>
                <c:pt idx="17">
                  <c:v>54.020000457763679</c:v>
                </c:pt>
                <c:pt idx="18">
                  <c:v>52.819999694824226</c:v>
                </c:pt>
                <c:pt idx="19">
                  <c:v>48.069999694824226</c:v>
                </c:pt>
                <c:pt idx="20">
                  <c:v>45.220001220703118</c:v>
                </c:pt>
                <c:pt idx="21">
                  <c:v>45.700000762939446</c:v>
                </c:pt>
                <c:pt idx="22">
                  <c:v>46.240001678466797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9905568"/>
        <c:axId val="339903608"/>
      </c:scatterChart>
      <c:valAx>
        <c:axId val="3399055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/dd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9903608"/>
        <c:crosses val="autoZero"/>
        <c:crossBetween val="midCat"/>
      </c:valAx>
      <c:valAx>
        <c:axId val="339903608"/>
        <c:scaling>
          <c:orientation val="minMax"/>
          <c:min val="4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99055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400">
          <a:solidFill>
            <a:schemeClr val="tx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PRC (ROKA share price)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ROKA!$B$1</c:f>
              <c:strCache>
                <c:ptCount val="1"/>
                <c:pt idx="0">
                  <c:v>PRC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ROKA!$A$2:$A$118</c:f>
              <c:numCache>
                <c:formatCode>m/d/yyyy</c:formatCode>
                <c:ptCount val="117"/>
                <c:pt idx="0">
                  <c:v>41837</c:v>
                </c:pt>
                <c:pt idx="1">
                  <c:v>41838</c:v>
                </c:pt>
                <c:pt idx="2">
                  <c:v>41841</c:v>
                </c:pt>
                <c:pt idx="3">
                  <c:v>41842</c:v>
                </c:pt>
                <c:pt idx="4">
                  <c:v>41843</c:v>
                </c:pt>
                <c:pt idx="5">
                  <c:v>41844</c:v>
                </c:pt>
                <c:pt idx="6">
                  <c:v>41845</c:v>
                </c:pt>
                <c:pt idx="7">
                  <c:v>41848</c:v>
                </c:pt>
                <c:pt idx="8">
                  <c:v>41849</c:v>
                </c:pt>
                <c:pt idx="9">
                  <c:v>41850</c:v>
                </c:pt>
                <c:pt idx="10">
                  <c:v>41851</c:v>
                </c:pt>
                <c:pt idx="11">
                  <c:v>41852</c:v>
                </c:pt>
                <c:pt idx="12">
                  <c:v>41855</c:v>
                </c:pt>
                <c:pt idx="13">
                  <c:v>41856</c:v>
                </c:pt>
                <c:pt idx="14">
                  <c:v>41857</c:v>
                </c:pt>
                <c:pt idx="15">
                  <c:v>41858</c:v>
                </c:pt>
                <c:pt idx="16">
                  <c:v>41859</c:v>
                </c:pt>
                <c:pt idx="17">
                  <c:v>41862</c:v>
                </c:pt>
                <c:pt idx="18">
                  <c:v>41863</c:v>
                </c:pt>
                <c:pt idx="19">
                  <c:v>41864</c:v>
                </c:pt>
                <c:pt idx="20">
                  <c:v>41865</c:v>
                </c:pt>
                <c:pt idx="21">
                  <c:v>41866</c:v>
                </c:pt>
                <c:pt idx="22">
                  <c:v>41869</c:v>
                </c:pt>
                <c:pt idx="23">
                  <c:v>41870</c:v>
                </c:pt>
                <c:pt idx="24">
                  <c:v>41871</c:v>
                </c:pt>
                <c:pt idx="25">
                  <c:v>41872</c:v>
                </c:pt>
                <c:pt idx="26">
                  <c:v>41873</c:v>
                </c:pt>
                <c:pt idx="27">
                  <c:v>41876</c:v>
                </c:pt>
                <c:pt idx="28">
                  <c:v>41877</c:v>
                </c:pt>
                <c:pt idx="29">
                  <c:v>41878</c:v>
                </c:pt>
                <c:pt idx="30">
                  <c:v>41879</c:v>
                </c:pt>
                <c:pt idx="31">
                  <c:v>41880</c:v>
                </c:pt>
                <c:pt idx="32">
                  <c:v>41884</c:v>
                </c:pt>
                <c:pt idx="33">
                  <c:v>41885</c:v>
                </c:pt>
                <c:pt idx="34">
                  <c:v>41886</c:v>
                </c:pt>
                <c:pt idx="35">
                  <c:v>41887</c:v>
                </c:pt>
                <c:pt idx="36">
                  <c:v>41890</c:v>
                </c:pt>
                <c:pt idx="37">
                  <c:v>41891</c:v>
                </c:pt>
                <c:pt idx="38">
                  <c:v>41892</c:v>
                </c:pt>
                <c:pt idx="39">
                  <c:v>41893</c:v>
                </c:pt>
                <c:pt idx="40">
                  <c:v>41894</c:v>
                </c:pt>
                <c:pt idx="41">
                  <c:v>41897</c:v>
                </c:pt>
                <c:pt idx="42">
                  <c:v>41898</c:v>
                </c:pt>
                <c:pt idx="43">
                  <c:v>41899</c:v>
                </c:pt>
                <c:pt idx="44">
                  <c:v>41900</c:v>
                </c:pt>
                <c:pt idx="45">
                  <c:v>41901</c:v>
                </c:pt>
                <c:pt idx="46">
                  <c:v>41904</c:v>
                </c:pt>
                <c:pt idx="47">
                  <c:v>41905</c:v>
                </c:pt>
                <c:pt idx="48">
                  <c:v>41906</c:v>
                </c:pt>
                <c:pt idx="49">
                  <c:v>41907</c:v>
                </c:pt>
                <c:pt idx="50">
                  <c:v>41908</c:v>
                </c:pt>
                <c:pt idx="51">
                  <c:v>41911</c:v>
                </c:pt>
                <c:pt idx="52">
                  <c:v>41912</c:v>
                </c:pt>
                <c:pt idx="53">
                  <c:v>41913</c:v>
                </c:pt>
                <c:pt idx="54">
                  <c:v>41914</c:v>
                </c:pt>
                <c:pt idx="55">
                  <c:v>41915</c:v>
                </c:pt>
                <c:pt idx="56">
                  <c:v>41918</c:v>
                </c:pt>
                <c:pt idx="57">
                  <c:v>41919</c:v>
                </c:pt>
                <c:pt idx="58">
                  <c:v>41920</c:v>
                </c:pt>
                <c:pt idx="59">
                  <c:v>41921</c:v>
                </c:pt>
                <c:pt idx="60">
                  <c:v>41922</c:v>
                </c:pt>
                <c:pt idx="61">
                  <c:v>41925</c:v>
                </c:pt>
                <c:pt idx="62">
                  <c:v>41926</c:v>
                </c:pt>
                <c:pt idx="63">
                  <c:v>41927</c:v>
                </c:pt>
                <c:pt idx="64">
                  <c:v>41928</c:v>
                </c:pt>
                <c:pt idx="65">
                  <c:v>41929</c:v>
                </c:pt>
                <c:pt idx="66">
                  <c:v>41932</c:v>
                </c:pt>
                <c:pt idx="67">
                  <c:v>41933</c:v>
                </c:pt>
                <c:pt idx="68">
                  <c:v>41934</c:v>
                </c:pt>
                <c:pt idx="69">
                  <c:v>41935</c:v>
                </c:pt>
                <c:pt idx="70">
                  <c:v>41936</c:v>
                </c:pt>
                <c:pt idx="71">
                  <c:v>41939</c:v>
                </c:pt>
                <c:pt idx="72">
                  <c:v>41940</c:v>
                </c:pt>
                <c:pt idx="73">
                  <c:v>41941</c:v>
                </c:pt>
                <c:pt idx="74">
                  <c:v>41942</c:v>
                </c:pt>
                <c:pt idx="75">
                  <c:v>41943</c:v>
                </c:pt>
                <c:pt idx="76">
                  <c:v>41946</c:v>
                </c:pt>
                <c:pt idx="77">
                  <c:v>41947</c:v>
                </c:pt>
                <c:pt idx="78">
                  <c:v>41948</c:v>
                </c:pt>
                <c:pt idx="79">
                  <c:v>41949</c:v>
                </c:pt>
                <c:pt idx="80">
                  <c:v>41950</c:v>
                </c:pt>
                <c:pt idx="81">
                  <c:v>41953</c:v>
                </c:pt>
                <c:pt idx="82">
                  <c:v>41954</c:v>
                </c:pt>
                <c:pt idx="83">
                  <c:v>41955</c:v>
                </c:pt>
                <c:pt idx="84">
                  <c:v>41956</c:v>
                </c:pt>
                <c:pt idx="85">
                  <c:v>41957</c:v>
                </c:pt>
                <c:pt idx="86">
                  <c:v>41960</c:v>
                </c:pt>
                <c:pt idx="87">
                  <c:v>41961</c:v>
                </c:pt>
                <c:pt idx="88">
                  <c:v>41962</c:v>
                </c:pt>
                <c:pt idx="89">
                  <c:v>41963</c:v>
                </c:pt>
                <c:pt idx="90">
                  <c:v>41964</c:v>
                </c:pt>
                <c:pt idx="91">
                  <c:v>41967</c:v>
                </c:pt>
                <c:pt idx="92">
                  <c:v>41968</c:v>
                </c:pt>
                <c:pt idx="93">
                  <c:v>41969</c:v>
                </c:pt>
                <c:pt idx="94">
                  <c:v>41971</c:v>
                </c:pt>
                <c:pt idx="95">
                  <c:v>41974</c:v>
                </c:pt>
                <c:pt idx="96">
                  <c:v>41975</c:v>
                </c:pt>
                <c:pt idx="97">
                  <c:v>41976</c:v>
                </c:pt>
                <c:pt idx="98">
                  <c:v>41977</c:v>
                </c:pt>
                <c:pt idx="99">
                  <c:v>41978</c:v>
                </c:pt>
                <c:pt idx="100">
                  <c:v>41981</c:v>
                </c:pt>
                <c:pt idx="101">
                  <c:v>41982</c:v>
                </c:pt>
                <c:pt idx="102">
                  <c:v>41983</c:v>
                </c:pt>
                <c:pt idx="103">
                  <c:v>41984</c:v>
                </c:pt>
                <c:pt idx="104">
                  <c:v>41985</c:v>
                </c:pt>
                <c:pt idx="105">
                  <c:v>41988</c:v>
                </c:pt>
                <c:pt idx="106">
                  <c:v>41989</c:v>
                </c:pt>
                <c:pt idx="107">
                  <c:v>41990</c:v>
                </c:pt>
                <c:pt idx="108">
                  <c:v>41991</c:v>
                </c:pt>
                <c:pt idx="109">
                  <c:v>41992</c:v>
                </c:pt>
                <c:pt idx="110">
                  <c:v>41995</c:v>
                </c:pt>
                <c:pt idx="111">
                  <c:v>41996</c:v>
                </c:pt>
                <c:pt idx="112">
                  <c:v>41997</c:v>
                </c:pt>
                <c:pt idx="113">
                  <c:v>41999</c:v>
                </c:pt>
                <c:pt idx="114">
                  <c:v>42002</c:v>
                </c:pt>
                <c:pt idx="115">
                  <c:v>42003</c:v>
                </c:pt>
                <c:pt idx="116">
                  <c:v>42004</c:v>
                </c:pt>
              </c:numCache>
            </c:numRef>
          </c:xVal>
          <c:yVal>
            <c:numRef>
              <c:f>ROKA!$B$2:$B$118</c:f>
              <c:numCache>
                <c:formatCode>"$"#,##0.00</c:formatCode>
                <c:ptCount val="117"/>
                <c:pt idx="0">
                  <c:v>12</c:v>
                </c:pt>
                <c:pt idx="1">
                  <c:v>12.010000228881836</c:v>
                </c:pt>
                <c:pt idx="2">
                  <c:v>12</c:v>
                </c:pt>
                <c:pt idx="3">
                  <c:v>12</c:v>
                </c:pt>
                <c:pt idx="4">
                  <c:v>12</c:v>
                </c:pt>
                <c:pt idx="5">
                  <c:v>11.5</c:v>
                </c:pt>
                <c:pt idx="6">
                  <c:v>11.5</c:v>
                </c:pt>
                <c:pt idx="7">
                  <c:v>11</c:v>
                </c:pt>
                <c:pt idx="8">
                  <c:v>10.510000228881836</c:v>
                </c:pt>
                <c:pt idx="9">
                  <c:v>10</c:v>
                </c:pt>
                <c:pt idx="10">
                  <c:v>10.02999973297119</c:v>
                </c:pt>
                <c:pt idx="11">
                  <c:v>10.020000457763672</c:v>
                </c:pt>
                <c:pt idx="12">
                  <c:v>10.100000381469727</c:v>
                </c:pt>
                <c:pt idx="13">
                  <c:v>10.090000152587891</c:v>
                </c:pt>
                <c:pt idx="14">
                  <c:v>10.039999961853027</c:v>
                </c:pt>
                <c:pt idx="15">
                  <c:v>10.399999618530273</c:v>
                </c:pt>
                <c:pt idx="16">
                  <c:v>10.489999771118164</c:v>
                </c:pt>
                <c:pt idx="17">
                  <c:v>10.710000038146973</c:v>
                </c:pt>
                <c:pt idx="18">
                  <c:v>10.310000419616699</c:v>
                </c:pt>
                <c:pt idx="19">
                  <c:v>10.340000152587891</c:v>
                </c:pt>
                <c:pt idx="20">
                  <c:v>10.770000457763672</c:v>
                </c:pt>
                <c:pt idx="21">
                  <c:v>12.479999542236328</c:v>
                </c:pt>
                <c:pt idx="22">
                  <c:v>11.810000419616699</c:v>
                </c:pt>
                <c:pt idx="23">
                  <c:v>12.090000152587891</c:v>
                </c:pt>
                <c:pt idx="24">
                  <c:v>12.189999580383301</c:v>
                </c:pt>
                <c:pt idx="25">
                  <c:v>12.25</c:v>
                </c:pt>
                <c:pt idx="26">
                  <c:v>12.289999961853027</c:v>
                </c:pt>
                <c:pt idx="27">
                  <c:v>12.25</c:v>
                </c:pt>
                <c:pt idx="28">
                  <c:v>12.149999618530272</c:v>
                </c:pt>
                <c:pt idx="29">
                  <c:v>11.800000190734862</c:v>
                </c:pt>
                <c:pt idx="30">
                  <c:v>11.800000190734862</c:v>
                </c:pt>
                <c:pt idx="31">
                  <c:v>11.72000026702881</c:v>
                </c:pt>
                <c:pt idx="32">
                  <c:v>11.449999809265138</c:v>
                </c:pt>
                <c:pt idx="33">
                  <c:v>11.289999961853027</c:v>
                </c:pt>
                <c:pt idx="34">
                  <c:v>10.909999847412109</c:v>
                </c:pt>
                <c:pt idx="35">
                  <c:v>10.75</c:v>
                </c:pt>
                <c:pt idx="36">
                  <c:v>10.619999885559082</c:v>
                </c:pt>
                <c:pt idx="37">
                  <c:v>11</c:v>
                </c:pt>
                <c:pt idx="38">
                  <c:v>11</c:v>
                </c:pt>
                <c:pt idx="39">
                  <c:v>10.460000038146973</c:v>
                </c:pt>
                <c:pt idx="40">
                  <c:v>10.340000152587891</c:v>
                </c:pt>
                <c:pt idx="41">
                  <c:v>10.215000152587891</c:v>
                </c:pt>
                <c:pt idx="42">
                  <c:v>9.3599996566772479</c:v>
                </c:pt>
                <c:pt idx="43">
                  <c:v>9.7100000381469727</c:v>
                </c:pt>
                <c:pt idx="44">
                  <c:v>9.9799995422363281</c:v>
                </c:pt>
                <c:pt idx="45">
                  <c:v>9.5200004577636719</c:v>
                </c:pt>
                <c:pt idx="46">
                  <c:v>9.439999580383299</c:v>
                </c:pt>
                <c:pt idx="47">
                  <c:v>9.3599996566772479</c:v>
                </c:pt>
                <c:pt idx="48">
                  <c:v>9.4799995422363281</c:v>
                </c:pt>
                <c:pt idx="49">
                  <c:v>9.5900001525878888</c:v>
                </c:pt>
                <c:pt idx="50">
                  <c:v>9.6999998092651367</c:v>
                </c:pt>
                <c:pt idx="51">
                  <c:v>10.340000152587891</c:v>
                </c:pt>
                <c:pt idx="52">
                  <c:v>10.050000190734862</c:v>
                </c:pt>
                <c:pt idx="53">
                  <c:v>10.52999973297119</c:v>
                </c:pt>
                <c:pt idx="54">
                  <c:v>10.489999771118164</c:v>
                </c:pt>
                <c:pt idx="55">
                  <c:v>10.409999847412109</c:v>
                </c:pt>
                <c:pt idx="56">
                  <c:v>10.060000419616699</c:v>
                </c:pt>
                <c:pt idx="57">
                  <c:v>9.2899999618530273</c:v>
                </c:pt>
                <c:pt idx="58">
                  <c:v>9.8500003814697266</c:v>
                </c:pt>
                <c:pt idx="59">
                  <c:v>9.619999885559082</c:v>
                </c:pt>
                <c:pt idx="60">
                  <c:v>9.880000114440918</c:v>
                </c:pt>
                <c:pt idx="61">
                  <c:v>9.6000003814697266</c:v>
                </c:pt>
                <c:pt idx="62">
                  <c:v>9.3900003433227521</c:v>
                </c:pt>
                <c:pt idx="63">
                  <c:v>9.189999580383299</c:v>
                </c:pt>
                <c:pt idx="64">
                  <c:v>8.9099998474121112</c:v>
                </c:pt>
                <c:pt idx="65">
                  <c:v>8.9799995422363281</c:v>
                </c:pt>
                <c:pt idx="66">
                  <c:v>8.5799999237060547</c:v>
                </c:pt>
                <c:pt idx="67">
                  <c:v>8.8500003814697266</c:v>
                </c:pt>
                <c:pt idx="68">
                  <c:v>8.8299999237060547</c:v>
                </c:pt>
                <c:pt idx="69">
                  <c:v>9.1400003433227521</c:v>
                </c:pt>
                <c:pt idx="70">
                  <c:v>9.3299999237060565</c:v>
                </c:pt>
                <c:pt idx="71">
                  <c:v>9.5299997329711896</c:v>
                </c:pt>
                <c:pt idx="72">
                  <c:v>10.069999694824219</c:v>
                </c:pt>
                <c:pt idx="73">
                  <c:v>9.8299999237060565</c:v>
                </c:pt>
                <c:pt idx="74">
                  <c:v>10.119999885559082</c:v>
                </c:pt>
                <c:pt idx="75">
                  <c:v>9.8999996185302734</c:v>
                </c:pt>
                <c:pt idx="76">
                  <c:v>9.4799995422363281</c:v>
                </c:pt>
                <c:pt idx="77">
                  <c:v>9.3299999237060565</c:v>
                </c:pt>
                <c:pt idx="78">
                  <c:v>9.060000419616701</c:v>
                </c:pt>
                <c:pt idx="79">
                  <c:v>8.3400001525878888</c:v>
                </c:pt>
                <c:pt idx="80">
                  <c:v>3</c:v>
                </c:pt>
                <c:pt idx="81">
                  <c:v>3.5799999237060551</c:v>
                </c:pt>
                <c:pt idx="82">
                  <c:v>3.5599999427795406</c:v>
                </c:pt>
                <c:pt idx="83">
                  <c:v>3.589999914169312</c:v>
                </c:pt>
                <c:pt idx="84">
                  <c:v>3.5499999523162842</c:v>
                </c:pt>
                <c:pt idx="85">
                  <c:v>3.5999999046325688</c:v>
                </c:pt>
                <c:pt idx="86">
                  <c:v>3.75</c:v>
                </c:pt>
                <c:pt idx="87">
                  <c:v>3.9500000476837154</c:v>
                </c:pt>
                <c:pt idx="88">
                  <c:v>3.940000057220459</c:v>
                </c:pt>
                <c:pt idx="89">
                  <c:v>4</c:v>
                </c:pt>
                <c:pt idx="90">
                  <c:v>3.9500000476837154</c:v>
                </c:pt>
                <c:pt idx="91">
                  <c:v>4.0799999237060556</c:v>
                </c:pt>
                <c:pt idx="92">
                  <c:v>4.0300002098083505</c:v>
                </c:pt>
                <c:pt idx="93">
                  <c:v>4.059999942779541</c:v>
                </c:pt>
                <c:pt idx="94">
                  <c:v>3.9600000381469727</c:v>
                </c:pt>
                <c:pt idx="95">
                  <c:v>3.9600000381469727</c:v>
                </c:pt>
                <c:pt idx="96">
                  <c:v>3.9900000095367432</c:v>
                </c:pt>
                <c:pt idx="97">
                  <c:v>4.0100002288818359</c:v>
                </c:pt>
                <c:pt idx="98">
                  <c:v>3.9800000190734863</c:v>
                </c:pt>
                <c:pt idx="99">
                  <c:v>4.0199999809265137</c:v>
                </c:pt>
                <c:pt idx="100">
                  <c:v>3.9300000667572026</c:v>
                </c:pt>
                <c:pt idx="101">
                  <c:v>3.9900000095367432</c:v>
                </c:pt>
                <c:pt idx="102">
                  <c:v>3.9300000667572026</c:v>
                </c:pt>
                <c:pt idx="103">
                  <c:v>3.940000057220459</c:v>
                </c:pt>
                <c:pt idx="104">
                  <c:v>3.9500000476837154</c:v>
                </c:pt>
                <c:pt idx="105">
                  <c:v>3.9800000190734863</c:v>
                </c:pt>
                <c:pt idx="106">
                  <c:v>3.9800000190734863</c:v>
                </c:pt>
                <c:pt idx="107">
                  <c:v>4</c:v>
                </c:pt>
                <c:pt idx="108">
                  <c:v>4</c:v>
                </c:pt>
                <c:pt idx="109">
                  <c:v>4.8000001907348633</c:v>
                </c:pt>
                <c:pt idx="110">
                  <c:v>4.6399998664855948</c:v>
                </c:pt>
                <c:pt idx="111">
                  <c:v>4.690000057220459</c:v>
                </c:pt>
                <c:pt idx="112">
                  <c:v>4.5999999046325684</c:v>
                </c:pt>
                <c:pt idx="113">
                  <c:v>4.4699997901916495</c:v>
                </c:pt>
                <c:pt idx="114">
                  <c:v>4.4699997901916495</c:v>
                </c:pt>
                <c:pt idx="115">
                  <c:v>4.440000057220459</c:v>
                </c:pt>
                <c:pt idx="116">
                  <c:v>4.4099998474121094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9871856"/>
        <c:axId val="339871464"/>
      </c:scatterChart>
      <c:valAx>
        <c:axId val="339871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9871464"/>
        <c:crosses val="autoZero"/>
        <c:crossBetween val="midCat"/>
      </c:valAx>
      <c:valAx>
        <c:axId val="339871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98718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solidFill>
            <a:schemeClr val="tx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spindx (S&amp;P Composite index)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ROKA!$F$1</c:f>
              <c:strCache>
                <c:ptCount val="1"/>
                <c:pt idx="0">
                  <c:v>spindx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ROKA!$A$2:$A$118</c:f>
              <c:numCache>
                <c:formatCode>m/d/yyyy</c:formatCode>
                <c:ptCount val="117"/>
                <c:pt idx="0">
                  <c:v>41837</c:v>
                </c:pt>
                <c:pt idx="1">
                  <c:v>41838</c:v>
                </c:pt>
                <c:pt idx="2">
                  <c:v>41841</c:v>
                </c:pt>
                <c:pt idx="3">
                  <c:v>41842</c:v>
                </c:pt>
                <c:pt idx="4">
                  <c:v>41843</c:v>
                </c:pt>
                <c:pt idx="5">
                  <c:v>41844</c:v>
                </c:pt>
                <c:pt idx="6">
                  <c:v>41845</c:v>
                </c:pt>
                <c:pt idx="7">
                  <c:v>41848</c:v>
                </c:pt>
                <c:pt idx="8">
                  <c:v>41849</c:v>
                </c:pt>
                <c:pt idx="9">
                  <c:v>41850</c:v>
                </c:pt>
                <c:pt idx="10">
                  <c:v>41851</c:v>
                </c:pt>
                <c:pt idx="11">
                  <c:v>41852</c:v>
                </c:pt>
                <c:pt idx="12">
                  <c:v>41855</c:v>
                </c:pt>
                <c:pt idx="13">
                  <c:v>41856</c:v>
                </c:pt>
                <c:pt idx="14">
                  <c:v>41857</c:v>
                </c:pt>
                <c:pt idx="15">
                  <c:v>41858</c:v>
                </c:pt>
                <c:pt idx="16">
                  <c:v>41859</c:v>
                </c:pt>
                <c:pt idx="17">
                  <c:v>41862</c:v>
                </c:pt>
                <c:pt idx="18">
                  <c:v>41863</c:v>
                </c:pt>
                <c:pt idx="19">
                  <c:v>41864</c:v>
                </c:pt>
                <c:pt idx="20">
                  <c:v>41865</c:v>
                </c:pt>
                <c:pt idx="21">
                  <c:v>41866</c:v>
                </c:pt>
                <c:pt idx="22">
                  <c:v>41869</c:v>
                </c:pt>
                <c:pt idx="23">
                  <c:v>41870</c:v>
                </c:pt>
                <c:pt idx="24">
                  <c:v>41871</c:v>
                </c:pt>
                <c:pt idx="25">
                  <c:v>41872</c:v>
                </c:pt>
                <c:pt idx="26">
                  <c:v>41873</c:v>
                </c:pt>
                <c:pt idx="27">
                  <c:v>41876</c:v>
                </c:pt>
                <c:pt idx="28">
                  <c:v>41877</c:v>
                </c:pt>
                <c:pt idx="29">
                  <c:v>41878</c:v>
                </c:pt>
                <c:pt idx="30">
                  <c:v>41879</c:v>
                </c:pt>
                <c:pt idx="31">
                  <c:v>41880</c:v>
                </c:pt>
                <c:pt idx="32">
                  <c:v>41884</c:v>
                </c:pt>
                <c:pt idx="33">
                  <c:v>41885</c:v>
                </c:pt>
                <c:pt idx="34">
                  <c:v>41886</c:v>
                </c:pt>
                <c:pt idx="35">
                  <c:v>41887</c:v>
                </c:pt>
                <c:pt idx="36">
                  <c:v>41890</c:v>
                </c:pt>
                <c:pt idx="37">
                  <c:v>41891</c:v>
                </c:pt>
                <c:pt idx="38">
                  <c:v>41892</c:v>
                </c:pt>
                <c:pt idx="39">
                  <c:v>41893</c:v>
                </c:pt>
                <c:pt idx="40">
                  <c:v>41894</c:v>
                </c:pt>
                <c:pt idx="41">
                  <c:v>41897</c:v>
                </c:pt>
                <c:pt idx="42">
                  <c:v>41898</c:v>
                </c:pt>
                <c:pt idx="43">
                  <c:v>41899</c:v>
                </c:pt>
                <c:pt idx="44">
                  <c:v>41900</c:v>
                </c:pt>
                <c:pt idx="45">
                  <c:v>41901</c:v>
                </c:pt>
                <c:pt idx="46">
                  <c:v>41904</c:v>
                </c:pt>
                <c:pt idx="47">
                  <c:v>41905</c:v>
                </c:pt>
                <c:pt idx="48">
                  <c:v>41906</c:v>
                </c:pt>
                <c:pt idx="49">
                  <c:v>41907</c:v>
                </c:pt>
                <c:pt idx="50">
                  <c:v>41908</c:v>
                </c:pt>
                <c:pt idx="51">
                  <c:v>41911</c:v>
                </c:pt>
                <c:pt idx="52">
                  <c:v>41912</c:v>
                </c:pt>
                <c:pt idx="53">
                  <c:v>41913</c:v>
                </c:pt>
                <c:pt idx="54">
                  <c:v>41914</c:v>
                </c:pt>
                <c:pt idx="55">
                  <c:v>41915</c:v>
                </c:pt>
                <c:pt idx="56">
                  <c:v>41918</c:v>
                </c:pt>
                <c:pt idx="57">
                  <c:v>41919</c:v>
                </c:pt>
                <c:pt idx="58">
                  <c:v>41920</c:v>
                </c:pt>
                <c:pt idx="59">
                  <c:v>41921</c:v>
                </c:pt>
                <c:pt idx="60">
                  <c:v>41922</c:v>
                </c:pt>
                <c:pt idx="61">
                  <c:v>41925</c:v>
                </c:pt>
                <c:pt idx="62">
                  <c:v>41926</c:v>
                </c:pt>
                <c:pt idx="63">
                  <c:v>41927</c:v>
                </c:pt>
                <c:pt idx="64">
                  <c:v>41928</c:v>
                </c:pt>
                <c:pt idx="65">
                  <c:v>41929</c:v>
                </c:pt>
                <c:pt idx="66">
                  <c:v>41932</c:v>
                </c:pt>
                <c:pt idx="67">
                  <c:v>41933</c:v>
                </c:pt>
                <c:pt idx="68">
                  <c:v>41934</c:v>
                </c:pt>
                <c:pt idx="69">
                  <c:v>41935</c:v>
                </c:pt>
                <c:pt idx="70">
                  <c:v>41936</c:v>
                </c:pt>
                <c:pt idx="71">
                  <c:v>41939</c:v>
                </c:pt>
                <c:pt idx="72">
                  <c:v>41940</c:v>
                </c:pt>
                <c:pt idx="73">
                  <c:v>41941</c:v>
                </c:pt>
                <c:pt idx="74">
                  <c:v>41942</c:v>
                </c:pt>
                <c:pt idx="75">
                  <c:v>41943</c:v>
                </c:pt>
                <c:pt idx="76">
                  <c:v>41946</c:v>
                </c:pt>
                <c:pt idx="77">
                  <c:v>41947</c:v>
                </c:pt>
                <c:pt idx="78">
                  <c:v>41948</c:v>
                </c:pt>
                <c:pt idx="79">
                  <c:v>41949</c:v>
                </c:pt>
                <c:pt idx="80">
                  <c:v>41950</c:v>
                </c:pt>
                <c:pt idx="81">
                  <c:v>41953</c:v>
                </c:pt>
                <c:pt idx="82">
                  <c:v>41954</c:v>
                </c:pt>
                <c:pt idx="83">
                  <c:v>41955</c:v>
                </c:pt>
                <c:pt idx="84">
                  <c:v>41956</c:v>
                </c:pt>
                <c:pt idx="85">
                  <c:v>41957</c:v>
                </c:pt>
                <c:pt idx="86">
                  <c:v>41960</c:v>
                </c:pt>
                <c:pt idx="87">
                  <c:v>41961</c:v>
                </c:pt>
                <c:pt idx="88">
                  <c:v>41962</c:v>
                </c:pt>
                <c:pt idx="89">
                  <c:v>41963</c:v>
                </c:pt>
                <c:pt idx="90">
                  <c:v>41964</c:v>
                </c:pt>
                <c:pt idx="91">
                  <c:v>41967</c:v>
                </c:pt>
                <c:pt idx="92">
                  <c:v>41968</c:v>
                </c:pt>
                <c:pt idx="93">
                  <c:v>41969</c:v>
                </c:pt>
                <c:pt idx="94">
                  <c:v>41971</c:v>
                </c:pt>
                <c:pt idx="95">
                  <c:v>41974</c:v>
                </c:pt>
                <c:pt idx="96">
                  <c:v>41975</c:v>
                </c:pt>
                <c:pt idx="97">
                  <c:v>41976</c:v>
                </c:pt>
                <c:pt idx="98">
                  <c:v>41977</c:v>
                </c:pt>
                <c:pt idx="99">
                  <c:v>41978</c:v>
                </c:pt>
                <c:pt idx="100">
                  <c:v>41981</c:v>
                </c:pt>
                <c:pt idx="101">
                  <c:v>41982</c:v>
                </c:pt>
                <c:pt idx="102">
                  <c:v>41983</c:v>
                </c:pt>
                <c:pt idx="103">
                  <c:v>41984</c:v>
                </c:pt>
                <c:pt idx="104">
                  <c:v>41985</c:v>
                </c:pt>
                <c:pt idx="105">
                  <c:v>41988</c:v>
                </c:pt>
                <c:pt idx="106">
                  <c:v>41989</c:v>
                </c:pt>
                <c:pt idx="107">
                  <c:v>41990</c:v>
                </c:pt>
                <c:pt idx="108">
                  <c:v>41991</c:v>
                </c:pt>
                <c:pt idx="109">
                  <c:v>41992</c:v>
                </c:pt>
                <c:pt idx="110">
                  <c:v>41995</c:v>
                </c:pt>
                <c:pt idx="111">
                  <c:v>41996</c:v>
                </c:pt>
                <c:pt idx="112">
                  <c:v>41997</c:v>
                </c:pt>
                <c:pt idx="113">
                  <c:v>41999</c:v>
                </c:pt>
                <c:pt idx="114">
                  <c:v>42002</c:v>
                </c:pt>
                <c:pt idx="115">
                  <c:v>42003</c:v>
                </c:pt>
                <c:pt idx="116">
                  <c:v>42004</c:v>
                </c:pt>
              </c:numCache>
            </c:numRef>
          </c:xVal>
          <c:yVal>
            <c:numRef>
              <c:f>ROKA!$F$2:$F$118</c:f>
              <c:numCache>
                <c:formatCode>0.00</c:formatCode>
                <c:ptCount val="117"/>
                <c:pt idx="0">
                  <c:v>1958.1199999999997</c:v>
                </c:pt>
                <c:pt idx="1">
                  <c:v>1978.22</c:v>
                </c:pt>
                <c:pt idx="2">
                  <c:v>1973.6300000000003</c:v>
                </c:pt>
                <c:pt idx="3">
                  <c:v>1983.53</c:v>
                </c:pt>
                <c:pt idx="4">
                  <c:v>1987.01</c:v>
                </c:pt>
                <c:pt idx="5">
                  <c:v>1987.98</c:v>
                </c:pt>
                <c:pt idx="6">
                  <c:v>1978.3399999999997</c:v>
                </c:pt>
                <c:pt idx="7">
                  <c:v>1978.9100000000003</c:v>
                </c:pt>
                <c:pt idx="8">
                  <c:v>1969.95</c:v>
                </c:pt>
                <c:pt idx="9">
                  <c:v>1970.07</c:v>
                </c:pt>
                <c:pt idx="10">
                  <c:v>1930.67</c:v>
                </c:pt>
                <c:pt idx="11">
                  <c:v>1925.15</c:v>
                </c:pt>
                <c:pt idx="12">
                  <c:v>1938.99</c:v>
                </c:pt>
                <c:pt idx="13">
                  <c:v>1920.21</c:v>
                </c:pt>
                <c:pt idx="14">
                  <c:v>1920.24</c:v>
                </c:pt>
                <c:pt idx="15">
                  <c:v>1909.57</c:v>
                </c:pt>
                <c:pt idx="16">
                  <c:v>1931.5899999999997</c:v>
                </c:pt>
                <c:pt idx="17">
                  <c:v>1936.92</c:v>
                </c:pt>
                <c:pt idx="18">
                  <c:v>1933.75</c:v>
                </c:pt>
                <c:pt idx="19">
                  <c:v>1946.72</c:v>
                </c:pt>
                <c:pt idx="20">
                  <c:v>1955.18</c:v>
                </c:pt>
                <c:pt idx="21">
                  <c:v>1955.06</c:v>
                </c:pt>
                <c:pt idx="22">
                  <c:v>1971.74</c:v>
                </c:pt>
                <c:pt idx="23">
                  <c:v>1981.6</c:v>
                </c:pt>
                <c:pt idx="24">
                  <c:v>1986.51</c:v>
                </c:pt>
                <c:pt idx="25">
                  <c:v>1992.3699999999997</c:v>
                </c:pt>
                <c:pt idx="26">
                  <c:v>1988.4</c:v>
                </c:pt>
                <c:pt idx="27">
                  <c:v>1997.92</c:v>
                </c:pt>
                <c:pt idx="28">
                  <c:v>2000.02</c:v>
                </c:pt>
                <c:pt idx="29">
                  <c:v>2000.1199999999997</c:v>
                </c:pt>
                <c:pt idx="30">
                  <c:v>1996.74</c:v>
                </c:pt>
                <c:pt idx="31">
                  <c:v>2003.3699999999997</c:v>
                </c:pt>
                <c:pt idx="32">
                  <c:v>2002.28</c:v>
                </c:pt>
                <c:pt idx="33">
                  <c:v>2000.72</c:v>
                </c:pt>
                <c:pt idx="34">
                  <c:v>1997.65</c:v>
                </c:pt>
                <c:pt idx="35">
                  <c:v>2007.71</c:v>
                </c:pt>
                <c:pt idx="36">
                  <c:v>2001.54</c:v>
                </c:pt>
                <c:pt idx="37">
                  <c:v>1988.44</c:v>
                </c:pt>
                <c:pt idx="38">
                  <c:v>1995.69</c:v>
                </c:pt>
                <c:pt idx="39">
                  <c:v>1997.45</c:v>
                </c:pt>
                <c:pt idx="40">
                  <c:v>1985.54</c:v>
                </c:pt>
                <c:pt idx="41">
                  <c:v>1984.1300000000003</c:v>
                </c:pt>
                <c:pt idx="42">
                  <c:v>1998.98</c:v>
                </c:pt>
                <c:pt idx="43">
                  <c:v>2001.57</c:v>
                </c:pt>
                <c:pt idx="44">
                  <c:v>2011.36</c:v>
                </c:pt>
                <c:pt idx="45">
                  <c:v>2010.4</c:v>
                </c:pt>
                <c:pt idx="46">
                  <c:v>1994.29</c:v>
                </c:pt>
                <c:pt idx="47">
                  <c:v>1982.77</c:v>
                </c:pt>
                <c:pt idx="48">
                  <c:v>1998.3</c:v>
                </c:pt>
                <c:pt idx="49">
                  <c:v>1965.99</c:v>
                </c:pt>
                <c:pt idx="50">
                  <c:v>1982.85</c:v>
                </c:pt>
                <c:pt idx="51">
                  <c:v>1977.8</c:v>
                </c:pt>
                <c:pt idx="52">
                  <c:v>1972.29</c:v>
                </c:pt>
                <c:pt idx="53">
                  <c:v>1946.1600000000003</c:v>
                </c:pt>
                <c:pt idx="54">
                  <c:v>1946.17</c:v>
                </c:pt>
                <c:pt idx="55">
                  <c:v>1967.9</c:v>
                </c:pt>
                <c:pt idx="56">
                  <c:v>1964.82</c:v>
                </c:pt>
                <c:pt idx="57">
                  <c:v>1935.1</c:v>
                </c:pt>
                <c:pt idx="58">
                  <c:v>1968.89</c:v>
                </c:pt>
                <c:pt idx="59">
                  <c:v>1928.21</c:v>
                </c:pt>
                <c:pt idx="60">
                  <c:v>1906.1300000000003</c:v>
                </c:pt>
                <c:pt idx="61">
                  <c:v>1874.74</c:v>
                </c:pt>
                <c:pt idx="62">
                  <c:v>1877.7</c:v>
                </c:pt>
                <c:pt idx="63">
                  <c:v>1862.49</c:v>
                </c:pt>
                <c:pt idx="64">
                  <c:v>1862.76</c:v>
                </c:pt>
                <c:pt idx="65">
                  <c:v>1886.76</c:v>
                </c:pt>
                <c:pt idx="66">
                  <c:v>1904.01</c:v>
                </c:pt>
                <c:pt idx="67">
                  <c:v>1941.28</c:v>
                </c:pt>
                <c:pt idx="68">
                  <c:v>1927.11</c:v>
                </c:pt>
                <c:pt idx="69">
                  <c:v>1950.82</c:v>
                </c:pt>
                <c:pt idx="70">
                  <c:v>1964.58</c:v>
                </c:pt>
                <c:pt idx="71">
                  <c:v>1961.6300000000003</c:v>
                </c:pt>
                <c:pt idx="72">
                  <c:v>1985.05</c:v>
                </c:pt>
                <c:pt idx="73">
                  <c:v>1982.3</c:v>
                </c:pt>
                <c:pt idx="74">
                  <c:v>1994.65</c:v>
                </c:pt>
                <c:pt idx="75">
                  <c:v>2018.05</c:v>
                </c:pt>
                <c:pt idx="76">
                  <c:v>2017.81</c:v>
                </c:pt>
                <c:pt idx="77">
                  <c:v>2012.1</c:v>
                </c:pt>
                <c:pt idx="78">
                  <c:v>2023.57</c:v>
                </c:pt>
                <c:pt idx="79">
                  <c:v>2031.21</c:v>
                </c:pt>
                <c:pt idx="80">
                  <c:v>2031.92</c:v>
                </c:pt>
                <c:pt idx="81">
                  <c:v>2038.26</c:v>
                </c:pt>
                <c:pt idx="82">
                  <c:v>2039.68</c:v>
                </c:pt>
                <c:pt idx="83">
                  <c:v>2038.25</c:v>
                </c:pt>
                <c:pt idx="84">
                  <c:v>2039.33</c:v>
                </c:pt>
                <c:pt idx="85">
                  <c:v>2039.82</c:v>
                </c:pt>
                <c:pt idx="86">
                  <c:v>2041.32</c:v>
                </c:pt>
                <c:pt idx="87">
                  <c:v>2051.8000000000002</c:v>
                </c:pt>
                <c:pt idx="88">
                  <c:v>2048.7199999999998</c:v>
                </c:pt>
                <c:pt idx="89">
                  <c:v>2052.75</c:v>
                </c:pt>
                <c:pt idx="90">
                  <c:v>2063.5</c:v>
                </c:pt>
                <c:pt idx="91">
                  <c:v>2069.41</c:v>
                </c:pt>
                <c:pt idx="92">
                  <c:v>2067.0300000000002</c:v>
                </c:pt>
                <c:pt idx="93">
                  <c:v>2072.83</c:v>
                </c:pt>
                <c:pt idx="94">
                  <c:v>2067.56</c:v>
                </c:pt>
                <c:pt idx="95">
                  <c:v>2053.44</c:v>
                </c:pt>
                <c:pt idx="96">
                  <c:v>2066.5500000000002</c:v>
                </c:pt>
                <c:pt idx="97">
                  <c:v>2074.33</c:v>
                </c:pt>
                <c:pt idx="98">
                  <c:v>2071.92</c:v>
                </c:pt>
                <c:pt idx="99">
                  <c:v>2075.3699999999994</c:v>
                </c:pt>
                <c:pt idx="100">
                  <c:v>2060.31</c:v>
                </c:pt>
                <c:pt idx="101">
                  <c:v>2059.8200000000002</c:v>
                </c:pt>
                <c:pt idx="102">
                  <c:v>2026.14</c:v>
                </c:pt>
                <c:pt idx="103">
                  <c:v>2035.33</c:v>
                </c:pt>
                <c:pt idx="104">
                  <c:v>2002.33</c:v>
                </c:pt>
                <c:pt idx="105">
                  <c:v>1989.6300000000003</c:v>
                </c:pt>
                <c:pt idx="106">
                  <c:v>1972.74</c:v>
                </c:pt>
                <c:pt idx="107">
                  <c:v>2012.89</c:v>
                </c:pt>
                <c:pt idx="108">
                  <c:v>2061.23</c:v>
                </c:pt>
                <c:pt idx="109">
                  <c:v>2070.65</c:v>
                </c:pt>
                <c:pt idx="110">
                  <c:v>2078.54</c:v>
                </c:pt>
                <c:pt idx="111">
                  <c:v>2082.17</c:v>
                </c:pt>
                <c:pt idx="112">
                  <c:v>2081.8800000000006</c:v>
                </c:pt>
                <c:pt idx="113">
                  <c:v>2088.77</c:v>
                </c:pt>
                <c:pt idx="114">
                  <c:v>2090.5700000000002</c:v>
                </c:pt>
                <c:pt idx="115">
                  <c:v>2080.35</c:v>
                </c:pt>
                <c:pt idx="116">
                  <c:v>2058.9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9872248"/>
        <c:axId val="339874992"/>
      </c:scatterChart>
      <c:valAx>
        <c:axId val="3398722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9874992"/>
        <c:crosses val="autoZero"/>
        <c:crossBetween val="midCat"/>
      </c:valAx>
      <c:valAx>
        <c:axId val="339874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98722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ret on ROKA vs sprtrn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ROKA!$E$1</c:f>
              <c:strCache>
                <c:ptCount val="1"/>
                <c:pt idx="0">
                  <c:v>sprtrn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4160017497812775"/>
                  <c:y val="-0.29426035287255758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ROKA!$D$2:$D$118</c:f>
              <c:numCache>
                <c:formatCode>0.00%</c:formatCode>
                <c:ptCount val="117"/>
                <c:pt idx="1">
                  <c:v>8.3335238741710804E-4</c:v>
                </c:pt>
                <c:pt idx="2">
                  <c:v>-8.3265849389135859E-4</c:v>
                </c:pt>
                <c:pt idx="3">
                  <c:v>0</c:v>
                </c:pt>
                <c:pt idx="4">
                  <c:v>0</c:v>
                </c:pt>
                <c:pt idx="5">
                  <c:v>-4.1666667908430093E-2</c:v>
                </c:pt>
                <c:pt idx="6">
                  <c:v>0</c:v>
                </c:pt>
                <c:pt idx="7">
                  <c:v>-4.3478261679410941E-2</c:v>
                </c:pt>
                <c:pt idx="8">
                  <c:v>-4.4545434415340424E-2</c:v>
                </c:pt>
                <c:pt idx="9">
                  <c:v>-4.8525236546993249E-2</c:v>
                </c:pt>
                <c:pt idx="10">
                  <c:v>2.9999732505530119E-3</c:v>
                </c:pt>
                <c:pt idx="11">
                  <c:v>-9.9693669471889734E-4</c:v>
                </c:pt>
                <c:pt idx="12">
                  <c:v>7.9840235412120819E-3</c:v>
                </c:pt>
                <c:pt idx="13">
                  <c:v>-9.9012162536382697E-4</c:v>
                </c:pt>
                <c:pt idx="14">
                  <c:v>-4.9554202705621719E-3</c:v>
                </c:pt>
                <c:pt idx="15">
                  <c:v>3.5856541246175773E-2</c:v>
                </c:pt>
                <c:pt idx="16">
                  <c:v>8.6538614705204981E-3</c:v>
                </c:pt>
                <c:pt idx="17">
                  <c:v>2.0972380414605141E-2</c:v>
                </c:pt>
                <c:pt idx="18">
                  <c:v>-3.7348236888647073E-2</c:v>
                </c:pt>
                <c:pt idx="19">
                  <c:v>2.9097702354192742E-3</c:v>
                </c:pt>
                <c:pt idx="20">
                  <c:v>4.1586101055145264E-2</c:v>
                </c:pt>
                <c:pt idx="21">
                  <c:v>0.15877428650856021</c:v>
                </c:pt>
                <c:pt idx="22">
                  <c:v>-5.3685829043388367E-2</c:v>
                </c:pt>
                <c:pt idx="23">
                  <c:v>2.3708697408437729E-2</c:v>
                </c:pt>
                <c:pt idx="24">
                  <c:v>8.2712508738040924E-3</c:v>
                </c:pt>
                <c:pt idx="25">
                  <c:v>4.9221017397940159E-3</c:v>
                </c:pt>
                <c:pt idx="26">
                  <c:v>3.26530309394002E-3</c:v>
                </c:pt>
                <c:pt idx="27">
                  <c:v>-3.2546755392104374E-3</c:v>
                </c:pt>
                <c:pt idx="28">
                  <c:v>-8.1632966175675392E-3</c:v>
                </c:pt>
                <c:pt idx="29">
                  <c:v>-2.8806537389755249E-2</c:v>
                </c:pt>
                <c:pt idx="30">
                  <c:v>0</c:v>
                </c:pt>
                <c:pt idx="31">
                  <c:v>-6.7796544171869746E-3</c:v>
                </c:pt>
                <c:pt idx="32">
                  <c:v>-2.3037580773234367E-2</c:v>
                </c:pt>
                <c:pt idx="33">
                  <c:v>-1.3973786495625976E-2</c:v>
                </c:pt>
                <c:pt idx="34">
                  <c:v>-3.3658113330602646E-2</c:v>
                </c:pt>
                <c:pt idx="35">
                  <c:v>-1.4665430411696436E-2</c:v>
                </c:pt>
                <c:pt idx="36">
                  <c:v>-1.2093033641576769E-2</c:v>
                </c:pt>
                <c:pt idx="37">
                  <c:v>3.5781554877758026E-2</c:v>
                </c:pt>
                <c:pt idx="38">
                  <c:v>0</c:v>
                </c:pt>
                <c:pt idx="39">
                  <c:v>-4.909090697765351E-2</c:v>
                </c:pt>
                <c:pt idx="40">
                  <c:v>-1.147226430475712E-2</c:v>
                </c:pt>
                <c:pt idx="41">
                  <c:v>-1.2088974937796593E-2</c:v>
                </c:pt>
                <c:pt idx="42">
                  <c:v>-8.3700485527515397E-2</c:v>
                </c:pt>
                <c:pt idx="43">
                  <c:v>3.7393204867839806E-2</c:v>
                </c:pt>
                <c:pt idx="44">
                  <c:v>2.780633419752121E-2</c:v>
                </c:pt>
                <c:pt idx="45">
                  <c:v>-4.6092092990875237E-2</c:v>
                </c:pt>
                <c:pt idx="46">
                  <c:v>-8.4034530445933342E-3</c:v>
                </c:pt>
                <c:pt idx="47">
                  <c:v>-8.4745688363909721E-3</c:v>
                </c:pt>
                <c:pt idx="48">
                  <c:v>1.2820500880479813E-2</c:v>
                </c:pt>
                <c:pt idx="49">
                  <c:v>1.1603440158069137E-2</c:v>
                </c:pt>
                <c:pt idx="50">
                  <c:v>1.1470245197415352E-2</c:v>
                </c:pt>
                <c:pt idx="51">
                  <c:v>6.5979421138763414E-2</c:v>
                </c:pt>
                <c:pt idx="52">
                  <c:v>-2.8046417981386181E-2</c:v>
                </c:pt>
                <c:pt idx="53">
                  <c:v>4.7761145979166017E-2</c:v>
                </c:pt>
                <c:pt idx="54">
                  <c:v>-3.7986668758094311E-3</c:v>
                </c:pt>
                <c:pt idx="55">
                  <c:v>-7.6263034716248512E-3</c:v>
                </c:pt>
                <c:pt idx="56">
                  <c:v>-3.3621463924646378E-2</c:v>
                </c:pt>
                <c:pt idx="57">
                  <c:v>-7.654079794883728E-2</c:v>
                </c:pt>
                <c:pt idx="58">
                  <c:v>6.0279916971921921E-2</c:v>
                </c:pt>
                <c:pt idx="59">
                  <c:v>-2.3350303992629055E-2</c:v>
                </c:pt>
                <c:pt idx="60">
                  <c:v>2.7027051895856857E-2</c:v>
                </c:pt>
                <c:pt idx="61">
                  <c:v>-2.8340052813291557E-2</c:v>
                </c:pt>
                <c:pt idx="62">
                  <c:v>-2.1875003352761265E-2</c:v>
                </c:pt>
                <c:pt idx="63">
                  <c:v>-2.1299334242939946E-2</c:v>
                </c:pt>
                <c:pt idx="64">
                  <c:v>-3.0467871576547623E-2</c:v>
                </c:pt>
                <c:pt idx="65">
                  <c:v>7.8563066199421883E-3</c:v>
                </c:pt>
                <c:pt idx="66">
                  <c:v>-4.4543389230966561E-2</c:v>
                </c:pt>
                <c:pt idx="67">
                  <c:v>3.1468585133552551E-2</c:v>
                </c:pt>
                <c:pt idx="68">
                  <c:v>-2.259938744828105E-3</c:v>
                </c:pt>
                <c:pt idx="69">
                  <c:v>3.5107634961605079E-2</c:v>
                </c:pt>
                <c:pt idx="70">
                  <c:v>2.0787699148058888E-2</c:v>
                </c:pt>
                <c:pt idx="71">
                  <c:v>2.1436206996440887E-2</c:v>
                </c:pt>
                <c:pt idx="72">
                  <c:v>5.6663166731596E-2</c:v>
                </c:pt>
                <c:pt idx="73">
                  <c:v>-2.38331463187933E-2</c:v>
                </c:pt>
                <c:pt idx="74">
                  <c:v>2.9501521959900856E-2</c:v>
                </c:pt>
                <c:pt idx="75">
                  <c:v>-2.1739156916737556E-2</c:v>
                </c:pt>
                <c:pt idx="76">
                  <c:v>-4.2424250394105904E-2</c:v>
                </c:pt>
                <c:pt idx="77">
                  <c:v>-1.5822745859622948E-2</c:v>
                </c:pt>
                <c:pt idx="78">
                  <c:v>-2.8938854113221172E-2</c:v>
                </c:pt>
                <c:pt idx="79">
                  <c:v>-7.9470224678516388E-2</c:v>
                </c:pt>
                <c:pt idx="80">
                  <c:v>-0.64028775691986084</c:v>
                </c:pt>
                <c:pt idx="81">
                  <c:v>0.19333331286907196</c:v>
                </c:pt>
                <c:pt idx="82">
                  <c:v>-5.5865868926048279E-3</c:v>
                </c:pt>
                <c:pt idx="83">
                  <c:v>8.4269586950540508E-3</c:v>
                </c:pt>
                <c:pt idx="84">
                  <c:v>-1.1142050847411156E-2</c:v>
                </c:pt>
                <c:pt idx="85">
                  <c:v>1.4084493741393089E-2</c:v>
                </c:pt>
                <c:pt idx="86">
                  <c:v>4.1666693985462189E-2</c:v>
                </c:pt>
                <c:pt idx="87">
                  <c:v>5.3333345800638192E-2</c:v>
                </c:pt>
                <c:pt idx="88">
                  <c:v>-2.5316430255770683E-3</c:v>
                </c:pt>
                <c:pt idx="89">
                  <c:v>1.522841211408377E-2</c:v>
                </c:pt>
                <c:pt idx="90">
                  <c:v>-1.2499988079071043E-2</c:v>
                </c:pt>
                <c:pt idx="91">
                  <c:v>3.2911360263824463E-2</c:v>
                </c:pt>
                <c:pt idx="92">
                  <c:v>-1.2254832312464716E-2</c:v>
                </c:pt>
                <c:pt idx="93">
                  <c:v>7.444102317094802E-3</c:v>
                </c:pt>
                <c:pt idx="94">
                  <c:v>-2.4630518630146977E-2</c:v>
                </c:pt>
                <c:pt idx="95">
                  <c:v>0</c:v>
                </c:pt>
                <c:pt idx="96">
                  <c:v>7.5757503509521484E-3</c:v>
                </c:pt>
                <c:pt idx="97">
                  <c:v>5.0125862471759319E-3</c:v>
                </c:pt>
                <c:pt idx="98">
                  <c:v>-7.4813487008213988E-3</c:v>
                </c:pt>
                <c:pt idx="99">
                  <c:v>1.0050241835415362E-2</c:v>
                </c:pt>
                <c:pt idx="100">
                  <c:v>-2.2388039156794552E-2</c:v>
                </c:pt>
                <c:pt idx="101">
                  <c:v>1.526716072112322E-2</c:v>
                </c:pt>
                <c:pt idx="102">
                  <c:v>-1.5037579461932186E-2</c:v>
                </c:pt>
                <c:pt idx="103">
                  <c:v>2.5445267092436556E-3</c:v>
                </c:pt>
                <c:pt idx="104">
                  <c:v>2.5380686856806278E-3</c:v>
                </c:pt>
                <c:pt idx="105">
                  <c:v>7.5949295423924932E-3</c:v>
                </c:pt>
                <c:pt idx="106">
                  <c:v>0</c:v>
                </c:pt>
                <c:pt idx="107">
                  <c:v>5.0251209177076808E-3</c:v>
                </c:pt>
                <c:pt idx="108">
                  <c:v>0</c:v>
                </c:pt>
                <c:pt idx="109">
                  <c:v>0.20000004768371579</c:v>
                </c:pt>
                <c:pt idx="110">
                  <c:v>-3.3333398401737206E-2</c:v>
                </c:pt>
                <c:pt idx="111">
                  <c:v>1.0775903239846228E-2</c:v>
                </c:pt>
                <c:pt idx="112">
                  <c:v>-1.9189797341823574E-2</c:v>
                </c:pt>
                <c:pt idx="113">
                  <c:v>-2.8260894119739529E-2</c:v>
                </c:pt>
                <c:pt idx="114">
                  <c:v>0</c:v>
                </c:pt>
                <c:pt idx="115">
                  <c:v>-6.7113498225808144E-3</c:v>
                </c:pt>
                <c:pt idx="116">
                  <c:v>-6.7568039521574991E-3</c:v>
                </c:pt>
              </c:numCache>
            </c:numRef>
          </c:xVal>
          <c:yVal>
            <c:numRef>
              <c:f>ROKA!$E$2:$E$118</c:f>
              <c:numCache>
                <c:formatCode>0.00%</c:formatCode>
                <c:ptCount val="117"/>
                <c:pt idx="0">
                  <c:v>-1.1834050000000002E-2</c:v>
                </c:pt>
                <c:pt idx="1">
                  <c:v>1.026495E-2</c:v>
                </c:pt>
                <c:pt idx="2">
                  <c:v>-2.3202679999999999E-3</c:v>
                </c:pt>
                <c:pt idx="3">
                  <c:v>5.0161379999999998E-3</c:v>
                </c:pt>
                <c:pt idx="4">
                  <c:v>1.754448E-3</c:v>
                </c:pt>
                <c:pt idx="5">
                  <c:v>4.8817069999999998E-4</c:v>
                </c:pt>
                <c:pt idx="6">
                  <c:v>-4.8491429999999993E-3</c:v>
                </c:pt>
                <c:pt idx="7">
                  <c:v>2.8812039999999997E-4</c:v>
                </c:pt>
                <c:pt idx="8">
                  <c:v>-4.5277449999999988E-3</c:v>
                </c:pt>
                <c:pt idx="9">
                  <c:v>6.0915250000000013E-5</c:v>
                </c:pt>
                <c:pt idx="10">
                  <c:v>-1.9999290000000003E-2</c:v>
                </c:pt>
                <c:pt idx="11">
                  <c:v>-2.8591110000000006E-3</c:v>
                </c:pt>
                <c:pt idx="12">
                  <c:v>7.189049999999998E-3</c:v>
                </c:pt>
                <c:pt idx="13">
                  <c:v>-9.6854550000000008E-3</c:v>
                </c:pt>
                <c:pt idx="14">
                  <c:v>1.5623289999999999E-5</c:v>
                </c:pt>
                <c:pt idx="15">
                  <c:v>-5.5565970000000008E-3</c:v>
                </c:pt>
                <c:pt idx="16">
                  <c:v>1.1531390000000001E-2</c:v>
                </c:pt>
                <c:pt idx="17">
                  <c:v>2.759385E-3</c:v>
                </c:pt>
                <c:pt idx="18">
                  <c:v>-1.6366190000000004E-3</c:v>
                </c:pt>
                <c:pt idx="19">
                  <c:v>6.7071750000000001E-3</c:v>
                </c:pt>
                <c:pt idx="20">
                  <c:v>4.3457709999999991E-3</c:v>
                </c:pt>
                <c:pt idx="21">
                  <c:v>-6.1375420000000017E-5</c:v>
                </c:pt>
                <c:pt idx="22">
                  <c:v>8.5317069999999978E-3</c:v>
                </c:pt>
                <c:pt idx="23">
                  <c:v>5.0006590000000002E-3</c:v>
                </c:pt>
                <c:pt idx="24">
                  <c:v>2.4777960000000004E-3</c:v>
                </c:pt>
                <c:pt idx="25">
                  <c:v>2.9498969999999999E-3</c:v>
                </c:pt>
                <c:pt idx="26">
                  <c:v>-1.9926019999999996E-3</c:v>
                </c:pt>
                <c:pt idx="27">
                  <c:v>4.7877689999999999E-3</c:v>
                </c:pt>
                <c:pt idx="28">
                  <c:v>1.0510929999999999E-3</c:v>
                </c:pt>
                <c:pt idx="29">
                  <c:v>4.9999500000000001E-5</c:v>
                </c:pt>
                <c:pt idx="30">
                  <c:v>-1.6898990000000003E-3</c:v>
                </c:pt>
                <c:pt idx="31">
                  <c:v>3.320412E-3</c:v>
                </c:pt>
                <c:pt idx="32">
                  <c:v>-5.4408320000000007E-4</c:v>
                </c:pt>
                <c:pt idx="33">
                  <c:v>-7.7911180000000003E-4</c:v>
                </c:pt>
                <c:pt idx="34">
                  <c:v>-1.5344480000000001E-3</c:v>
                </c:pt>
                <c:pt idx="35">
                  <c:v>5.035917E-3</c:v>
                </c:pt>
                <c:pt idx="36">
                  <c:v>-3.0731529999999999E-3</c:v>
                </c:pt>
                <c:pt idx="37">
                  <c:v>-6.5449599999999998E-3</c:v>
                </c:pt>
                <c:pt idx="38">
                  <c:v>3.6460739999999991E-3</c:v>
                </c:pt>
                <c:pt idx="39">
                  <c:v>8.8190050000000019E-4</c:v>
                </c:pt>
                <c:pt idx="40">
                  <c:v>-5.9626020000000017E-3</c:v>
                </c:pt>
                <c:pt idx="41">
                  <c:v>-7.1013429999999985E-4</c:v>
                </c:pt>
                <c:pt idx="42">
                  <c:v>7.4843890000000001E-3</c:v>
                </c:pt>
                <c:pt idx="43">
                  <c:v>1.295661E-3</c:v>
                </c:pt>
                <c:pt idx="44">
                  <c:v>4.8911600000000003E-3</c:v>
                </c:pt>
                <c:pt idx="45">
                  <c:v>-4.7728899999999999E-4</c:v>
                </c:pt>
                <c:pt idx="46">
                  <c:v>-8.0133299999999991E-3</c:v>
                </c:pt>
                <c:pt idx="47">
                  <c:v>-5.7764920000000003E-3</c:v>
                </c:pt>
                <c:pt idx="48">
                  <c:v>7.8324769999999991E-3</c:v>
                </c:pt>
                <c:pt idx="49">
                  <c:v>-1.6168740000000001E-2</c:v>
                </c:pt>
                <c:pt idx="50">
                  <c:v>8.5758320000000002E-3</c:v>
                </c:pt>
                <c:pt idx="51">
                  <c:v>-2.546839E-3</c:v>
                </c:pt>
                <c:pt idx="52">
                  <c:v>-2.7859239999999995E-3</c:v>
                </c:pt>
                <c:pt idx="53">
                  <c:v>-1.3248559999999998E-2</c:v>
                </c:pt>
                <c:pt idx="54">
                  <c:v>5.1383240000000002E-6</c:v>
                </c:pt>
                <c:pt idx="55">
                  <c:v>1.116552E-2</c:v>
                </c:pt>
                <c:pt idx="56">
                  <c:v>-1.5651199999999999E-3</c:v>
                </c:pt>
                <c:pt idx="57">
                  <c:v>-1.512607E-2</c:v>
                </c:pt>
                <c:pt idx="58">
                  <c:v>1.7461630000000002E-2</c:v>
                </c:pt>
                <c:pt idx="59">
                  <c:v>-2.0661390000000002E-2</c:v>
                </c:pt>
                <c:pt idx="60">
                  <c:v>-1.1451029999999999E-2</c:v>
                </c:pt>
                <c:pt idx="61">
                  <c:v>-1.6467919999999997E-2</c:v>
                </c:pt>
                <c:pt idx="62">
                  <c:v>1.5788860000000005E-3</c:v>
                </c:pt>
                <c:pt idx="63">
                  <c:v>-8.1003350000000002E-3</c:v>
                </c:pt>
                <c:pt idx="64">
                  <c:v>1.4496720000000001E-4</c:v>
                </c:pt>
                <c:pt idx="65">
                  <c:v>1.2884110000000001E-2</c:v>
                </c:pt>
                <c:pt idx="66">
                  <c:v>9.1426570000000002E-3</c:v>
                </c:pt>
                <c:pt idx="67">
                  <c:v>1.9574479999999995E-2</c:v>
                </c:pt>
                <c:pt idx="68">
                  <c:v>-7.2993079999999983E-3</c:v>
                </c:pt>
                <c:pt idx="69">
                  <c:v>1.2303400000000001E-2</c:v>
                </c:pt>
                <c:pt idx="70">
                  <c:v>7.0534439999999999E-3</c:v>
                </c:pt>
                <c:pt idx="71">
                  <c:v>-1.5015930000000001E-3</c:v>
                </c:pt>
                <c:pt idx="72">
                  <c:v>1.193905E-2</c:v>
                </c:pt>
                <c:pt idx="73">
                  <c:v>-1.3853549999999998E-3</c:v>
                </c:pt>
                <c:pt idx="74">
                  <c:v>6.2301370000000002E-3</c:v>
                </c:pt>
                <c:pt idx="75">
                  <c:v>1.173138E-2</c:v>
                </c:pt>
                <c:pt idx="76">
                  <c:v>-1.189267E-4</c:v>
                </c:pt>
                <c:pt idx="77">
                  <c:v>-2.8298009999999998E-3</c:v>
                </c:pt>
                <c:pt idx="78">
                  <c:v>5.7005119999999996E-3</c:v>
                </c:pt>
                <c:pt idx="79">
                  <c:v>3.775506000000001E-3</c:v>
                </c:pt>
                <c:pt idx="80">
                  <c:v>3.4954540000000007E-4</c:v>
                </c:pt>
                <c:pt idx="81">
                  <c:v>3.120201999999999E-3</c:v>
                </c:pt>
                <c:pt idx="82">
                  <c:v>6.966727000000002E-4</c:v>
                </c:pt>
                <c:pt idx="83">
                  <c:v>-7.0109039999999984E-4</c:v>
                </c:pt>
                <c:pt idx="84">
                  <c:v>5.2986630000000003E-4</c:v>
                </c:pt>
                <c:pt idx="85">
                  <c:v>2.4027500000000005E-4</c:v>
                </c:pt>
                <c:pt idx="86">
                  <c:v>7.3535899999999999E-4</c:v>
                </c:pt>
                <c:pt idx="87">
                  <c:v>5.1339330000000011E-3</c:v>
                </c:pt>
                <c:pt idx="88">
                  <c:v>-1.501121E-3</c:v>
                </c:pt>
                <c:pt idx="89">
                  <c:v>1.9670820000000002E-3</c:v>
                </c:pt>
                <c:pt idx="90">
                  <c:v>5.236877E-3</c:v>
                </c:pt>
                <c:pt idx="91">
                  <c:v>2.8640660000000006E-3</c:v>
                </c:pt>
                <c:pt idx="92">
                  <c:v>-1.150086E-3</c:v>
                </c:pt>
                <c:pt idx="93">
                  <c:v>2.8059580000000003E-3</c:v>
                </c:pt>
                <c:pt idx="94">
                  <c:v>-2.5424179999999994E-3</c:v>
                </c:pt>
                <c:pt idx="95">
                  <c:v>-6.829306000000002E-3</c:v>
                </c:pt>
                <c:pt idx="96">
                  <c:v>6.384408999999998E-3</c:v>
                </c:pt>
                <c:pt idx="97">
                  <c:v>3.7647290000000001E-3</c:v>
                </c:pt>
                <c:pt idx="98">
                  <c:v>-1.1618209999999999E-3</c:v>
                </c:pt>
                <c:pt idx="99">
                  <c:v>1.6651219999999996E-3</c:v>
                </c:pt>
                <c:pt idx="100">
                  <c:v>-7.2565370000000004E-3</c:v>
                </c:pt>
                <c:pt idx="101">
                  <c:v>-2.3782830000000001E-4</c:v>
                </c:pt>
                <c:pt idx="102">
                  <c:v>-1.6350940000000005E-2</c:v>
                </c:pt>
                <c:pt idx="103">
                  <c:v>4.5357180000000002E-3</c:v>
                </c:pt>
                <c:pt idx="104">
                  <c:v>-1.621359E-2</c:v>
                </c:pt>
                <c:pt idx="105">
                  <c:v>-6.342610999999998E-3</c:v>
                </c:pt>
                <c:pt idx="106">
                  <c:v>-8.4890160000000003E-3</c:v>
                </c:pt>
                <c:pt idx="107">
                  <c:v>2.03524E-2</c:v>
                </c:pt>
                <c:pt idx="108">
                  <c:v>2.401522E-2</c:v>
                </c:pt>
                <c:pt idx="109">
                  <c:v>4.5700869999999996E-3</c:v>
                </c:pt>
                <c:pt idx="110">
                  <c:v>3.8103980000000009E-3</c:v>
                </c:pt>
                <c:pt idx="111">
                  <c:v>1.746418E-3</c:v>
                </c:pt>
                <c:pt idx="112">
                  <c:v>-1.3927779999999999E-4</c:v>
                </c:pt>
                <c:pt idx="113">
                  <c:v>3.3095089999999991E-3</c:v>
                </c:pt>
                <c:pt idx="114">
                  <c:v>8.6175110000000004E-4</c:v>
                </c:pt>
                <c:pt idx="115">
                  <c:v>-4.8886190000000003E-3</c:v>
                </c:pt>
                <c:pt idx="116">
                  <c:v>-1.0310770000000002E-2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9885968"/>
        <c:axId val="339885576"/>
      </c:scatterChart>
      <c:valAx>
        <c:axId val="3398859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9885576"/>
        <c:crosses val="autoZero"/>
        <c:crossBetween val="midCat"/>
      </c:valAx>
      <c:valAx>
        <c:axId val="339885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9885968"/>
        <c:crossesAt val="-80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PRC (ROKA share price)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ROKA!$B$1</c:f>
              <c:strCache>
                <c:ptCount val="1"/>
                <c:pt idx="0">
                  <c:v>PRC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ROKA!$A$2:$A$118</c:f>
              <c:numCache>
                <c:formatCode>m/d/yyyy</c:formatCode>
                <c:ptCount val="117"/>
                <c:pt idx="0">
                  <c:v>41837</c:v>
                </c:pt>
                <c:pt idx="1">
                  <c:v>41838</c:v>
                </c:pt>
                <c:pt idx="2">
                  <c:v>41841</c:v>
                </c:pt>
                <c:pt idx="3">
                  <c:v>41842</c:v>
                </c:pt>
                <c:pt idx="4">
                  <c:v>41843</c:v>
                </c:pt>
                <c:pt idx="5">
                  <c:v>41844</c:v>
                </c:pt>
                <c:pt idx="6">
                  <c:v>41845</c:v>
                </c:pt>
                <c:pt idx="7">
                  <c:v>41848</c:v>
                </c:pt>
                <c:pt idx="8">
                  <c:v>41849</c:v>
                </c:pt>
                <c:pt idx="9">
                  <c:v>41850</c:v>
                </c:pt>
                <c:pt idx="10">
                  <c:v>41851</c:v>
                </c:pt>
                <c:pt idx="11">
                  <c:v>41852</c:v>
                </c:pt>
                <c:pt idx="12">
                  <c:v>41855</c:v>
                </c:pt>
                <c:pt idx="13">
                  <c:v>41856</c:v>
                </c:pt>
                <c:pt idx="14">
                  <c:v>41857</c:v>
                </c:pt>
                <c:pt idx="15">
                  <c:v>41858</c:v>
                </c:pt>
                <c:pt idx="16">
                  <c:v>41859</c:v>
                </c:pt>
                <c:pt idx="17">
                  <c:v>41862</c:v>
                </c:pt>
                <c:pt idx="18">
                  <c:v>41863</c:v>
                </c:pt>
                <c:pt idx="19">
                  <c:v>41864</c:v>
                </c:pt>
                <c:pt idx="20">
                  <c:v>41865</c:v>
                </c:pt>
                <c:pt idx="21">
                  <c:v>41866</c:v>
                </c:pt>
                <c:pt idx="22">
                  <c:v>41869</c:v>
                </c:pt>
                <c:pt idx="23">
                  <c:v>41870</c:v>
                </c:pt>
                <c:pt idx="24">
                  <c:v>41871</c:v>
                </c:pt>
                <c:pt idx="25">
                  <c:v>41872</c:v>
                </c:pt>
                <c:pt idx="26">
                  <c:v>41873</c:v>
                </c:pt>
                <c:pt idx="27">
                  <c:v>41876</c:v>
                </c:pt>
                <c:pt idx="28">
                  <c:v>41877</c:v>
                </c:pt>
                <c:pt idx="29">
                  <c:v>41878</c:v>
                </c:pt>
                <c:pt idx="30">
                  <c:v>41879</c:v>
                </c:pt>
                <c:pt idx="31">
                  <c:v>41880</c:v>
                </c:pt>
                <c:pt idx="32">
                  <c:v>41884</c:v>
                </c:pt>
                <c:pt idx="33">
                  <c:v>41885</c:v>
                </c:pt>
                <c:pt idx="34">
                  <c:v>41886</c:v>
                </c:pt>
                <c:pt idx="35">
                  <c:v>41887</c:v>
                </c:pt>
                <c:pt idx="36">
                  <c:v>41890</c:v>
                </c:pt>
                <c:pt idx="37">
                  <c:v>41891</c:v>
                </c:pt>
                <c:pt idx="38">
                  <c:v>41892</c:v>
                </c:pt>
                <c:pt idx="39">
                  <c:v>41893</c:v>
                </c:pt>
                <c:pt idx="40">
                  <c:v>41894</c:v>
                </c:pt>
                <c:pt idx="41">
                  <c:v>41897</c:v>
                </c:pt>
                <c:pt idx="42">
                  <c:v>41898</c:v>
                </c:pt>
                <c:pt idx="43">
                  <c:v>41899</c:v>
                </c:pt>
                <c:pt idx="44">
                  <c:v>41900</c:v>
                </c:pt>
                <c:pt idx="45">
                  <c:v>41901</c:v>
                </c:pt>
                <c:pt idx="46">
                  <c:v>41904</c:v>
                </c:pt>
                <c:pt idx="47">
                  <c:v>41905</c:v>
                </c:pt>
                <c:pt idx="48">
                  <c:v>41906</c:v>
                </c:pt>
                <c:pt idx="49">
                  <c:v>41907</c:v>
                </c:pt>
                <c:pt idx="50">
                  <c:v>41908</c:v>
                </c:pt>
                <c:pt idx="51">
                  <c:v>41911</c:v>
                </c:pt>
                <c:pt idx="52">
                  <c:v>41912</c:v>
                </c:pt>
                <c:pt idx="53">
                  <c:v>41913</c:v>
                </c:pt>
                <c:pt idx="54">
                  <c:v>41914</c:v>
                </c:pt>
                <c:pt idx="55">
                  <c:v>41915</c:v>
                </c:pt>
                <c:pt idx="56">
                  <c:v>41918</c:v>
                </c:pt>
                <c:pt idx="57">
                  <c:v>41919</c:v>
                </c:pt>
                <c:pt idx="58">
                  <c:v>41920</c:v>
                </c:pt>
                <c:pt idx="59">
                  <c:v>41921</c:v>
                </c:pt>
                <c:pt idx="60">
                  <c:v>41922</c:v>
                </c:pt>
                <c:pt idx="61">
                  <c:v>41925</c:v>
                </c:pt>
                <c:pt idx="62">
                  <c:v>41926</c:v>
                </c:pt>
                <c:pt idx="63">
                  <c:v>41927</c:v>
                </c:pt>
                <c:pt idx="64">
                  <c:v>41928</c:v>
                </c:pt>
                <c:pt idx="65">
                  <c:v>41929</c:v>
                </c:pt>
                <c:pt idx="66">
                  <c:v>41932</c:v>
                </c:pt>
                <c:pt idx="67">
                  <c:v>41933</c:v>
                </c:pt>
                <c:pt idx="68">
                  <c:v>41934</c:v>
                </c:pt>
                <c:pt idx="69">
                  <c:v>41935</c:v>
                </c:pt>
                <c:pt idx="70">
                  <c:v>41936</c:v>
                </c:pt>
                <c:pt idx="71">
                  <c:v>41939</c:v>
                </c:pt>
                <c:pt idx="72">
                  <c:v>41940</c:v>
                </c:pt>
                <c:pt idx="73">
                  <c:v>41941</c:v>
                </c:pt>
                <c:pt idx="74">
                  <c:v>41942</c:v>
                </c:pt>
                <c:pt idx="75">
                  <c:v>41943</c:v>
                </c:pt>
                <c:pt idx="76">
                  <c:v>41946</c:v>
                </c:pt>
                <c:pt idx="77">
                  <c:v>41947</c:v>
                </c:pt>
                <c:pt idx="78">
                  <c:v>41948</c:v>
                </c:pt>
                <c:pt idx="79">
                  <c:v>41949</c:v>
                </c:pt>
                <c:pt idx="80">
                  <c:v>41950</c:v>
                </c:pt>
                <c:pt idx="81">
                  <c:v>41953</c:v>
                </c:pt>
                <c:pt idx="82">
                  <c:v>41954</c:v>
                </c:pt>
                <c:pt idx="83">
                  <c:v>41955</c:v>
                </c:pt>
                <c:pt idx="84">
                  <c:v>41956</c:v>
                </c:pt>
                <c:pt idx="85">
                  <c:v>41957</c:v>
                </c:pt>
                <c:pt idx="86">
                  <c:v>41960</c:v>
                </c:pt>
                <c:pt idx="87">
                  <c:v>41961</c:v>
                </c:pt>
                <c:pt idx="88">
                  <c:v>41962</c:v>
                </c:pt>
                <c:pt idx="89">
                  <c:v>41963</c:v>
                </c:pt>
                <c:pt idx="90">
                  <c:v>41964</c:v>
                </c:pt>
                <c:pt idx="91">
                  <c:v>41967</c:v>
                </c:pt>
                <c:pt idx="92">
                  <c:v>41968</c:v>
                </c:pt>
                <c:pt idx="93">
                  <c:v>41969</c:v>
                </c:pt>
                <c:pt idx="94">
                  <c:v>41971</c:v>
                </c:pt>
                <c:pt idx="95">
                  <c:v>41974</c:v>
                </c:pt>
                <c:pt idx="96">
                  <c:v>41975</c:v>
                </c:pt>
                <c:pt idx="97">
                  <c:v>41976</c:v>
                </c:pt>
                <c:pt idx="98">
                  <c:v>41977</c:v>
                </c:pt>
                <c:pt idx="99">
                  <c:v>41978</c:v>
                </c:pt>
                <c:pt idx="100">
                  <c:v>41981</c:v>
                </c:pt>
                <c:pt idx="101">
                  <c:v>41982</c:v>
                </c:pt>
                <c:pt idx="102">
                  <c:v>41983</c:v>
                </c:pt>
                <c:pt idx="103">
                  <c:v>41984</c:v>
                </c:pt>
                <c:pt idx="104">
                  <c:v>41985</c:v>
                </c:pt>
                <c:pt idx="105">
                  <c:v>41988</c:v>
                </c:pt>
                <c:pt idx="106">
                  <c:v>41989</c:v>
                </c:pt>
                <c:pt idx="107">
                  <c:v>41990</c:v>
                </c:pt>
                <c:pt idx="108">
                  <c:v>41991</c:v>
                </c:pt>
                <c:pt idx="109">
                  <c:v>41992</c:v>
                </c:pt>
                <c:pt idx="110">
                  <c:v>41995</c:v>
                </c:pt>
                <c:pt idx="111">
                  <c:v>41996</c:v>
                </c:pt>
                <c:pt idx="112">
                  <c:v>41997</c:v>
                </c:pt>
                <c:pt idx="113">
                  <c:v>41999</c:v>
                </c:pt>
                <c:pt idx="114">
                  <c:v>42002</c:v>
                </c:pt>
                <c:pt idx="115">
                  <c:v>42003</c:v>
                </c:pt>
                <c:pt idx="116">
                  <c:v>42004</c:v>
                </c:pt>
              </c:numCache>
            </c:numRef>
          </c:xVal>
          <c:yVal>
            <c:numRef>
              <c:f>ROKA!$B$2:$B$118</c:f>
              <c:numCache>
                <c:formatCode>"$"#,##0.00</c:formatCode>
                <c:ptCount val="117"/>
                <c:pt idx="0">
                  <c:v>12</c:v>
                </c:pt>
                <c:pt idx="1">
                  <c:v>12.010000228881836</c:v>
                </c:pt>
                <c:pt idx="2">
                  <c:v>12</c:v>
                </c:pt>
                <c:pt idx="3">
                  <c:v>12</c:v>
                </c:pt>
                <c:pt idx="4">
                  <c:v>12</c:v>
                </c:pt>
                <c:pt idx="5">
                  <c:v>11.5</c:v>
                </c:pt>
                <c:pt idx="6">
                  <c:v>11.5</c:v>
                </c:pt>
                <c:pt idx="7">
                  <c:v>11</c:v>
                </c:pt>
                <c:pt idx="8">
                  <c:v>10.510000228881836</c:v>
                </c:pt>
                <c:pt idx="9">
                  <c:v>10</c:v>
                </c:pt>
                <c:pt idx="10">
                  <c:v>10.02999973297119</c:v>
                </c:pt>
                <c:pt idx="11">
                  <c:v>10.020000457763672</c:v>
                </c:pt>
                <c:pt idx="12">
                  <c:v>10.100000381469727</c:v>
                </c:pt>
                <c:pt idx="13">
                  <c:v>10.090000152587891</c:v>
                </c:pt>
                <c:pt idx="14">
                  <c:v>10.039999961853027</c:v>
                </c:pt>
                <c:pt idx="15">
                  <c:v>10.399999618530273</c:v>
                </c:pt>
                <c:pt idx="16">
                  <c:v>10.489999771118164</c:v>
                </c:pt>
                <c:pt idx="17">
                  <c:v>10.710000038146973</c:v>
                </c:pt>
                <c:pt idx="18">
                  <c:v>10.310000419616699</c:v>
                </c:pt>
                <c:pt idx="19">
                  <c:v>10.340000152587891</c:v>
                </c:pt>
                <c:pt idx="20">
                  <c:v>10.770000457763672</c:v>
                </c:pt>
                <c:pt idx="21">
                  <c:v>12.479999542236328</c:v>
                </c:pt>
                <c:pt idx="22">
                  <c:v>11.810000419616699</c:v>
                </c:pt>
                <c:pt idx="23">
                  <c:v>12.090000152587891</c:v>
                </c:pt>
                <c:pt idx="24">
                  <c:v>12.189999580383301</c:v>
                </c:pt>
                <c:pt idx="25">
                  <c:v>12.25</c:v>
                </c:pt>
                <c:pt idx="26">
                  <c:v>12.289999961853027</c:v>
                </c:pt>
                <c:pt idx="27">
                  <c:v>12.25</c:v>
                </c:pt>
                <c:pt idx="28">
                  <c:v>12.149999618530272</c:v>
                </c:pt>
                <c:pt idx="29">
                  <c:v>11.800000190734862</c:v>
                </c:pt>
                <c:pt idx="30">
                  <c:v>11.800000190734862</c:v>
                </c:pt>
                <c:pt idx="31">
                  <c:v>11.72000026702881</c:v>
                </c:pt>
                <c:pt idx="32">
                  <c:v>11.449999809265138</c:v>
                </c:pt>
                <c:pt idx="33">
                  <c:v>11.289999961853027</c:v>
                </c:pt>
                <c:pt idx="34">
                  <c:v>10.909999847412109</c:v>
                </c:pt>
                <c:pt idx="35">
                  <c:v>10.75</c:v>
                </c:pt>
                <c:pt idx="36">
                  <c:v>10.619999885559082</c:v>
                </c:pt>
                <c:pt idx="37">
                  <c:v>11</c:v>
                </c:pt>
                <c:pt idx="38">
                  <c:v>11</c:v>
                </c:pt>
                <c:pt idx="39">
                  <c:v>10.460000038146973</c:v>
                </c:pt>
                <c:pt idx="40">
                  <c:v>10.340000152587891</c:v>
                </c:pt>
                <c:pt idx="41">
                  <c:v>10.215000152587891</c:v>
                </c:pt>
                <c:pt idx="42">
                  <c:v>9.3599996566772479</c:v>
                </c:pt>
                <c:pt idx="43">
                  <c:v>9.7100000381469727</c:v>
                </c:pt>
                <c:pt idx="44">
                  <c:v>9.9799995422363281</c:v>
                </c:pt>
                <c:pt idx="45">
                  <c:v>9.5200004577636719</c:v>
                </c:pt>
                <c:pt idx="46">
                  <c:v>9.439999580383299</c:v>
                </c:pt>
                <c:pt idx="47">
                  <c:v>9.3599996566772479</c:v>
                </c:pt>
                <c:pt idx="48">
                  <c:v>9.4799995422363281</c:v>
                </c:pt>
                <c:pt idx="49">
                  <c:v>9.5900001525878888</c:v>
                </c:pt>
                <c:pt idx="50">
                  <c:v>9.6999998092651367</c:v>
                </c:pt>
                <c:pt idx="51">
                  <c:v>10.340000152587891</c:v>
                </c:pt>
                <c:pt idx="52">
                  <c:v>10.050000190734862</c:v>
                </c:pt>
                <c:pt idx="53">
                  <c:v>10.52999973297119</c:v>
                </c:pt>
                <c:pt idx="54">
                  <c:v>10.489999771118164</c:v>
                </c:pt>
                <c:pt idx="55">
                  <c:v>10.409999847412109</c:v>
                </c:pt>
                <c:pt idx="56">
                  <c:v>10.060000419616699</c:v>
                </c:pt>
                <c:pt idx="57">
                  <c:v>9.2899999618530273</c:v>
                </c:pt>
                <c:pt idx="58">
                  <c:v>9.8500003814697266</c:v>
                </c:pt>
                <c:pt idx="59">
                  <c:v>9.619999885559082</c:v>
                </c:pt>
                <c:pt idx="60">
                  <c:v>9.880000114440918</c:v>
                </c:pt>
                <c:pt idx="61">
                  <c:v>9.6000003814697266</c:v>
                </c:pt>
                <c:pt idx="62">
                  <c:v>9.3900003433227521</c:v>
                </c:pt>
                <c:pt idx="63">
                  <c:v>9.189999580383299</c:v>
                </c:pt>
                <c:pt idx="64">
                  <c:v>8.9099998474121112</c:v>
                </c:pt>
                <c:pt idx="65">
                  <c:v>8.9799995422363281</c:v>
                </c:pt>
                <c:pt idx="66">
                  <c:v>8.5799999237060547</c:v>
                </c:pt>
                <c:pt idx="67">
                  <c:v>8.8500003814697266</c:v>
                </c:pt>
                <c:pt idx="68">
                  <c:v>8.8299999237060547</c:v>
                </c:pt>
                <c:pt idx="69">
                  <c:v>9.1400003433227521</c:v>
                </c:pt>
                <c:pt idx="70">
                  <c:v>9.3299999237060565</c:v>
                </c:pt>
                <c:pt idx="71">
                  <c:v>9.5299997329711896</c:v>
                </c:pt>
                <c:pt idx="72">
                  <c:v>10.069999694824219</c:v>
                </c:pt>
                <c:pt idx="73">
                  <c:v>9.8299999237060565</c:v>
                </c:pt>
                <c:pt idx="74">
                  <c:v>10.119999885559082</c:v>
                </c:pt>
                <c:pt idx="75">
                  <c:v>9.8999996185302734</c:v>
                </c:pt>
                <c:pt idx="76">
                  <c:v>9.4799995422363281</c:v>
                </c:pt>
                <c:pt idx="77">
                  <c:v>9.3299999237060565</c:v>
                </c:pt>
                <c:pt idx="78">
                  <c:v>9.060000419616701</c:v>
                </c:pt>
                <c:pt idx="79">
                  <c:v>8.3400001525878888</c:v>
                </c:pt>
                <c:pt idx="80">
                  <c:v>3</c:v>
                </c:pt>
                <c:pt idx="81">
                  <c:v>3.5799999237060551</c:v>
                </c:pt>
                <c:pt idx="82">
                  <c:v>3.5599999427795406</c:v>
                </c:pt>
                <c:pt idx="83">
                  <c:v>3.589999914169312</c:v>
                </c:pt>
                <c:pt idx="84">
                  <c:v>3.5499999523162842</c:v>
                </c:pt>
                <c:pt idx="85">
                  <c:v>3.5999999046325688</c:v>
                </c:pt>
                <c:pt idx="86">
                  <c:v>3.75</c:v>
                </c:pt>
                <c:pt idx="87">
                  <c:v>3.9500000476837154</c:v>
                </c:pt>
                <c:pt idx="88">
                  <c:v>3.940000057220459</c:v>
                </c:pt>
                <c:pt idx="89">
                  <c:v>4</c:v>
                </c:pt>
                <c:pt idx="90">
                  <c:v>3.9500000476837154</c:v>
                </c:pt>
                <c:pt idx="91">
                  <c:v>4.0799999237060556</c:v>
                </c:pt>
                <c:pt idx="92">
                  <c:v>4.0300002098083505</c:v>
                </c:pt>
                <c:pt idx="93">
                  <c:v>4.059999942779541</c:v>
                </c:pt>
                <c:pt idx="94">
                  <c:v>3.9600000381469727</c:v>
                </c:pt>
                <c:pt idx="95">
                  <c:v>3.9600000381469727</c:v>
                </c:pt>
                <c:pt idx="96">
                  <c:v>3.9900000095367432</c:v>
                </c:pt>
                <c:pt idx="97">
                  <c:v>4.0100002288818359</c:v>
                </c:pt>
                <c:pt idx="98">
                  <c:v>3.9800000190734863</c:v>
                </c:pt>
                <c:pt idx="99">
                  <c:v>4.0199999809265137</c:v>
                </c:pt>
                <c:pt idx="100">
                  <c:v>3.9300000667572026</c:v>
                </c:pt>
                <c:pt idx="101">
                  <c:v>3.9900000095367432</c:v>
                </c:pt>
                <c:pt idx="102">
                  <c:v>3.9300000667572026</c:v>
                </c:pt>
                <c:pt idx="103">
                  <c:v>3.940000057220459</c:v>
                </c:pt>
                <c:pt idx="104">
                  <c:v>3.9500000476837154</c:v>
                </c:pt>
                <c:pt idx="105">
                  <c:v>3.9800000190734863</c:v>
                </c:pt>
                <c:pt idx="106">
                  <c:v>3.9800000190734863</c:v>
                </c:pt>
                <c:pt idx="107">
                  <c:v>4</c:v>
                </c:pt>
                <c:pt idx="108">
                  <c:v>4</c:v>
                </c:pt>
                <c:pt idx="109">
                  <c:v>4.8000001907348633</c:v>
                </c:pt>
                <c:pt idx="110">
                  <c:v>4.6399998664855948</c:v>
                </c:pt>
                <c:pt idx="111">
                  <c:v>4.690000057220459</c:v>
                </c:pt>
                <c:pt idx="112">
                  <c:v>4.5999999046325684</c:v>
                </c:pt>
                <c:pt idx="113">
                  <c:v>4.4699997901916495</c:v>
                </c:pt>
                <c:pt idx="114">
                  <c:v>4.4699997901916495</c:v>
                </c:pt>
                <c:pt idx="115">
                  <c:v>4.440000057220459</c:v>
                </c:pt>
                <c:pt idx="116">
                  <c:v>4.4099998474121094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9870288"/>
        <c:axId val="339869896"/>
      </c:scatterChart>
      <c:valAx>
        <c:axId val="339870288"/>
        <c:scaling>
          <c:orientation val="minMax"/>
          <c:max val="41990"/>
          <c:min val="41944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9869896"/>
        <c:crosses val="autoZero"/>
        <c:crossBetween val="midCat"/>
      </c:valAx>
      <c:valAx>
        <c:axId val="339869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98702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chemeClr val="tx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PRC (ROKA share price)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'ROKA (ex Nov 7, 10)'!$B$1</c:f>
              <c:strCache>
                <c:ptCount val="1"/>
                <c:pt idx="0">
                  <c:v>PRC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6350">
                <a:solidFill>
                  <a:schemeClr val="accent1"/>
                </a:solidFill>
              </a:ln>
              <a:effectLst/>
            </c:spPr>
          </c:marker>
          <c:xVal>
            <c:numRef>
              <c:f>'ROKA (ex Nov 7, 10)'!$A$2:$A$118</c:f>
              <c:numCache>
                <c:formatCode>m/d/yyyy</c:formatCode>
                <c:ptCount val="117"/>
                <c:pt idx="0">
                  <c:v>41837</c:v>
                </c:pt>
                <c:pt idx="1">
                  <c:v>41838</c:v>
                </c:pt>
                <c:pt idx="2">
                  <c:v>41841</c:v>
                </c:pt>
                <c:pt idx="3">
                  <c:v>41842</c:v>
                </c:pt>
                <c:pt idx="4">
                  <c:v>41843</c:v>
                </c:pt>
                <c:pt idx="5">
                  <c:v>41844</c:v>
                </c:pt>
                <c:pt idx="6">
                  <c:v>41845</c:v>
                </c:pt>
                <c:pt idx="7">
                  <c:v>41848</c:v>
                </c:pt>
                <c:pt idx="8">
                  <c:v>41849</c:v>
                </c:pt>
                <c:pt idx="9">
                  <c:v>41850</c:v>
                </c:pt>
                <c:pt idx="10">
                  <c:v>41851</c:v>
                </c:pt>
                <c:pt idx="11">
                  <c:v>41852</c:v>
                </c:pt>
                <c:pt idx="12">
                  <c:v>41855</c:v>
                </c:pt>
                <c:pt idx="13">
                  <c:v>41856</c:v>
                </c:pt>
                <c:pt idx="14">
                  <c:v>41857</c:v>
                </c:pt>
                <c:pt idx="15">
                  <c:v>41858</c:v>
                </c:pt>
                <c:pt idx="16">
                  <c:v>41859</c:v>
                </c:pt>
                <c:pt idx="17">
                  <c:v>41862</c:v>
                </c:pt>
                <c:pt idx="18">
                  <c:v>41863</c:v>
                </c:pt>
                <c:pt idx="19">
                  <c:v>41864</c:v>
                </c:pt>
                <c:pt idx="20">
                  <c:v>41865</c:v>
                </c:pt>
                <c:pt idx="21">
                  <c:v>41866</c:v>
                </c:pt>
                <c:pt idx="22">
                  <c:v>41869</c:v>
                </c:pt>
                <c:pt idx="23">
                  <c:v>41870</c:v>
                </c:pt>
                <c:pt idx="24">
                  <c:v>41871</c:v>
                </c:pt>
                <c:pt idx="25">
                  <c:v>41872</c:v>
                </c:pt>
                <c:pt idx="26">
                  <c:v>41873</c:v>
                </c:pt>
                <c:pt idx="27">
                  <c:v>41876</c:v>
                </c:pt>
                <c:pt idx="28">
                  <c:v>41877</c:v>
                </c:pt>
                <c:pt idx="29">
                  <c:v>41878</c:v>
                </c:pt>
                <c:pt idx="30">
                  <c:v>41879</c:v>
                </c:pt>
                <c:pt idx="31">
                  <c:v>41880</c:v>
                </c:pt>
                <c:pt idx="32">
                  <c:v>41884</c:v>
                </c:pt>
                <c:pt idx="33">
                  <c:v>41885</c:v>
                </c:pt>
                <c:pt idx="34">
                  <c:v>41886</c:v>
                </c:pt>
                <c:pt idx="35">
                  <c:v>41887</c:v>
                </c:pt>
                <c:pt idx="36">
                  <c:v>41890</c:v>
                </c:pt>
                <c:pt idx="37">
                  <c:v>41891</c:v>
                </c:pt>
                <c:pt idx="38">
                  <c:v>41892</c:v>
                </c:pt>
                <c:pt idx="39">
                  <c:v>41893</c:v>
                </c:pt>
                <c:pt idx="40">
                  <c:v>41894</c:v>
                </c:pt>
                <c:pt idx="41">
                  <c:v>41897</c:v>
                </c:pt>
                <c:pt idx="42">
                  <c:v>41898</c:v>
                </c:pt>
                <c:pt idx="43">
                  <c:v>41899</c:v>
                </c:pt>
                <c:pt idx="44">
                  <c:v>41900</c:v>
                </c:pt>
                <c:pt idx="45">
                  <c:v>41901</c:v>
                </c:pt>
                <c:pt idx="46">
                  <c:v>41904</c:v>
                </c:pt>
                <c:pt idx="47">
                  <c:v>41905</c:v>
                </c:pt>
                <c:pt idx="48">
                  <c:v>41906</c:v>
                </c:pt>
                <c:pt idx="49">
                  <c:v>41907</c:v>
                </c:pt>
                <c:pt idx="50">
                  <c:v>41908</c:v>
                </c:pt>
                <c:pt idx="51">
                  <c:v>41911</c:v>
                </c:pt>
                <c:pt idx="52">
                  <c:v>41912</c:v>
                </c:pt>
                <c:pt idx="53">
                  <c:v>41913</c:v>
                </c:pt>
                <c:pt idx="54">
                  <c:v>41914</c:v>
                </c:pt>
                <c:pt idx="55">
                  <c:v>41915</c:v>
                </c:pt>
                <c:pt idx="56">
                  <c:v>41918</c:v>
                </c:pt>
                <c:pt idx="57">
                  <c:v>41919</c:v>
                </c:pt>
                <c:pt idx="58">
                  <c:v>41920</c:v>
                </c:pt>
                <c:pt idx="59">
                  <c:v>41921</c:v>
                </c:pt>
                <c:pt idx="60">
                  <c:v>41922</c:v>
                </c:pt>
                <c:pt idx="61">
                  <c:v>41925</c:v>
                </c:pt>
                <c:pt idx="62">
                  <c:v>41926</c:v>
                </c:pt>
                <c:pt idx="63">
                  <c:v>41927</c:v>
                </c:pt>
                <c:pt idx="64">
                  <c:v>41928</c:v>
                </c:pt>
                <c:pt idx="65">
                  <c:v>41929</c:v>
                </c:pt>
                <c:pt idx="66">
                  <c:v>41932</c:v>
                </c:pt>
                <c:pt idx="67">
                  <c:v>41933</c:v>
                </c:pt>
                <c:pt idx="68">
                  <c:v>41934</c:v>
                </c:pt>
                <c:pt idx="69">
                  <c:v>41935</c:v>
                </c:pt>
                <c:pt idx="70">
                  <c:v>41936</c:v>
                </c:pt>
                <c:pt idx="71">
                  <c:v>41939</c:v>
                </c:pt>
                <c:pt idx="72">
                  <c:v>41940</c:v>
                </c:pt>
                <c:pt idx="73">
                  <c:v>41941</c:v>
                </c:pt>
                <c:pt idx="74">
                  <c:v>41942</c:v>
                </c:pt>
                <c:pt idx="75">
                  <c:v>41943</c:v>
                </c:pt>
                <c:pt idx="76">
                  <c:v>41946</c:v>
                </c:pt>
                <c:pt idx="77">
                  <c:v>41947</c:v>
                </c:pt>
                <c:pt idx="78">
                  <c:v>41948</c:v>
                </c:pt>
                <c:pt idx="79">
                  <c:v>41949</c:v>
                </c:pt>
                <c:pt idx="82">
                  <c:v>41954</c:v>
                </c:pt>
                <c:pt idx="83">
                  <c:v>41955</c:v>
                </c:pt>
                <c:pt idx="84">
                  <c:v>41956</c:v>
                </c:pt>
                <c:pt idx="85">
                  <c:v>41957</c:v>
                </c:pt>
                <c:pt idx="86">
                  <c:v>41960</c:v>
                </c:pt>
                <c:pt idx="87">
                  <c:v>41961</c:v>
                </c:pt>
                <c:pt idx="88">
                  <c:v>41962</c:v>
                </c:pt>
                <c:pt idx="89">
                  <c:v>41963</c:v>
                </c:pt>
                <c:pt idx="90">
                  <c:v>41964</c:v>
                </c:pt>
                <c:pt idx="91">
                  <c:v>41967</c:v>
                </c:pt>
                <c:pt idx="92">
                  <c:v>41968</c:v>
                </c:pt>
                <c:pt idx="93">
                  <c:v>41969</c:v>
                </c:pt>
                <c:pt idx="94">
                  <c:v>41971</c:v>
                </c:pt>
                <c:pt idx="95">
                  <c:v>41974</c:v>
                </c:pt>
                <c:pt idx="96">
                  <c:v>41975</c:v>
                </c:pt>
                <c:pt idx="97">
                  <c:v>41976</c:v>
                </c:pt>
                <c:pt idx="98">
                  <c:v>41977</c:v>
                </c:pt>
                <c:pt idx="99">
                  <c:v>41978</c:v>
                </c:pt>
                <c:pt idx="100">
                  <c:v>41981</c:v>
                </c:pt>
                <c:pt idx="101">
                  <c:v>41982</c:v>
                </c:pt>
                <c:pt idx="102">
                  <c:v>41983</c:v>
                </c:pt>
                <c:pt idx="103">
                  <c:v>41984</c:v>
                </c:pt>
                <c:pt idx="104">
                  <c:v>41985</c:v>
                </c:pt>
                <c:pt idx="105">
                  <c:v>41988</c:v>
                </c:pt>
                <c:pt idx="106">
                  <c:v>41989</c:v>
                </c:pt>
                <c:pt idx="107">
                  <c:v>41990</c:v>
                </c:pt>
                <c:pt idx="108">
                  <c:v>41991</c:v>
                </c:pt>
                <c:pt idx="109">
                  <c:v>41992</c:v>
                </c:pt>
                <c:pt idx="110">
                  <c:v>41995</c:v>
                </c:pt>
                <c:pt idx="111">
                  <c:v>41996</c:v>
                </c:pt>
                <c:pt idx="112">
                  <c:v>41997</c:v>
                </c:pt>
                <c:pt idx="113">
                  <c:v>41999</c:v>
                </c:pt>
                <c:pt idx="114">
                  <c:v>42002</c:v>
                </c:pt>
                <c:pt idx="115">
                  <c:v>42003</c:v>
                </c:pt>
                <c:pt idx="116">
                  <c:v>42004</c:v>
                </c:pt>
              </c:numCache>
            </c:numRef>
          </c:xVal>
          <c:yVal>
            <c:numRef>
              <c:f>'ROKA (ex Nov 7, 10)'!$B$2:$B$118</c:f>
              <c:numCache>
                <c:formatCode>"$"#,##0.00</c:formatCode>
                <c:ptCount val="117"/>
                <c:pt idx="0">
                  <c:v>12</c:v>
                </c:pt>
                <c:pt idx="1">
                  <c:v>12.010000228881836</c:v>
                </c:pt>
                <c:pt idx="2">
                  <c:v>12</c:v>
                </c:pt>
                <c:pt idx="3">
                  <c:v>12</c:v>
                </c:pt>
                <c:pt idx="4">
                  <c:v>12</c:v>
                </c:pt>
                <c:pt idx="5">
                  <c:v>11.5</c:v>
                </c:pt>
                <c:pt idx="6">
                  <c:v>11.5</c:v>
                </c:pt>
                <c:pt idx="7">
                  <c:v>11</c:v>
                </c:pt>
                <c:pt idx="8">
                  <c:v>10.510000228881836</c:v>
                </c:pt>
                <c:pt idx="9">
                  <c:v>10</c:v>
                </c:pt>
                <c:pt idx="10">
                  <c:v>10.02999973297119</c:v>
                </c:pt>
                <c:pt idx="11">
                  <c:v>10.020000457763672</c:v>
                </c:pt>
                <c:pt idx="12">
                  <c:v>10.100000381469727</c:v>
                </c:pt>
                <c:pt idx="13">
                  <c:v>10.090000152587891</c:v>
                </c:pt>
                <c:pt idx="14">
                  <c:v>10.039999961853027</c:v>
                </c:pt>
                <c:pt idx="15">
                  <c:v>10.399999618530273</c:v>
                </c:pt>
                <c:pt idx="16">
                  <c:v>10.489999771118164</c:v>
                </c:pt>
                <c:pt idx="17">
                  <c:v>10.710000038146973</c:v>
                </c:pt>
                <c:pt idx="18">
                  <c:v>10.310000419616699</c:v>
                </c:pt>
                <c:pt idx="19">
                  <c:v>10.340000152587891</c:v>
                </c:pt>
                <c:pt idx="20">
                  <c:v>10.770000457763672</c:v>
                </c:pt>
                <c:pt idx="21">
                  <c:v>12.479999542236328</c:v>
                </c:pt>
                <c:pt idx="22">
                  <c:v>11.810000419616699</c:v>
                </c:pt>
                <c:pt idx="23">
                  <c:v>12.090000152587891</c:v>
                </c:pt>
                <c:pt idx="24">
                  <c:v>12.189999580383301</c:v>
                </c:pt>
                <c:pt idx="25">
                  <c:v>12.25</c:v>
                </c:pt>
                <c:pt idx="26">
                  <c:v>12.289999961853027</c:v>
                </c:pt>
                <c:pt idx="27">
                  <c:v>12.25</c:v>
                </c:pt>
                <c:pt idx="28">
                  <c:v>12.149999618530272</c:v>
                </c:pt>
                <c:pt idx="29">
                  <c:v>11.800000190734862</c:v>
                </c:pt>
                <c:pt idx="30">
                  <c:v>11.800000190734862</c:v>
                </c:pt>
                <c:pt idx="31">
                  <c:v>11.72000026702881</c:v>
                </c:pt>
                <c:pt idx="32">
                  <c:v>11.449999809265138</c:v>
                </c:pt>
                <c:pt idx="33">
                  <c:v>11.289999961853027</c:v>
                </c:pt>
                <c:pt idx="34">
                  <c:v>10.909999847412109</c:v>
                </c:pt>
                <c:pt idx="35">
                  <c:v>10.75</c:v>
                </c:pt>
                <c:pt idx="36">
                  <c:v>10.619999885559082</c:v>
                </c:pt>
                <c:pt idx="37">
                  <c:v>11</c:v>
                </c:pt>
                <c:pt idx="38">
                  <c:v>11</c:v>
                </c:pt>
                <c:pt idx="39">
                  <c:v>10.460000038146973</c:v>
                </c:pt>
                <c:pt idx="40">
                  <c:v>10.340000152587891</c:v>
                </c:pt>
                <c:pt idx="41">
                  <c:v>10.215000152587891</c:v>
                </c:pt>
                <c:pt idx="42">
                  <c:v>9.3599996566772479</c:v>
                </c:pt>
                <c:pt idx="43">
                  <c:v>9.7100000381469727</c:v>
                </c:pt>
                <c:pt idx="44">
                  <c:v>9.9799995422363281</c:v>
                </c:pt>
                <c:pt idx="45">
                  <c:v>9.5200004577636719</c:v>
                </c:pt>
                <c:pt idx="46">
                  <c:v>9.439999580383299</c:v>
                </c:pt>
                <c:pt idx="47">
                  <c:v>9.3599996566772479</c:v>
                </c:pt>
                <c:pt idx="48">
                  <c:v>9.4799995422363281</c:v>
                </c:pt>
                <c:pt idx="49">
                  <c:v>9.5900001525878888</c:v>
                </c:pt>
                <c:pt idx="50">
                  <c:v>9.6999998092651367</c:v>
                </c:pt>
                <c:pt idx="51">
                  <c:v>10.340000152587891</c:v>
                </c:pt>
                <c:pt idx="52">
                  <c:v>10.050000190734862</c:v>
                </c:pt>
                <c:pt idx="53">
                  <c:v>10.52999973297119</c:v>
                </c:pt>
                <c:pt idx="54">
                  <c:v>10.489999771118164</c:v>
                </c:pt>
                <c:pt idx="55">
                  <c:v>10.409999847412109</c:v>
                </c:pt>
                <c:pt idx="56">
                  <c:v>10.060000419616699</c:v>
                </c:pt>
                <c:pt idx="57">
                  <c:v>9.2899999618530273</c:v>
                </c:pt>
                <c:pt idx="58">
                  <c:v>9.8500003814697266</c:v>
                </c:pt>
                <c:pt idx="59">
                  <c:v>9.619999885559082</c:v>
                </c:pt>
                <c:pt idx="60">
                  <c:v>9.880000114440918</c:v>
                </c:pt>
                <c:pt idx="61">
                  <c:v>9.6000003814697266</c:v>
                </c:pt>
                <c:pt idx="62">
                  <c:v>9.3900003433227521</c:v>
                </c:pt>
                <c:pt idx="63">
                  <c:v>9.189999580383299</c:v>
                </c:pt>
                <c:pt idx="64">
                  <c:v>8.9099998474121112</c:v>
                </c:pt>
                <c:pt idx="65">
                  <c:v>8.9799995422363281</c:v>
                </c:pt>
                <c:pt idx="66">
                  <c:v>8.5799999237060547</c:v>
                </c:pt>
                <c:pt idx="67">
                  <c:v>8.8500003814697266</c:v>
                </c:pt>
                <c:pt idx="68">
                  <c:v>8.8299999237060547</c:v>
                </c:pt>
                <c:pt idx="69">
                  <c:v>9.1400003433227521</c:v>
                </c:pt>
                <c:pt idx="70">
                  <c:v>9.3299999237060565</c:v>
                </c:pt>
                <c:pt idx="71">
                  <c:v>9.5299997329711896</c:v>
                </c:pt>
                <c:pt idx="72">
                  <c:v>10.069999694824219</c:v>
                </c:pt>
                <c:pt idx="73">
                  <c:v>9.8299999237060565</c:v>
                </c:pt>
                <c:pt idx="74">
                  <c:v>10.119999885559082</c:v>
                </c:pt>
                <c:pt idx="75">
                  <c:v>9.8999996185302734</c:v>
                </c:pt>
                <c:pt idx="76">
                  <c:v>9.4799995422363281</c:v>
                </c:pt>
                <c:pt idx="77">
                  <c:v>9.3299999237060565</c:v>
                </c:pt>
                <c:pt idx="78">
                  <c:v>9.060000419616701</c:v>
                </c:pt>
                <c:pt idx="79">
                  <c:v>8.3400001525878888</c:v>
                </c:pt>
                <c:pt idx="82">
                  <c:v>3.5599999427795406</c:v>
                </c:pt>
                <c:pt idx="83">
                  <c:v>3.589999914169312</c:v>
                </c:pt>
                <c:pt idx="84">
                  <c:v>3.5499999523162842</c:v>
                </c:pt>
                <c:pt idx="85">
                  <c:v>3.5999999046325688</c:v>
                </c:pt>
                <c:pt idx="86">
                  <c:v>3.75</c:v>
                </c:pt>
                <c:pt idx="87">
                  <c:v>3.9500000476837154</c:v>
                </c:pt>
                <c:pt idx="88">
                  <c:v>3.940000057220459</c:v>
                </c:pt>
                <c:pt idx="89">
                  <c:v>4</c:v>
                </c:pt>
                <c:pt idx="90">
                  <c:v>3.9500000476837154</c:v>
                </c:pt>
                <c:pt idx="91">
                  <c:v>4.0799999237060556</c:v>
                </c:pt>
                <c:pt idx="92">
                  <c:v>4.0300002098083505</c:v>
                </c:pt>
                <c:pt idx="93">
                  <c:v>4.059999942779541</c:v>
                </c:pt>
                <c:pt idx="94">
                  <c:v>3.9600000381469727</c:v>
                </c:pt>
                <c:pt idx="95">
                  <c:v>3.9600000381469727</c:v>
                </c:pt>
                <c:pt idx="96">
                  <c:v>3.9900000095367432</c:v>
                </c:pt>
                <c:pt idx="97">
                  <c:v>4.0100002288818359</c:v>
                </c:pt>
                <c:pt idx="98">
                  <c:v>3.9800000190734863</c:v>
                </c:pt>
                <c:pt idx="99">
                  <c:v>4.0199999809265137</c:v>
                </c:pt>
                <c:pt idx="100">
                  <c:v>3.9300000667572026</c:v>
                </c:pt>
                <c:pt idx="101">
                  <c:v>3.9900000095367432</c:v>
                </c:pt>
                <c:pt idx="102">
                  <c:v>3.9300000667572026</c:v>
                </c:pt>
                <c:pt idx="103">
                  <c:v>3.940000057220459</c:v>
                </c:pt>
                <c:pt idx="104">
                  <c:v>3.9500000476837154</c:v>
                </c:pt>
                <c:pt idx="105">
                  <c:v>3.9800000190734863</c:v>
                </c:pt>
                <c:pt idx="106">
                  <c:v>3.9800000190734863</c:v>
                </c:pt>
                <c:pt idx="107">
                  <c:v>4</c:v>
                </c:pt>
                <c:pt idx="108">
                  <c:v>4</c:v>
                </c:pt>
                <c:pt idx="109">
                  <c:v>4.8000001907348633</c:v>
                </c:pt>
                <c:pt idx="110">
                  <c:v>4.6399998664855948</c:v>
                </c:pt>
                <c:pt idx="111">
                  <c:v>4.690000057220459</c:v>
                </c:pt>
                <c:pt idx="112">
                  <c:v>4.5999999046325684</c:v>
                </c:pt>
                <c:pt idx="113">
                  <c:v>4.4699997901916495</c:v>
                </c:pt>
                <c:pt idx="114">
                  <c:v>4.4699997901916495</c:v>
                </c:pt>
                <c:pt idx="115">
                  <c:v>4.440000057220459</c:v>
                </c:pt>
                <c:pt idx="116">
                  <c:v>4.4099998474121094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9869112"/>
        <c:axId val="339868720"/>
      </c:scatterChart>
      <c:valAx>
        <c:axId val="3398691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9868720"/>
        <c:crosses val="autoZero"/>
        <c:crossBetween val="midCat"/>
      </c:valAx>
      <c:valAx>
        <c:axId val="339868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986911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>
          <a:solidFill>
            <a:schemeClr val="tx1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spindx (S&amp;P Composite index)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'ROKA (ex Nov 7, 10)'!$F$1</c:f>
              <c:strCache>
                <c:ptCount val="1"/>
                <c:pt idx="0">
                  <c:v>spindx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'ROKA (ex Nov 7, 10)'!$A$2:$A$118</c:f>
              <c:numCache>
                <c:formatCode>m/d/yyyy</c:formatCode>
                <c:ptCount val="117"/>
                <c:pt idx="0">
                  <c:v>41837</c:v>
                </c:pt>
                <c:pt idx="1">
                  <c:v>41838</c:v>
                </c:pt>
                <c:pt idx="2">
                  <c:v>41841</c:v>
                </c:pt>
                <c:pt idx="3">
                  <c:v>41842</c:v>
                </c:pt>
                <c:pt idx="4">
                  <c:v>41843</c:v>
                </c:pt>
                <c:pt idx="5">
                  <c:v>41844</c:v>
                </c:pt>
                <c:pt idx="6">
                  <c:v>41845</c:v>
                </c:pt>
                <c:pt idx="7">
                  <c:v>41848</c:v>
                </c:pt>
                <c:pt idx="8">
                  <c:v>41849</c:v>
                </c:pt>
                <c:pt idx="9">
                  <c:v>41850</c:v>
                </c:pt>
                <c:pt idx="10">
                  <c:v>41851</c:v>
                </c:pt>
                <c:pt idx="11">
                  <c:v>41852</c:v>
                </c:pt>
                <c:pt idx="12">
                  <c:v>41855</c:v>
                </c:pt>
                <c:pt idx="13">
                  <c:v>41856</c:v>
                </c:pt>
                <c:pt idx="14">
                  <c:v>41857</c:v>
                </c:pt>
                <c:pt idx="15">
                  <c:v>41858</c:v>
                </c:pt>
                <c:pt idx="16">
                  <c:v>41859</c:v>
                </c:pt>
                <c:pt idx="17">
                  <c:v>41862</c:v>
                </c:pt>
                <c:pt idx="18">
                  <c:v>41863</c:v>
                </c:pt>
                <c:pt idx="19">
                  <c:v>41864</c:v>
                </c:pt>
                <c:pt idx="20">
                  <c:v>41865</c:v>
                </c:pt>
                <c:pt idx="21">
                  <c:v>41866</c:v>
                </c:pt>
                <c:pt idx="22">
                  <c:v>41869</c:v>
                </c:pt>
                <c:pt idx="23">
                  <c:v>41870</c:v>
                </c:pt>
                <c:pt idx="24">
                  <c:v>41871</c:v>
                </c:pt>
                <c:pt idx="25">
                  <c:v>41872</c:v>
                </c:pt>
                <c:pt idx="26">
                  <c:v>41873</c:v>
                </c:pt>
                <c:pt idx="27">
                  <c:v>41876</c:v>
                </c:pt>
                <c:pt idx="28">
                  <c:v>41877</c:v>
                </c:pt>
                <c:pt idx="29">
                  <c:v>41878</c:v>
                </c:pt>
                <c:pt idx="30">
                  <c:v>41879</c:v>
                </c:pt>
                <c:pt idx="31">
                  <c:v>41880</c:v>
                </c:pt>
                <c:pt idx="32">
                  <c:v>41884</c:v>
                </c:pt>
                <c:pt idx="33">
                  <c:v>41885</c:v>
                </c:pt>
                <c:pt idx="34">
                  <c:v>41886</c:v>
                </c:pt>
                <c:pt idx="35">
                  <c:v>41887</c:v>
                </c:pt>
                <c:pt idx="36">
                  <c:v>41890</c:v>
                </c:pt>
                <c:pt idx="37">
                  <c:v>41891</c:v>
                </c:pt>
                <c:pt idx="38">
                  <c:v>41892</c:v>
                </c:pt>
                <c:pt idx="39">
                  <c:v>41893</c:v>
                </c:pt>
                <c:pt idx="40">
                  <c:v>41894</c:v>
                </c:pt>
                <c:pt idx="41">
                  <c:v>41897</c:v>
                </c:pt>
                <c:pt idx="42">
                  <c:v>41898</c:v>
                </c:pt>
                <c:pt idx="43">
                  <c:v>41899</c:v>
                </c:pt>
                <c:pt idx="44">
                  <c:v>41900</c:v>
                </c:pt>
                <c:pt idx="45">
                  <c:v>41901</c:v>
                </c:pt>
                <c:pt idx="46">
                  <c:v>41904</c:v>
                </c:pt>
                <c:pt idx="47">
                  <c:v>41905</c:v>
                </c:pt>
                <c:pt idx="48">
                  <c:v>41906</c:v>
                </c:pt>
                <c:pt idx="49">
                  <c:v>41907</c:v>
                </c:pt>
                <c:pt idx="50">
                  <c:v>41908</c:v>
                </c:pt>
                <c:pt idx="51">
                  <c:v>41911</c:v>
                </c:pt>
                <c:pt idx="52">
                  <c:v>41912</c:v>
                </c:pt>
                <c:pt idx="53">
                  <c:v>41913</c:v>
                </c:pt>
                <c:pt idx="54">
                  <c:v>41914</c:v>
                </c:pt>
                <c:pt idx="55">
                  <c:v>41915</c:v>
                </c:pt>
                <c:pt idx="56">
                  <c:v>41918</c:v>
                </c:pt>
                <c:pt idx="57">
                  <c:v>41919</c:v>
                </c:pt>
                <c:pt idx="58">
                  <c:v>41920</c:v>
                </c:pt>
                <c:pt idx="59">
                  <c:v>41921</c:v>
                </c:pt>
                <c:pt idx="60">
                  <c:v>41922</c:v>
                </c:pt>
                <c:pt idx="61">
                  <c:v>41925</c:v>
                </c:pt>
                <c:pt idx="62">
                  <c:v>41926</c:v>
                </c:pt>
                <c:pt idx="63">
                  <c:v>41927</c:v>
                </c:pt>
                <c:pt idx="64">
                  <c:v>41928</c:v>
                </c:pt>
                <c:pt idx="65">
                  <c:v>41929</c:v>
                </c:pt>
                <c:pt idx="66">
                  <c:v>41932</c:v>
                </c:pt>
                <c:pt idx="67">
                  <c:v>41933</c:v>
                </c:pt>
                <c:pt idx="68">
                  <c:v>41934</c:v>
                </c:pt>
                <c:pt idx="69">
                  <c:v>41935</c:v>
                </c:pt>
                <c:pt idx="70">
                  <c:v>41936</c:v>
                </c:pt>
                <c:pt idx="71">
                  <c:v>41939</c:v>
                </c:pt>
                <c:pt idx="72">
                  <c:v>41940</c:v>
                </c:pt>
                <c:pt idx="73">
                  <c:v>41941</c:v>
                </c:pt>
                <c:pt idx="74">
                  <c:v>41942</c:v>
                </c:pt>
                <c:pt idx="75">
                  <c:v>41943</c:v>
                </c:pt>
                <c:pt idx="76">
                  <c:v>41946</c:v>
                </c:pt>
                <c:pt idx="77">
                  <c:v>41947</c:v>
                </c:pt>
                <c:pt idx="78">
                  <c:v>41948</c:v>
                </c:pt>
                <c:pt idx="79">
                  <c:v>41949</c:v>
                </c:pt>
                <c:pt idx="82">
                  <c:v>41954</c:v>
                </c:pt>
                <c:pt idx="83">
                  <c:v>41955</c:v>
                </c:pt>
                <c:pt idx="84">
                  <c:v>41956</c:v>
                </c:pt>
                <c:pt idx="85">
                  <c:v>41957</c:v>
                </c:pt>
                <c:pt idx="86">
                  <c:v>41960</c:v>
                </c:pt>
                <c:pt idx="87">
                  <c:v>41961</c:v>
                </c:pt>
                <c:pt idx="88">
                  <c:v>41962</c:v>
                </c:pt>
                <c:pt idx="89">
                  <c:v>41963</c:v>
                </c:pt>
                <c:pt idx="90">
                  <c:v>41964</c:v>
                </c:pt>
                <c:pt idx="91">
                  <c:v>41967</c:v>
                </c:pt>
                <c:pt idx="92">
                  <c:v>41968</c:v>
                </c:pt>
                <c:pt idx="93">
                  <c:v>41969</c:v>
                </c:pt>
                <c:pt idx="94">
                  <c:v>41971</c:v>
                </c:pt>
                <c:pt idx="95">
                  <c:v>41974</c:v>
                </c:pt>
                <c:pt idx="96">
                  <c:v>41975</c:v>
                </c:pt>
                <c:pt idx="97">
                  <c:v>41976</c:v>
                </c:pt>
                <c:pt idx="98">
                  <c:v>41977</c:v>
                </c:pt>
                <c:pt idx="99">
                  <c:v>41978</c:v>
                </c:pt>
                <c:pt idx="100">
                  <c:v>41981</c:v>
                </c:pt>
                <c:pt idx="101">
                  <c:v>41982</c:v>
                </c:pt>
                <c:pt idx="102">
                  <c:v>41983</c:v>
                </c:pt>
                <c:pt idx="103">
                  <c:v>41984</c:v>
                </c:pt>
                <c:pt idx="104">
                  <c:v>41985</c:v>
                </c:pt>
                <c:pt idx="105">
                  <c:v>41988</c:v>
                </c:pt>
                <c:pt idx="106">
                  <c:v>41989</c:v>
                </c:pt>
                <c:pt idx="107">
                  <c:v>41990</c:v>
                </c:pt>
                <c:pt idx="108">
                  <c:v>41991</c:v>
                </c:pt>
                <c:pt idx="109">
                  <c:v>41992</c:v>
                </c:pt>
                <c:pt idx="110">
                  <c:v>41995</c:v>
                </c:pt>
                <c:pt idx="111">
                  <c:v>41996</c:v>
                </c:pt>
                <c:pt idx="112">
                  <c:v>41997</c:v>
                </c:pt>
                <c:pt idx="113">
                  <c:v>41999</c:v>
                </c:pt>
                <c:pt idx="114">
                  <c:v>42002</c:v>
                </c:pt>
                <c:pt idx="115">
                  <c:v>42003</c:v>
                </c:pt>
                <c:pt idx="116">
                  <c:v>42004</c:v>
                </c:pt>
              </c:numCache>
            </c:numRef>
          </c:xVal>
          <c:yVal>
            <c:numRef>
              <c:f>'ROKA (ex Nov 7, 10)'!$F$2:$F$118</c:f>
              <c:numCache>
                <c:formatCode>General</c:formatCode>
                <c:ptCount val="117"/>
                <c:pt idx="0">
                  <c:v>1958.1199999999997</c:v>
                </c:pt>
                <c:pt idx="1">
                  <c:v>1978.22</c:v>
                </c:pt>
                <c:pt idx="2">
                  <c:v>1973.6300000000003</c:v>
                </c:pt>
                <c:pt idx="3">
                  <c:v>1983.53</c:v>
                </c:pt>
                <c:pt idx="4">
                  <c:v>1987.01</c:v>
                </c:pt>
                <c:pt idx="5">
                  <c:v>1987.98</c:v>
                </c:pt>
                <c:pt idx="6">
                  <c:v>1978.3399999999997</c:v>
                </c:pt>
                <c:pt idx="7">
                  <c:v>1978.9100000000003</c:v>
                </c:pt>
                <c:pt idx="8">
                  <c:v>1969.95</c:v>
                </c:pt>
                <c:pt idx="9">
                  <c:v>1970.07</c:v>
                </c:pt>
                <c:pt idx="10">
                  <c:v>1930.67</c:v>
                </c:pt>
                <c:pt idx="11">
                  <c:v>1925.15</c:v>
                </c:pt>
                <c:pt idx="12">
                  <c:v>1938.99</c:v>
                </c:pt>
                <c:pt idx="13">
                  <c:v>1920.21</c:v>
                </c:pt>
                <c:pt idx="14">
                  <c:v>1920.24</c:v>
                </c:pt>
                <c:pt idx="15">
                  <c:v>1909.57</c:v>
                </c:pt>
                <c:pt idx="16">
                  <c:v>1931.5899999999997</c:v>
                </c:pt>
                <c:pt idx="17">
                  <c:v>1936.92</c:v>
                </c:pt>
                <c:pt idx="18">
                  <c:v>1933.75</c:v>
                </c:pt>
                <c:pt idx="19">
                  <c:v>1946.72</c:v>
                </c:pt>
                <c:pt idx="20">
                  <c:v>1955.18</c:v>
                </c:pt>
                <c:pt idx="21">
                  <c:v>1955.06</c:v>
                </c:pt>
                <c:pt idx="22">
                  <c:v>1971.74</c:v>
                </c:pt>
                <c:pt idx="23">
                  <c:v>1981.6</c:v>
                </c:pt>
                <c:pt idx="24">
                  <c:v>1986.51</c:v>
                </c:pt>
                <c:pt idx="25">
                  <c:v>1992.3699999999997</c:v>
                </c:pt>
                <c:pt idx="26">
                  <c:v>1988.4</c:v>
                </c:pt>
                <c:pt idx="27">
                  <c:v>1997.92</c:v>
                </c:pt>
                <c:pt idx="28">
                  <c:v>2000.02</c:v>
                </c:pt>
                <c:pt idx="29">
                  <c:v>2000.1199999999997</c:v>
                </c:pt>
                <c:pt idx="30">
                  <c:v>1996.74</c:v>
                </c:pt>
                <c:pt idx="31">
                  <c:v>2003.3699999999997</c:v>
                </c:pt>
                <c:pt idx="32">
                  <c:v>2002.28</c:v>
                </c:pt>
                <c:pt idx="33">
                  <c:v>2000.72</c:v>
                </c:pt>
                <c:pt idx="34">
                  <c:v>1997.65</c:v>
                </c:pt>
                <c:pt idx="35">
                  <c:v>2007.71</c:v>
                </c:pt>
                <c:pt idx="36">
                  <c:v>2001.54</c:v>
                </c:pt>
                <c:pt idx="37">
                  <c:v>1988.44</c:v>
                </c:pt>
                <c:pt idx="38">
                  <c:v>1995.69</c:v>
                </c:pt>
                <c:pt idx="39">
                  <c:v>1997.45</c:v>
                </c:pt>
                <c:pt idx="40">
                  <c:v>1985.54</c:v>
                </c:pt>
                <c:pt idx="41">
                  <c:v>1984.1300000000003</c:v>
                </c:pt>
                <c:pt idx="42">
                  <c:v>1998.98</c:v>
                </c:pt>
                <c:pt idx="43">
                  <c:v>2001.57</c:v>
                </c:pt>
                <c:pt idx="44">
                  <c:v>2011.36</c:v>
                </c:pt>
                <c:pt idx="45">
                  <c:v>2010.4</c:v>
                </c:pt>
                <c:pt idx="46">
                  <c:v>1994.29</c:v>
                </c:pt>
                <c:pt idx="47">
                  <c:v>1982.77</c:v>
                </c:pt>
                <c:pt idx="48">
                  <c:v>1998.3</c:v>
                </c:pt>
                <c:pt idx="49">
                  <c:v>1965.99</c:v>
                </c:pt>
                <c:pt idx="50">
                  <c:v>1982.85</c:v>
                </c:pt>
                <c:pt idx="51">
                  <c:v>1977.8</c:v>
                </c:pt>
                <c:pt idx="52">
                  <c:v>1972.29</c:v>
                </c:pt>
                <c:pt idx="53">
                  <c:v>1946.1600000000003</c:v>
                </c:pt>
                <c:pt idx="54">
                  <c:v>1946.17</c:v>
                </c:pt>
                <c:pt idx="55">
                  <c:v>1967.9</c:v>
                </c:pt>
                <c:pt idx="56">
                  <c:v>1964.82</c:v>
                </c:pt>
                <c:pt idx="57">
                  <c:v>1935.1</c:v>
                </c:pt>
                <c:pt idx="58">
                  <c:v>1968.89</c:v>
                </c:pt>
                <c:pt idx="59">
                  <c:v>1928.21</c:v>
                </c:pt>
                <c:pt idx="60">
                  <c:v>1906.1300000000003</c:v>
                </c:pt>
                <c:pt idx="61">
                  <c:v>1874.74</c:v>
                </c:pt>
                <c:pt idx="62">
                  <c:v>1877.7</c:v>
                </c:pt>
                <c:pt idx="63">
                  <c:v>1862.49</c:v>
                </c:pt>
                <c:pt idx="64">
                  <c:v>1862.76</c:v>
                </c:pt>
                <c:pt idx="65">
                  <c:v>1886.76</c:v>
                </c:pt>
                <c:pt idx="66">
                  <c:v>1904.01</c:v>
                </c:pt>
                <c:pt idx="67">
                  <c:v>1941.28</c:v>
                </c:pt>
                <c:pt idx="68">
                  <c:v>1927.11</c:v>
                </c:pt>
                <c:pt idx="69">
                  <c:v>1950.82</c:v>
                </c:pt>
                <c:pt idx="70">
                  <c:v>1964.58</c:v>
                </c:pt>
                <c:pt idx="71">
                  <c:v>1961.6300000000003</c:v>
                </c:pt>
                <c:pt idx="72">
                  <c:v>1985.05</c:v>
                </c:pt>
                <c:pt idx="73">
                  <c:v>1982.3</c:v>
                </c:pt>
                <c:pt idx="74">
                  <c:v>1994.65</c:v>
                </c:pt>
                <c:pt idx="75">
                  <c:v>2018.05</c:v>
                </c:pt>
                <c:pt idx="76">
                  <c:v>2017.81</c:v>
                </c:pt>
                <c:pt idx="77">
                  <c:v>2012.1</c:v>
                </c:pt>
                <c:pt idx="78">
                  <c:v>2023.57</c:v>
                </c:pt>
                <c:pt idx="79">
                  <c:v>2031.21</c:v>
                </c:pt>
                <c:pt idx="82">
                  <c:v>2039.68</c:v>
                </c:pt>
                <c:pt idx="83">
                  <c:v>2038.25</c:v>
                </c:pt>
                <c:pt idx="84">
                  <c:v>2039.33</c:v>
                </c:pt>
                <c:pt idx="85">
                  <c:v>2039.82</c:v>
                </c:pt>
                <c:pt idx="86">
                  <c:v>2041.32</c:v>
                </c:pt>
                <c:pt idx="87">
                  <c:v>2051.8000000000002</c:v>
                </c:pt>
                <c:pt idx="88">
                  <c:v>2048.7199999999998</c:v>
                </c:pt>
                <c:pt idx="89">
                  <c:v>2052.75</c:v>
                </c:pt>
                <c:pt idx="90">
                  <c:v>2063.5</c:v>
                </c:pt>
                <c:pt idx="91">
                  <c:v>2069.41</c:v>
                </c:pt>
                <c:pt idx="92">
                  <c:v>2067.0300000000002</c:v>
                </c:pt>
                <c:pt idx="93">
                  <c:v>2072.83</c:v>
                </c:pt>
                <c:pt idx="94">
                  <c:v>2067.56</c:v>
                </c:pt>
                <c:pt idx="95">
                  <c:v>2053.44</c:v>
                </c:pt>
                <c:pt idx="96">
                  <c:v>2066.5500000000002</c:v>
                </c:pt>
                <c:pt idx="97">
                  <c:v>2074.33</c:v>
                </c:pt>
                <c:pt idx="98">
                  <c:v>2071.92</c:v>
                </c:pt>
                <c:pt idx="99">
                  <c:v>2075.3699999999994</c:v>
                </c:pt>
                <c:pt idx="100">
                  <c:v>2060.31</c:v>
                </c:pt>
                <c:pt idx="101">
                  <c:v>2059.8200000000002</c:v>
                </c:pt>
                <c:pt idx="102">
                  <c:v>2026.14</c:v>
                </c:pt>
                <c:pt idx="103">
                  <c:v>2035.33</c:v>
                </c:pt>
                <c:pt idx="104">
                  <c:v>2002.33</c:v>
                </c:pt>
                <c:pt idx="105">
                  <c:v>1989.6300000000003</c:v>
                </c:pt>
                <c:pt idx="106">
                  <c:v>1972.74</c:v>
                </c:pt>
                <c:pt idx="107">
                  <c:v>2012.89</c:v>
                </c:pt>
                <c:pt idx="108">
                  <c:v>2061.23</c:v>
                </c:pt>
                <c:pt idx="109">
                  <c:v>2070.65</c:v>
                </c:pt>
                <c:pt idx="110">
                  <c:v>2078.54</c:v>
                </c:pt>
                <c:pt idx="111">
                  <c:v>2082.17</c:v>
                </c:pt>
                <c:pt idx="112">
                  <c:v>2081.8800000000006</c:v>
                </c:pt>
                <c:pt idx="113">
                  <c:v>2088.77</c:v>
                </c:pt>
                <c:pt idx="114">
                  <c:v>2090.5700000000002</c:v>
                </c:pt>
                <c:pt idx="115">
                  <c:v>2080.35</c:v>
                </c:pt>
                <c:pt idx="116">
                  <c:v>2058.9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9867936"/>
        <c:axId val="339867544"/>
      </c:scatterChart>
      <c:valAx>
        <c:axId val="3398679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/d/yy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9867544"/>
        <c:crosses val="autoZero"/>
        <c:crossBetween val="midCat"/>
      </c:valAx>
      <c:valAx>
        <c:axId val="339867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98679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Scatter</a:t>
            </a:r>
            <a:r>
              <a:rPr lang="en-US" baseline="0"/>
              <a:t> plot of ROKA vs S&amp;P 500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'ROKA (ex Nov 7, 10)'!$E$1</c:f>
              <c:strCache>
                <c:ptCount val="1"/>
                <c:pt idx="0">
                  <c:v>RET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0.10809251968503937"/>
                  <c:y val="-0.36895487022455525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1200" b="0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'ROKA (ex Nov 7, 10)'!$D$2:$D$81</c:f>
              <c:numCache>
                <c:formatCode>0.00%</c:formatCode>
                <c:ptCount val="80"/>
                <c:pt idx="0">
                  <c:v>-1.1834050000000002E-2</c:v>
                </c:pt>
                <c:pt idx="1">
                  <c:v>1.026495E-2</c:v>
                </c:pt>
                <c:pt idx="2">
                  <c:v>-2.3202679999999999E-3</c:v>
                </c:pt>
                <c:pt idx="3">
                  <c:v>5.0161379999999998E-3</c:v>
                </c:pt>
                <c:pt idx="4">
                  <c:v>1.754448E-3</c:v>
                </c:pt>
                <c:pt idx="5">
                  <c:v>4.8817069999999998E-4</c:v>
                </c:pt>
                <c:pt idx="6">
                  <c:v>-4.8491429999999993E-3</c:v>
                </c:pt>
                <c:pt idx="7">
                  <c:v>2.8812039999999997E-4</c:v>
                </c:pt>
                <c:pt idx="8">
                  <c:v>-4.5277449999999988E-3</c:v>
                </c:pt>
                <c:pt idx="9">
                  <c:v>6.0915250000000013E-5</c:v>
                </c:pt>
                <c:pt idx="10">
                  <c:v>-1.9999290000000003E-2</c:v>
                </c:pt>
                <c:pt idx="11">
                  <c:v>-2.8591110000000006E-3</c:v>
                </c:pt>
                <c:pt idx="12">
                  <c:v>7.189049999999998E-3</c:v>
                </c:pt>
                <c:pt idx="13">
                  <c:v>-9.6854550000000008E-3</c:v>
                </c:pt>
                <c:pt idx="14">
                  <c:v>1.5623289999999999E-5</c:v>
                </c:pt>
                <c:pt idx="15">
                  <c:v>-5.5565970000000008E-3</c:v>
                </c:pt>
                <c:pt idx="16">
                  <c:v>1.1531390000000001E-2</c:v>
                </c:pt>
                <c:pt idx="17">
                  <c:v>2.759385E-3</c:v>
                </c:pt>
                <c:pt idx="18">
                  <c:v>-1.6366190000000004E-3</c:v>
                </c:pt>
                <c:pt idx="19">
                  <c:v>6.7071750000000001E-3</c:v>
                </c:pt>
                <c:pt idx="20">
                  <c:v>4.3457709999999991E-3</c:v>
                </c:pt>
                <c:pt idx="21">
                  <c:v>-6.1375420000000017E-5</c:v>
                </c:pt>
                <c:pt idx="22">
                  <c:v>8.5317069999999978E-3</c:v>
                </c:pt>
                <c:pt idx="23">
                  <c:v>5.0006590000000002E-3</c:v>
                </c:pt>
                <c:pt idx="24">
                  <c:v>2.4777960000000004E-3</c:v>
                </c:pt>
                <c:pt idx="25">
                  <c:v>2.9498969999999999E-3</c:v>
                </c:pt>
                <c:pt idx="26">
                  <c:v>-1.9926019999999996E-3</c:v>
                </c:pt>
                <c:pt idx="27">
                  <c:v>4.7877689999999999E-3</c:v>
                </c:pt>
                <c:pt idx="28">
                  <c:v>1.0510929999999999E-3</c:v>
                </c:pt>
                <c:pt idx="29">
                  <c:v>4.9999500000000001E-5</c:v>
                </c:pt>
                <c:pt idx="30">
                  <c:v>-1.6898990000000003E-3</c:v>
                </c:pt>
                <c:pt idx="31">
                  <c:v>3.320412E-3</c:v>
                </c:pt>
                <c:pt idx="32">
                  <c:v>-5.4408320000000007E-4</c:v>
                </c:pt>
                <c:pt idx="33">
                  <c:v>-7.7911180000000003E-4</c:v>
                </c:pt>
                <c:pt idx="34">
                  <c:v>-1.5344480000000001E-3</c:v>
                </c:pt>
                <c:pt idx="35">
                  <c:v>5.035917E-3</c:v>
                </c:pt>
                <c:pt idx="36">
                  <c:v>-3.0731529999999999E-3</c:v>
                </c:pt>
                <c:pt idx="37">
                  <c:v>-6.5449599999999998E-3</c:v>
                </c:pt>
                <c:pt idx="38">
                  <c:v>3.6460739999999991E-3</c:v>
                </c:pt>
                <c:pt idx="39">
                  <c:v>8.8190050000000019E-4</c:v>
                </c:pt>
                <c:pt idx="40">
                  <c:v>-5.9626020000000017E-3</c:v>
                </c:pt>
                <c:pt idx="41">
                  <c:v>-7.1013429999999985E-4</c:v>
                </c:pt>
                <c:pt idx="42">
                  <c:v>7.4843890000000001E-3</c:v>
                </c:pt>
                <c:pt idx="43">
                  <c:v>1.295661E-3</c:v>
                </c:pt>
                <c:pt idx="44">
                  <c:v>4.8911600000000003E-3</c:v>
                </c:pt>
                <c:pt idx="45">
                  <c:v>-4.7728899999999999E-4</c:v>
                </c:pt>
                <c:pt idx="46">
                  <c:v>-8.0133299999999991E-3</c:v>
                </c:pt>
                <c:pt idx="47">
                  <c:v>-5.7764920000000003E-3</c:v>
                </c:pt>
                <c:pt idx="48">
                  <c:v>7.8324769999999991E-3</c:v>
                </c:pt>
                <c:pt idx="49">
                  <c:v>-1.6168740000000001E-2</c:v>
                </c:pt>
                <c:pt idx="50">
                  <c:v>8.5758320000000002E-3</c:v>
                </c:pt>
                <c:pt idx="51">
                  <c:v>-2.546839E-3</c:v>
                </c:pt>
                <c:pt idx="52">
                  <c:v>-2.7859239999999995E-3</c:v>
                </c:pt>
                <c:pt idx="53">
                  <c:v>-1.3248559999999998E-2</c:v>
                </c:pt>
                <c:pt idx="54">
                  <c:v>5.1383240000000002E-6</c:v>
                </c:pt>
                <c:pt idx="55">
                  <c:v>1.116552E-2</c:v>
                </c:pt>
                <c:pt idx="56">
                  <c:v>-1.5651199999999999E-3</c:v>
                </c:pt>
                <c:pt idx="57">
                  <c:v>-1.512607E-2</c:v>
                </c:pt>
                <c:pt idx="58">
                  <c:v>1.7461630000000002E-2</c:v>
                </c:pt>
                <c:pt idx="59">
                  <c:v>-2.0661390000000002E-2</c:v>
                </c:pt>
                <c:pt idx="60">
                  <c:v>-1.1451029999999999E-2</c:v>
                </c:pt>
                <c:pt idx="61">
                  <c:v>-1.6467919999999997E-2</c:v>
                </c:pt>
                <c:pt idx="62">
                  <c:v>1.5788860000000005E-3</c:v>
                </c:pt>
                <c:pt idx="63">
                  <c:v>-8.1003350000000002E-3</c:v>
                </c:pt>
                <c:pt idx="64">
                  <c:v>1.4496720000000001E-4</c:v>
                </c:pt>
                <c:pt idx="65">
                  <c:v>1.2884110000000001E-2</c:v>
                </c:pt>
                <c:pt idx="66">
                  <c:v>9.1426570000000002E-3</c:v>
                </c:pt>
                <c:pt idx="67">
                  <c:v>1.9574479999999995E-2</c:v>
                </c:pt>
                <c:pt idx="68">
                  <c:v>-7.2993079999999983E-3</c:v>
                </c:pt>
                <c:pt idx="69">
                  <c:v>1.2303400000000001E-2</c:v>
                </c:pt>
                <c:pt idx="70">
                  <c:v>7.0534439999999999E-3</c:v>
                </c:pt>
                <c:pt idx="71">
                  <c:v>-1.5015930000000001E-3</c:v>
                </c:pt>
                <c:pt idx="72">
                  <c:v>1.193905E-2</c:v>
                </c:pt>
                <c:pt idx="73">
                  <c:v>-1.3853549999999998E-3</c:v>
                </c:pt>
                <c:pt idx="74">
                  <c:v>6.2301370000000002E-3</c:v>
                </c:pt>
                <c:pt idx="75">
                  <c:v>1.173138E-2</c:v>
                </c:pt>
                <c:pt idx="76">
                  <c:v>-1.189267E-4</c:v>
                </c:pt>
                <c:pt idx="77">
                  <c:v>-2.8298009999999998E-3</c:v>
                </c:pt>
                <c:pt idx="78">
                  <c:v>5.7005119999999996E-3</c:v>
                </c:pt>
                <c:pt idx="79">
                  <c:v>3.775506000000001E-3</c:v>
                </c:pt>
              </c:numCache>
            </c:numRef>
          </c:xVal>
          <c:yVal>
            <c:numRef>
              <c:f>'ROKA (ex Nov 7, 10)'!$E$2:$E$81</c:f>
              <c:numCache>
                <c:formatCode>0.00%</c:formatCode>
                <c:ptCount val="80"/>
                <c:pt idx="1">
                  <c:v>8.3335238741710804E-4</c:v>
                </c:pt>
                <c:pt idx="2">
                  <c:v>-8.3265849389135859E-4</c:v>
                </c:pt>
                <c:pt idx="3">
                  <c:v>0</c:v>
                </c:pt>
                <c:pt idx="4">
                  <c:v>0</c:v>
                </c:pt>
                <c:pt idx="5">
                  <c:v>-4.1666667908430093E-2</c:v>
                </c:pt>
                <c:pt idx="6">
                  <c:v>0</c:v>
                </c:pt>
                <c:pt idx="7">
                  <c:v>-4.3478261679410941E-2</c:v>
                </c:pt>
                <c:pt idx="8">
                  <c:v>-4.4545434415340424E-2</c:v>
                </c:pt>
                <c:pt idx="9">
                  <c:v>-4.8525236546993249E-2</c:v>
                </c:pt>
                <c:pt idx="10">
                  <c:v>2.9999732505530119E-3</c:v>
                </c:pt>
                <c:pt idx="11">
                  <c:v>-9.9693669471889734E-4</c:v>
                </c:pt>
                <c:pt idx="12">
                  <c:v>7.9840235412120819E-3</c:v>
                </c:pt>
                <c:pt idx="13">
                  <c:v>-9.9012162536382697E-4</c:v>
                </c:pt>
                <c:pt idx="14">
                  <c:v>-4.9554202705621719E-3</c:v>
                </c:pt>
                <c:pt idx="15">
                  <c:v>3.5856541246175773E-2</c:v>
                </c:pt>
                <c:pt idx="16">
                  <c:v>8.6538614705204981E-3</c:v>
                </c:pt>
                <c:pt idx="17">
                  <c:v>2.0972380414605141E-2</c:v>
                </c:pt>
                <c:pt idx="18">
                  <c:v>-3.7348236888647073E-2</c:v>
                </c:pt>
                <c:pt idx="19">
                  <c:v>2.9097702354192742E-3</c:v>
                </c:pt>
                <c:pt idx="20">
                  <c:v>4.1586101055145264E-2</c:v>
                </c:pt>
                <c:pt idx="21">
                  <c:v>0.15877428650856021</c:v>
                </c:pt>
                <c:pt idx="22">
                  <c:v>-5.3685829043388367E-2</c:v>
                </c:pt>
                <c:pt idx="23">
                  <c:v>2.3708697408437729E-2</c:v>
                </c:pt>
                <c:pt idx="24">
                  <c:v>8.2712508738040924E-3</c:v>
                </c:pt>
                <c:pt idx="25">
                  <c:v>4.9221017397940159E-3</c:v>
                </c:pt>
                <c:pt idx="26">
                  <c:v>3.26530309394002E-3</c:v>
                </c:pt>
                <c:pt idx="27">
                  <c:v>-3.2546755392104374E-3</c:v>
                </c:pt>
                <c:pt idx="28">
                  <c:v>-8.1632966175675392E-3</c:v>
                </c:pt>
                <c:pt idx="29">
                  <c:v>-2.8806537389755249E-2</c:v>
                </c:pt>
                <c:pt idx="30">
                  <c:v>0</c:v>
                </c:pt>
                <c:pt idx="31">
                  <c:v>-6.7796544171869746E-3</c:v>
                </c:pt>
                <c:pt idx="32">
                  <c:v>-2.3037580773234367E-2</c:v>
                </c:pt>
                <c:pt idx="33">
                  <c:v>-1.3973786495625976E-2</c:v>
                </c:pt>
                <c:pt idx="34">
                  <c:v>-3.3658113330602646E-2</c:v>
                </c:pt>
                <c:pt idx="35">
                  <c:v>-1.4665430411696436E-2</c:v>
                </c:pt>
                <c:pt idx="36">
                  <c:v>-1.2093033641576769E-2</c:v>
                </c:pt>
                <c:pt idx="37">
                  <c:v>3.5781554877758026E-2</c:v>
                </c:pt>
                <c:pt idx="38">
                  <c:v>0</c:v>
                </c:pt>
                <c:pt idx="39">
                  <c:v>-4.909090697765351E-2</c:v>
                </c:pt>
                <c:pt idx="40">
                  <c:v>-1.147226430475712E-2</c:v>
                </c:pt>
                <c:pt idx="41">
                  <c:v>-1.2088974937796593E-2</c:v>
                </c:pt>
                <c:pt idx="42">
                  <c:v>-8.3700485527515397E-2</c:v>
                </c:pt>
                <c:pt idx="43">
                  <c:v>3.7393204867839806E-2</c:v>
                </c:pt>
                <c:pt idx="44">
                  <c:v>2.780633419752121E-2</c:v>
                </c:pt>
                <c:pt idx="45">
                  <c:v>-4.6092092990875237E-2</c:v>
                </c:pt>
                <c:pt idx="46">
                  <c:v>-8.4034530445933342E-3</c:v>
                </c:pt>
                <c:pt idx="47">
                  <c:v>-8.4745688363909721E-3</c:v>
                </c:pt>
                <c:pt idx="48">
                  <c:v>1.2820500880479813E-2</c:v>
                </c:pt>
                <c:pt idx="49">
                  <c:v>1.1603440158069137E-2</c:v>
                </c:pt>
                <c:pt idx="50">
                  <c:v>1.1470245197415352E-2</c:v>
                </c:pt>
                <c:pt idx="51">
                  <c:v>6.5979421138763414E-2</c:v>
                </c:pt>
                <c:pt idx="52">
                  <c:v>-2.8046417981386181E-2</c:v>
                </c:pt>
                <c:pt idx="53">
                  <c:v>4.7761145979166017E-2</c:v>
                </c:pt>
                <c:pt idx="54">
                  <c:v>-3.7986668758094311E-3</c:v>
                </c:pt>
                <c:pt idx="55">
                  <c:v>-7.6263034716248512E-3</c:v>
                </c:pt>
                <c:pt idx="56">
                  <c:v>-3.3621463924646378E-2</c:v>
                </c:pt>
                <c:pt idx="57">
                  <c:v>-7.654079794883728E-2</c:v>
                </c:pt>
                <c:pt idx="58">
                  <c:v>6.0279916971921921E-2</c:v>
                </c:pt>
                <c:pt idx="59">
                  <c:v>-2.3350303992629055E-2</c:v>
                </c:pt>
                <c:pt idx="60">
                  <c:v>2.7027051895856857E-2</c:v>
                </c:pt>
                <c:pt idx="61">
                  <c:v>-2.8340052813291557E-2</c:v>
                </c:pt>
                <c:pt idx="62">
                  <c:v>-2.1875003352761265E-2</c:v>
                </c:pt>
                <c:pt idx="63">
                  <c:v>-2.1299334242939946E-2</c:v>
                </c:pt>
                <c:pt idx="64">
                  <c:v>-3.0467871576547623E-2</c:v>
                </c:pt>
                <c:pt idx="65">
                  <c:v>7.8563066199421883E-3</c:v>
                </c:pt>
                <c:pt idx="66">
                  <c:v>-4.4543389230966561E-2</c:v>
                </c:pt>
                <c:pt idx="67">
                  <c:v>3.1468585133552551E-2</c:v>
                </c:pt>
                <c:pt idx="68">
                  <c:v>-2.259938744828105E-3</c:v>
                </c:pt>
                <c:pt idx="69">
                  <c:v>3.5107634961605079E-2</c:v>
                </c:pt>
                <c:pt idx="70">
                  <c:v>2.0787699148058888E-2</c:v>
                </c:pt>
                <c:pt idx="71">
                  <c:v>2.1436206996440887E-2</c:v>
                </c:pt>
                <c:pt idx="72">
                  <c:v>5.6663166731596E-2</c:v>
                </c:pt>
                <c:pt idx="73">
                  <c:v>-2.38331463187933E-2</c:v>
                </c:pt>
                <c:pt idx="74">
                  <c:v>2.9501521959900856E-2</c:v>
                </c:pt>
                <c:pt idx="75">
                  <c:v>-2.1739156916737556E-2</c:v>
                </c:pt>
                <c:pt idx="76">
                  <c:v>-4.2424250394105904E-2</c:v>
                </c:pt>
                <c:pt idx="77">
                  <c:v>-1.5822745859622948E-2</c:v>
                </c:pt>
                <c:pt idx="78">
                  <c:v>-2.8938854113221172E-2</c:v>
                </c:pt>
                <c:pt idx="79">
                  <c:v>-7.9470224678516388E-2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9866760"/>
        <c:axId val="339866368"/>
      </c:scatterChart>
      <c:valAx>
        <c:axId val="339866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spretrn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9866368"/>
        <c:crosses val="autoZero"/>
        <c:crossBetween val="midCat"/>
      </c:valAx>
      <c:valAx>
        <c:axId val="339866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return on ROKA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39866760"/>
        <c:crossesAt val="-3.0000000000000006E-2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solidFill>
            <a:sysClr val="windowText" lastClr="000000"/>
          </a:solidFill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4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51757</xdr:colOff>
      <xdr:row>23</xdr:row>
      <xdr:rowOff>69012</xdr:rowOff>
    </xdr:from>
    <xdr:to>
      <xdr:col>21</xdr:col>
      <xdr:colOff>301924</xdr:colOff>
      <xdr:row>46</xdr:row>
      <xdr:rowOff>8627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0</xdr:colOff>
      <xdr:row>1</xdr:row>
      <xdr:rowOff>0</xdr:rowOff>
    </xdr:from>
    <xdr:to>
      <xdr:col>23</xdr:col>
      <xdr:colOff>224287</xdr:colOff>
      <xdr:row>22</xdr:row>
      <xdr:rowOff>103517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207034</xdr:colOff>
      <xdr:row>0</xdr:row>
      <xdr:rowOff>112143</xdr:rowOff>
    </xdr:from>
    <xdr:to>
      <xdr:col>13</xdr:col>
      <xdr:colOff>77638</xdr:colOff>
      <xdr:row>15</xdr:row>
      <xdr:rowOff>133709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526212</xdr:colOff>
      <xdr:row>0</xdr:row>
      <xdr:rowOff>103517</xdr:rowOff>
    </xdr:from>
    <xdr:to>
      <xdr:col>21</xdr:col>
      <xdr:colOff>129397</xdr:colOff>
      <xdr:row>15</xdr:row>
      <xdr:rowOff>129396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198407</xdr:colOff>
      <xdr:row>16</xdr:row>
      <xdr:rowOff>125083</xdr:rowOff>
    </xdr:from>
    <xdr:to>
      <xdr:col>13</xdr:col>
      <xdr:colOff>422694</xdr:colOff>
      <xdr:row>31</xdr:row>
      <xdr:rowOff>150962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0</xdr:colOff>
      <xdr:row>17</xdr:row>
      <xdr:rowOff>0</xdr:rowOff>
    </xdr:from>
    <xdr:to>
      <xdr:col>20</xdr:col>
      <xdr:colOff>491706</xdr:colOff>
      <xdr:row>32</xdr:row>
      <xdr:rowOff>21566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207034</xdr:colOff>
      <xdr:row>0</xdr:row>
      <xdr:rowOff>107830</xdr:rowOff>
    </xdr:from>
    <xdr:to>
      <xdr:col>13</xdr:col>
      <xdr:colOff>431321</xdr:colOff>
      <xdr:row>15</xdr:row>
      <xdr:rowOff>133709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526212</xdr:colOff>
      <xdr:row>0</xdr:row>
      <xdr:rowOff>103517</xdr:rowOff>
    </xdr:from>
    <xdr:to>
      <xdr:col>21</xdr:col>
      <xdr:colOff>129397</xdr:colOff>
      <xdr:row>15</xdr:row>
      <xdr:rowOff>129396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370936</xdr:colOff>
      <xdr:row>17</xdr:row>
      <xdr:rowOff>60385</xdr:rowOff>
    </xdr:from>
    <xdr:to>
      <xdr:col>15</xdr:col>
      <xdr:colOff>120770</xdr:colOff>
      <xdr:row>35</xdr:row>
      <xdr:rowOff>163902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5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4.3" x14ac:dyDescent="0.25"/>
  <cols>
    <col min="1" max="1" width="13.375" customWidth="1"/>
    <col min="2" max="2" width="9" style="2"/>
    <col min="3" max="3" width="9" style="13"/>
    <col min="4" max="5" width="9" style="4"/>
    <col min="7" max="7" width="9" style="16"/>
    <col min="8" max="8" width="9" style="8"/>
    <col min="9" max="9" width="14.5" style="8" bestFit="1" customWidth="1"/>
    <col min="16" max="16" width="13.5" bestFit="1" customWidth="1"/>
    <col min="18" max="18" width="11.875" bestFit="1" customWidth="1"/>
  </cols>
  <sheetData>
    <row r="1" spans="1:9" s="20" customFormat="1" x14ac:dyDescent="0.25">
      <c r="A1" s="20" t="s">
        <v>0</v>
      </c>
      <c r="B1" s="21" t="s">
        <v>1</v>
      </c>
      <c r="C1" s="22" t="s">
        <v>2</v>
      </c>
      <c r="D1" s="23" t="s">
        <v>4</v>
      </c>
      <c r="E1" s="23" t="s">
        <v>3</v>
      </c>
      <c r="F1" s="20" t="s">
        <v>5</v>
      </c>
      <c r="G1" s="23" t="s">
        <v>7</v>
      </c>
      <c r="H1" s="20" t="s">
        <v>6</v>
      </c>
      <c r="I1" s="20" t="s">
        <v>8</v>
      </c>
    </row>
    <row r="2" spans="1:9" s="20" customFormat="1" x14ac:dyDescent="0.25">
      <c r="A2" s="24">
        <v>41276</v>
      </c>
      <c r="B2" s="21">
        <v>47.919998168945313</v>
      </c>
      <c r="C2" s="22">
        <v>623100</v>
      </c>
      <c r="D2" s="23">
        <v>2.5403350000000005E-2</v>
      </c>
      <c r="E2" s="23">
        <v>1.1397152207791804E-2</v>
      </c>
      <c r="F2" s="20">
        <v>1462.42</v>
      </c>
      <c r="G2" s="23">
        <f>-0.0005+0.961*D2</f>
        <v>2.3912619350000004E-2</v>
      </c>
      <c r="H2" s="23">
        <f>E2-G2</f>
        <v>-1.2515467142208201E-2</v>
      </c>
      <c r="I2" s="21">
        <f>C2*B2</f>
        <v>29858950.859069824</v>
      </c>
    </row>
    <row r="3" spans="1:9" s="20" customFormat="1" x14ac:dyDescent="0.25">
      <c r="A3" s="24">
        <v>41277</v>
      </c>
      <c r="B3" s="21">
        <v>47.709999084472656</v>
      </c>
      <c r="C3" s="22">
        <v>896300</v>
      </c>
      <c r="D3" s="23">
        <v>-2.0855839999999997E-3</v>
      </c>
      <c r="E3" s="23">
        <v>-4.3822848238050929E-3</v>
      </c>
      <c r="F3" s="20">
        <v>1459.37</v>
      </c>
      <c r="G3" s="23">
        <f t="shared" ref="G3:G66" si="0">-0.0005+0.961*D3</f>
        <v>-2.5042462239999994E-3</v>
      </c>
      <c r="H3" s="23">
        <f t="shared" ref="H3:H66" si="1">E3-G3</f>
        <v>-1.8780385998050935E-3</v>
      </c>
      <c r="I3" s="21">
        <f t="shared" ref="I3:I66" si="2">C3*B3</f>
        <v>42762472.179412842</v>
      </c>
    </row>
    <row r="4" spans="1:9" s="20" customFormat="1" x14ac:dyDescent="0.25">
      <c r="A4" s="24">
        <v>41278</v>
      </c>
      <c r="B4" s="21">
        <v>48.029998779296882</v>
      </c>
      <c r="C4" s="22">
        <v>2355700</v>
      </c>
      <c r="D4" s="23">
        <v>4.8651129999999999E-3</v>
      </c>
      <c r="E4" s="23">
        <v>6.7071830853819856E-3</v>
      </c>
      <c r="F4" s="20">
        <v>1466.47</v>
      </c>
      <c r="G4" s="23">
        <f t="shared" si="0"/>
        <v>4.1753735929999994E-3</v>
      </c>
      <c r="H4" s="23">
        <f t="shared" si="1"/>
        <v>2.5318094923819862E-3</v>
      </c>
      <c r="I4" s="21">
        <f t="shared" si="2"/>
        <v>113144268.12438966</v>
      </c>
    </row>
    <row r="5" spans="1:9" s="20" customFormat="1" x14ac:dyDescent="0.25">
      <c r="A5" s="24">
        <v>41281</v>
      </c>
      <c r="B5" s="21">
        <v>48.049999237060554</v>
      </c>
      <c r="C5" s="22">
        <v>1311000</v>
      </c>
      <c r="D5" s="23">
        <v>-3.1231460000000007E-3</v>
      </c>
      <c r="E5" s="23">
        <v>4.1641594725660991E-4</v>
      </c>
      <c r="F5" s="20">
        <v>1461.89</v>
      </c>
      <c r="G5" s="23">
        <f t="shared" si="0"/>
        <v>-3.5013433060000006E-3</v>
      </c>
      <c r="H5" s="23">
        <f t="shared" si="1"/>
        <v>3.9177592532566108E-3</v>
      </c>
      <c r="I5" s="21">
        <f t="shared" si="2"/>
        <v>62993548.999786384</v>
      </c>
    </row>
    <row r="6" spans="1:9" s="20" customFormat="1" x14ac:dyDescent="0.25">
      <c r="A6" s="24">
        <v>41282</v>
      </c>
      <c r="B6" s="21">
        <v>48.580001831054688</v>
      </c>
      <c r="C6" s="22">
        <v>1139800</v>
      </c>
      <c r="D6" s="23">
        <v>-3.2423780000000006E-3</v>
      </c>
      <c r="E6" s="23">
        <v>1.1030230671167374E-2</v>
      </c>
      <c r="F6" s="20">
        <v>1457.15</v>
      </c>
      <c r="G6" s="23">
        <f t="shared" si="0"/>
        <v>-3.6159252580000006E-3</v>
      </c>
      <c r="H6" s="23">
        <f t="shared" si="1"/>
        <v>1.4646155929167374E-2</v>
      </c>
      <c r="I6" s="21">
        <f t="shared" si="2"/>
        <v>55371486.087036133</v>
      </c>
    </row>
    <row r="7" spans="1:9" s="20" customFormat="1" x14ac:dyDescent="0.25">
      <c r="A7" s="24">
        <v>41283</v>
      </c>
      <c r="B7" s="21">
        <v>48.069999694824226</v>
      </c>
      <c r="C7" s="22">
        <v>671000</v>
      </c>
      <c r="D7" s="23">
        <v>2.6558689999999999E-3</v>
      </c>
      <c r="E7" s="23">
        <v>-1.0498191229999064E-2</v>
      </c>
      <c r="F7" s="20">
        <v>1461.02</v>
      </c>
      <c r="G7" s="23">
        <f t="shared" si="0"/>
        <v>2.052290109E-3</v>
      </c>
      <c r="H7" s="23">
        <f t="shared" si="1"/>
        <v>-1.2550481338999064E-2</v>
      </c>
      <c r="I7" s="21">
        <f t="shared" si="2"/>
        <v>32254969.795227055</v>
      </c>
    </row>
    <row r="8" spans="1:9" s="20" customFormat="1" x14ac:dyDescent="0.25">
      <c r="A8" s="24">
        <v>41284</v>
      </c>
      <c r="B8" s="21">
        <v>48.450000762939446</v>
      </c>
      <c r="C8" s="22">
        <v>3218500</v>
      </c>
      <c r="D8" s="23">
        <v>7.5974320000000003E-3</v>
      </c>
      <c r="E8" s="23">
        <v>7.9051610082387942E-3</v>
      </c>
      <c r="F8" s="20">
        <v>1472.12</v>
      </c>
      <c r="G8" s="23">
        <f t="shared" si="0"/>
        <v>6.8011321520000008E-3</v>
      </c>
      <c r="H8" s="23">
        <f t="shared" si="1"/>
        <v>1.1040288562387934E-3</v>
      </c>
      <c r="I8" s="21">
        <f t="shared" si="2"/>
        <v>155936327.4555206</v>
      </c>
    </row>
    <row r="9" spans="1:9" s="20" customFormat="1" x14ac:dyDescent="0.25">
      <c r="A9" s="24">
        <v>41285</v>
      </c>
      <c r="B9" s="21">
        <v>48.869998931884759</v>
      </c>
      <c r="C9" s="22">
        <v>1478700</v>
      </c>
      <c r="D9" s="23">
        <v>-4.7550470000000003E-5</v>
      </c>
      <c r="E9" s="23">
        <v>8.6686927825212496E-3</v>
      </c>
      <c r="F9" s="20">
        <v>1472.05</v>
      </c>
      <c r="G9" s="23">
        <f t="shared" si="0"/>
        <v>-5.4569600167E-4</v>
      </c>
      <c r="H9" s="23">
        <f t="shared" si="1"/>
        <v>9.2143887841912488E-3</v>
      </c>
      <c r="I9" s="21">
        <f t="shared" si="2"/>
        <v>72264067.420577988</v>
      </c>
    </row>
    <row r="10" spans="1:9" s="20" customFormat="1" x14ac:dyDescent="0.25">
      <c r="A10" s="24">
        <v>41288</v>
      </c>
      <c r="B10" s="21">
        <v>48.689998626708991</v>
      </c>
      <c r="C10" s="22">
        <v>1169400</v>
      </c>
      <c r="D10" s="23">
        <v>-9.3067490000000002E-4</v>
      </c>
      <c r="E10" s="23">
        <v>-3.6832476034760471E-3</v>
      </c>
      <c r="F10" s="20">
        <v>1470.68</v>
      </c>
      <c r="G10" s="23">
        <f t="shared" si="0"/>
        <v>-1.3943785788999999E-3</v>
      </c>
      <c r="H10" s="23">
        <f t="shared" si="1"/>
        <v>-2.2888690245760472E-3</v>
      </c>
      <c r="I10" s="21">
        <f t="shared" si="2"/>
        <v>56938084.394073494</v>
      </c>
    </row>
    <row r="11" spans="1:9" s="20" customFormat="1" x14ac:dyDescent="0.25">
      <c r="A11" s="24">
        <v>41289</v>
      </c>
      <c r="B11" s="21">
        <v>47.900001525878913</v>
      </c>
      <c r="C11" s="22">
        <v>2034300</v>
      </c>
      <c r="D11" s="23">
        <v>1.1287300000000001E-3</v>
      </c>
      <c r="E11" s="23">
        <v>-1.6225038096308712E-2</v>
      </c>
      <c r="F11" s="20">
        <v>1472.34</v>
      </c>
      <c r="G11" s="23">
        <f t="shared" si="0"/>
        <v>5.8470953000000015E-4</v>
      </c>
      <c r="H11" s="23">
        <f t="shared" si="1"/>
        <v>-1.6809747626308713E-2</v>
      </c>
      <c r="I11" s="21">
        <f t="shared" si="2"/>
        <v>97442973.104095474</v>
      </c>
    </row>
    <row r="12" spans="1:9" s="20" customFormat="1" x14ac:dyDescent="0.25">
      <c r="A12" s="24">
        <v>41290</v>
      </c>
      <c r="B12" s="21">
        <v>47.990001678466797</v>
      </c>
      <c r="C12" s="22">
        <v>2180700</v>
      </c>
      <c r="D12" s="23">
        <v>1.9696540000000004E-4</v>
      </c>
      <c r="E12" s="23">
        <v>1.8789175665006044E-3</v>
      </c>
      <c r="F12" s="20">
        <v>1472.63</v>
      </c>
      <c r="G12" s="23">
        <f t="shared" si="0"/>
        <v>-3.107162506E-4</v>
      </c>
      <c r="H12" s="23">
        <f t="shared" si="1"/>
        <v>2.1896338171006045E-3</v>
      </c>
      <c r="I12" s="21">
        <f t="shared" si="2"/>
        <v>104651796.66023254</v>
      </c>
    </row>
    <row r="13" spans="1:9" s="20" customFormat="1" x14ac:dyDescent="0.25">
      <c r="A13" s="24">
        <v>41291</v>
      </c>
      <c r="B13" s="21">
        <v>49.040000915527344</v>
      </c>
      <c r="C13" s="22">
        <v>2174700</v>
      </c>
      <c r="D13" s="23">
        <v>5.6429649999999998E-3</v>
      </c>
      <c r="E13" s="23">
        <v>2.1879540756344795E-2</v>
      </c>
      <c r="F13" s="20">
        <v>1480.94</v>
      </c>
      <c r="G13" s="23">
        <f t="shared" si="0"/>
        <v>4.9228893650000004E-3</v>
      </c>
      <c r="H13" s="23">
        <f t="shared" si="1"/>
        <v>1.6956651391344793E-2</v>
      </c>
      <c r="I13" s="21">
        <f t="shared" si="2"/>
        <v>106647289.99099731</v>
      </c>
    </row>
    <row r="14" spans="1:9" s="20" customFormat="1" x14ac:dyDescent="0.25">
      <c r="A14" s="24">
        <v>41292</v>
      </c>
      <c r="B14" s="21">
        <v>47.729999542236321</v>
      </c>
      <c r="C14" s="22">
        <v>1308700</v>
      </c>
      <c r="D14" s="23">
        <v>3.4032440000000001E-3</v>
      </c>
      <c r="E14" s="23">
        <v>-2.6712914928793904E-2</v>
      </c>
      <c r="F14" s="20">
        <v>1485.98</v>
      </c>
      <c r="G14" s="23">
        <f t="shared" si="0"/>
        <v>2.7705174839999999E-3</v>
      </c>
      <c r="H14" s="23">
        <f t="shared" si="1"/>
        <v>-2.9483432412793904E-2</v>
      </c>
      <c r="I14" s="21">
        <f t="shared" si="2"/>
        <v>62464250.400924675</v>
      </c>
    </row>
    <row r="15" spans="1:9" s="20" customFormat="1" x14ac:dyDescent="0.25">
      <c r="A15" s="24">
        <v>41296</v>
      </c>
      <c r="B15" s="21">
        <v>47.669998168945313</v>
      </c>
      <c r="C15" s="22">
        <v>1435400</v>
      </c>
      <c r="D15" s="23">
        <v>4.4280539999999998E-3</v>
      </c>
      <c r="E15" s="23">
        <v>-1.257099793292582E-3</v>
      </c>
      <c r="F15" s="20">
        <v>1492.56</v>
      </c>
      <c r="G15" s="23">
        <f t="shared" si="0"/>
        <v>3.7553598940000001E-3</v>
      </c>
      <c r="H15" s="23">
        <f t="shared" si="1"/>
        <v>-5.0124596872925826E-3</v>
      </c>
      <c r="I15" s="21">
        <f t="shared" si="2"/>
        <v>68425515.371704102</v>
      </c>
    </row>
    <row r="16" spans="1:9" s="20" customFormat="1" x14ac:dyDescent="0.25">
      <c r="A16" s="24">
        <v>41297</v>
      </c>
      <c r="B16" s="21">
        <v>48.029998779296882</v>
      </c>
      <c r="C16" s="22">
        <v>1015600</v>
      </c>
      <c r="D16" s="23">
        <v>1.5074769999999997E-3</v>
      </c>
      <c r="E16" s="23">
        <v>7.5519327074289313E-3</v>
      </c>
      <c r="F16" s="20">
        <v>1494.81</v>
      </c>
      <c r="G16" s="23">
        <f t="shared" si="0"/>
        <v>9.4868539699999961E-4</v>
      </c>
      <c r="H16" s="23">
        <f t="shared" si="1"/>
        <v>6.6032473104289321E-3</v>
      </c>
      <c r="I16" s="21">
        <f t="shared" si="2"/>
        <v>48779266.760253914</v>
      </c>
    </row>
    <row r="17" spans="1:9" s="20" customFormat="1" x14ac:dyDescent="0.25">
      <c r="A17" s="24">
        <v>41298</v>
      </c>
      <c r="B17" s="21">
        <v>48.5</v>
      </c>
      <c r="C17" s="22">
        <v>1192400</v>
      </c>
      <c r="D17" s="23">
        <v>6.6898129999999988E-6</v>
      </c>
      <c r="E17" s="23">
        <v>9.7855767235159874E-3</v>
      </c>
      <c r="F17" s="20">
        <v>1494.82</v>
      </c>
      <c r="G17" s="23">
        <f t="shared" si="0"/>
        <v>-4.9357108970700002E-4</v>
      </c>
      <c r="H17" s="23">
        <f t="shared" si="1"/>
        <v>1.0279147813222988E-2</v>
      </c>
      <c r="I17" s="21">
        <f t="shared" si="2"/>
        <v>57831400</v>
      </c>
    </row>
    <row r="18" spans="1:9" s="20" customFormat="1" x14ac:dyDescent="0.25">
      <c r="A18" s="24">
        <v>41299</v>
      </c>
      <c r="B18" s="21">
        <v>49.279998779296882</v>
      </c>
      <c r="C18" s="22">
        <v>1151200</v>
      </c>
      <c r="D18" s="23">
        <v>5.4454709999999995E-3</v>
      </c>
      <c r="E18" s="23">
        <v>1.608244888484478E-2</v>
      </c>
      <c r="F18" s="20">
        <v>1502.96</v>
      </c>
      <c r="G18" s="23">
        <f t="shared" si="0"/>
        <v>4.7330976309999991E-3</v>
      </c>
      <c r="H18" s="23">
        <f t="shared" si="1"/>
        <v>1.1349351253844781E-2</v>
      </c>
      <c r="I18" s="21">
        <f t="shared" si="2"/>
        <v>56731134.59472657</v>
      </c>
    </row>
    <row r="19" spans="1:9" s="20" customFormat="1" x14ac:dyDescent="0.25">
      <c r="A19" s="24">
        <v>41302</v>
      </c>
      <c r="B19" s="21">
        <v>48.919998168945313</v>
      </c>
      <c r="C19" s="22">
        <v>1307000</v>
      </c>
      <c r="D19" s="23">
        <v>-1.8496829999999995E-3</v>
      </c>
      <c r="E19" s="23">
        <v>-7.3052071966230861E-3</v>
      </c>
      <c r="F19" s="20">
        <v>1500.18</v>
      </c>
      <c r="G19" s="23">
        <f t="shared" si="0"/>
        <v>-2.2775453629999996E-3</v>
      </c>
      <c r="H19" s="23">
        <f t="shared" si="1"/>
        <v>-5.0276618336230865E-3</v>
      </c>
      <c r="I19" s="21">
        <f t="shared" si="2"/>
        <v>63938437.606811523</v>
      </c>
    </row>
    <row r="20" spans="1:9" s="20" customFormat="1" x14ac:dyDescent="0.25">
      <c r="A20" s="24">
        <v>41303</v>
      </c>
      <c r="B20" s="21">
        <v>48.799999237060554</v>
      </c>
      <c r="C20" s="22">
        <v>1947800</v>
      </c>
      <c r="D20" s="23">
        <v>5.1060539999999996E-3</v>
      </c>
      <c r="E20" s="23">
        <v>-2.4529627989977594E-3</v>
      </c>
      <c r="F20" s="20">
        <v>1507.84</v>
      </c>
      <c r="G20" s="23">
        <f t="shared" si="0"/>
        <v>4.4069178939999988E-3</v>
      </c>
      <c r="H20" s="23">
        <f t="shared" si="1"/>
        <v>-6.8598806929977586E-3</v>
      </c>
      <c r="I20" s="21">
        <f t="shared" si="2"/>
        <v>95052638.513946548</v>
      </c>
    </row>
    <row r="21" spans="1:9" s="20" customFormat="1" x14ac:dyDescent="0.25">
      <c r="A21" s="24">
        <v>41304</v>
      </c>
      <c r="B21" s="21">
        <v>49.060001373291009</v>
      </c>
      <c r="C21" s="22">
        <v>1864800</v>
      </c>
      <c r="D21" s="23">
        <v>-3.8996179999999992E-3</v>
      </c>
      <c r="E21" s="23">
        <v>5.327912513166666E-3</v>
      </c>
      <c r="F21" s="20">
        <v>1501.96</v>
      </c>
      <c r="G21" s="23">
        <f t="shared" si="0"/>
        <v>-4.2475328979999991E-3</v>
      </c>
      <c r="H21" s="23">
        <f t="shared" si="1"/>
        <v>9.5754454111666651E-3</v>
      </c>
      <c r="I21" s="21">
        <f t="shared" si="2"/>
        <v>91487090.560913071</v>
      </c>
    </row>
    <row r="22" spans="1:9" s="20" customFormat="1" x14ac:dyDescent="0.25">
      <c r="A22" s="24">
        <v>41305</v>
      </c>
      <c r="B22" s="21">
        <v>48.680000305175774</v>
      </c>
      <c r="C22" s="22">
        <v>462000</v>
      </c>
      <c r="D22" s="23">
        <v>-2.5633169999999994E-3</v>
      </c>
      <c r="E22" s="23">
        <v>-7.7456389553844929E-3</v>
      </c>
      <c r="F22" s="20">
        <v>1498.11</v>
      </c>
      <c r="G22" s="23">
        <f t="shared" si="0"/>
        <v>-2.9633476369999995E-3</v>
      </c>
      <c r="H22" s="23">
        <f t="shared" si="1"/>
        <v>-4.7822913183844934E-3</v>
      </c>
      <c r="I22" s="21">
        <f t="shared" si="2"/>
        <v>22490160.140991207</v>
      </c>
    </row>
    <row r="23" spans="1:9" s="20" customFormat="1" x14ac:dyDescent="0.25">
      <c r="A23" s="24">
        <v>41306</v>
      </c>
      <c r="B23" s="21">
        <v>49.290000915527344</v>
      </c>
      <c r="C23" s="22">
        <v>591100</v>
      </c>
      <c r="D23" s="23">
        <v>1.005267E-2</v>
      </c>
      <c r="E23" s="23">
        <v>1.2530826032161716E-2</v>
      </c>
      <c r="F23" s="20">
        <v>1513.17</v>
      </c>
      <c r="G23" s="23">
        <f t="shared" si="0"/>
        <v>9.1606158699999995E-3</v>
      </c>
      <c r="H23" s="23">
        <f t="shared" si="1"/>
        <v>3.3702101621617166E-3</v>
      </c>
      <c r="I23" s="21">
        <f t="shared" si="2"/>
        <v>29135319.541168213</v>
      </c>
    </row>
    <row r="24" spans="1:9" s="20" customFormat="1" x14ac:dyDescent="0.25">
      <c r="A24" s="24">
        <v>41309</v>
      </c>
      <c r="B24" s="21">
        <v>47.299999237060554</v>
      </c>
      <c r="C24" s="22">
        <v>1131600</v>
      </c>
      <c r="D24" s="23">
        <v>-1.1538690000000002E-2</v>
      </c>
      <c r="E24" s="23">
        <v>-4.0373332798480994E-2</v>
      </c>
      <c r="F24" s="20">
        <v>1495.71</v>
      </c>
      <c r="G24" s="23">
        <f t="shared" si="0"/>
        <v>-1.1588681090000002E-2</v>
      </c>
      <c r="H24" s="23">
        <f t="shared" si="1"/>
        <v>-2.8784651708480991E-2</v>
      </c>
      <c r="I24" s="21">
        <f t="shared" si="2"/>
        <v>53524679.136657722</v>
      </c>
    </row>
    <row r="25" spans="1:9" s="20" customFormat="1" x14ac:dyDescent="0.25">
      <c r="A25" s="24">
        <v>41310</v>
      </c>
      <c r="B25" s="21">
        <v>47.790000915527344</v>
      </c>
      <c r="C25" s="22">
        <v>1613200</v>
      </c>
      <c r="D25" s="23">
        <v>1.0416460000000002E-2</v>
      </c>
      <c r="E25" s="23">
        <v>1.0359443724155424E-2</v>
      </c>
      <c r="F25" s="20">
        <v>1511.29</v>
      </c>
      <c r="G25" s="23">
        <f t="shared" si="0"/>
        <v>9.5102180600000023E-3</v>
      </c>
      <c r="H25" s="23">
        <f t="shared" si="1"/>
        <v>8.4922566415542196E-4</v>
      </c>
      <c r="I25" s="21">
        <f t="shared" si="2"/>
        <v>77094829.476928711</v>
      </c>
    </row>
    <row r="26" spans="1:9" s="20" customFormat="1" x14ac:dyDescent="0.25">
      <c r="A26" s="24">
        <v>41311</v>
      </c>
      <c r="B26" s="21">
        <v>47.340000152587891</v>
      </c>
      <c r="C26" s="22">
        <v>2133900</v>
      </c>
      <c r="D26" s="23">
        <v>5.4919970000000002E-4</v>
      </c>
      <c r="E26" s="23">
        <v>-9.416211396455763E-3</v>
      </c>
      <c r="F26" s="20">
        <v>1512.12</v>
      </c>
      <c r="G26" s="23">
        <f t="shared" si="0"/>
        <v>2.7780911700000036E-5</v>
      </c>
      <c r="H26" s="23">
        <f t="shared" si="1"/>
        <v>-9.4439923081557631E-3</v>
      </c>
      <c r="I26" s="21">
        <f t="shared" si="2"/>
        <v>101018826.3256073</v>
      </c>
    </row>
    <row r="27" spans="1:9" s="8" customFormat="1" x14ac:dyDescent="0.25">
      <c r="A27" s="7">
        <v>41312</v>
      </c>
      <c r="B27" s="11">
        <v>45.299999237060554</v>
      </c>
      <c r="C27" s="14">
        <v>5893200</v>
      </c>
      <c r="D27" s="16">
        <v>-1.8054119999999995E-3</v>
      </c>
      <c r="E27" s="16">
        <v>-4.3092541396617889E-2</v>
      </c>
      <c r="F27" s="8">
        <v>1509.39</v>
      </c>
      <c r="G27" s="16">
        <f t="shared" si="0"/>
        <v>-2.2350009319999998E-3</v>
      </c>
      <c r="H27" s="16">
        <f t="shared" si="1"/>
        <v>-4.0857540464617891E-2</v>
      </c>
      <c r="I27" s="11">
        <f t="shared" si="2"/>
        <v>266961955.50384524</v>
      </c>
    </row>
    <row r="28" spans="1:9" s="8" customFormat="1" x14ac:dyDescent="0.25">
      <c r="A28" s="7">
        <v>41313</v>
      </c>
      <c r="B28" s="11">
        <v>46.520000457763679</v>
      </c>
      <c r="C28" s="14">
        <v>10888700</v>
      </c>
      <c r="D28" s="16">
        <v>5.6579150000000012E-3</v>
      </c>
      <c r="E28" s="16">
        <v>2.6931595057249062E-2</v>
      </c>
      <c r="F28" s="8">
        <v>1517.93</v>
      </c>
      <c r="G28" s="16">
        <f t="shared" si="0"/>
        <v>4.937256315000001E-3</v>
      </c>
      <c r="H28" s="16">
        <f t="shared" si="1"/>
        <v>2.1994338742249063E-2</v>
      </c>
      <c r="I28" s="11">
        <f t="shared" si="2"/>
        <v>506542328.98445135</v>
      </c>
    </row>
    <row r="29" spans="1:9" s="8" customFormat="1" x14ac:dyDescent="0.25">
      <c r="A29" s="7">
        <v>41316</v>
      </c>
      <c r="B29" s="11">
        <v>48.009998321533203</v>
      </c>
      <c r="C29" s="14">
        <v>4500500</v>
      </c>
      <c r="D29" s="16">
        <v>-6.0608850000000002E-4</v>
      </c>
      <c r="E29" s="16">
        <v>3.2029189169406891E-2</v>
      </c>
      <c r="F29" s="8">
        <v>1517.01</v>
      </c>
      <c r="G29" s="16">
        <f t="shared" si="0"/>
        <v>-1.0824510484999999E-3</v>
      </c>
      <c r="H29" s="16">
        <f t="shared" si="1"/>
        <v>3.3111640217906892E-2</v>
      </c>
      <c r="I29" s="11">
        <f t="shared" si="2"/>
        <v>216068997.44606018</v>
      </c>
    </row>
    <row r="30" spans="1:9" s="8" customFormat="1" x14ac:dyDescent="0.25">
      <c r="A30" s="7">
        <v>41317</v>
      </c>
      <c r="B30" s="11">
        <v>48.819999694824226</v>
      </c>
      <c r="C30" s="14">
        <v>3086200</v>
      </c>
      <c r="D30" s="16">
        <v>1.5952430000000001E-3</v>
      </c>
      <c r="E30" s="16">
        <v>1.687151379883289E-2</v>
      </c>
      <c r="F30" s="8">
        <v>1519.43</v>
      </c>
      <c r="G30" s="16">
        <f t="shared" si="0"/>
        <v>1.0330285229999999E-3</v>
      </c>
      <c r="H30" s="16">
        <f t="shared" si="1"/>
        <v>1.5838485275832891E-2</v>
      </c>
      <c r="I30" s="11">
        <f t="shared" si="2"/>
        <v>150668283.05816653</v>
      </c>
    </row>
    <row r="31" spans="1:9" s="8" customFormat="1" x14ac:dyDescent="0.25">
      <c r="A31" s="7">
        <v>41318</v>
      </c>
      <c r="B31" s="11">
        <v>49.529998779296882</v>
      </c>
      <c r="C31" s="14">
        <v>1493700</v>
      </c>
      <c r="D31" s="16">
        <v>5.9232740000000016E-4</v>
      </c>
      <c r="E31" s="16">
        <v>1.4543201774358748E-2</v>
      </c>
      <c r="F31" s="8">
        <v>1520.33</v>
      </c>
      <c r="G31" s="16">
        <f t="shared" si="0"/>
        <v>6.9226631400000132E-5</v>
      </c>
      <c r="H31" s="16">
        <f t="shared" si="1"/>
        <v>1.4473975142958747E-2</v>
      </c>
      <c r="I31" s="11">
        <f t="shared" si="2"/>
        <v>73982959.176635757</v>
      </c>
    </row>
    <row r="32" spans="1:9" s="8" customFormat="1" x14ac:dyDescent="0.25">
      <c r="A32" s="7">
        <v>41319</v>
      </c>
      <c r="B32" s="11">
        <v>48.259998321533203</v>
      </c>
      <c r="C32" s="14">
        <v>2502800</v>
      </c>
      <c r="D32" s="16">
        <v>6.9063950000000012E-4</v>
      </c>
      <c r="E32" s="16">
        <v>-2.5641035288572311E-2</v>
      </c>
      <c r="F32" s="8">
        <v>1521.38</v>
      </c>
      <c r="G32" s="16">
        <f t="shared" si="0"/>
        <v>1.6370455950000013E-4</v>
      </c>
      <c r="H32" s="16">
        <f t="shared" si="1"/>
        <v>-2.580473984807231E-2</v>
      </c>
      <c r="I32" s="11">
        <f t="shared" si="2"/>
        <v>120785123.7991333</v>
      </c>
    </row>
    <row r="33" spans="1:9" s="8" customFormat="1" x14ac:dyDescent="0.25">
      <c r="A33" s="7">
        <v>41320</v>
      </c>
      <c r="B33" s="11">
        <v>48.020000457763679</v>
      </c>
      <c r="C33" s="14">
        <v>881900</v>
      </c>
      <c r="D33" s="16">
        <v>-1.0451040000000003E-3</v>
      </c>
      <c r="E33" s="16">
        <v>-4.973018541932106E-3</v>
      </c>
      <c r="F33" s="8">
        <v>1519.79</v>
      </c>
      <c r="G33" s="16">
        <f t="shared" si="0"/>
        <v>-1.5043449440000003E-3</v>
      </c>
      <c r="H33" s="16">
        <f t="shared" si="1"/>
        <v>-3.468673597932106E-3</v>
      </c>
      <c r="I33" s="11">
        <f t="shared" si="2"/>
        <v>42348838.40370179</v>
      </c>
    </row>
    <row r="34" spans="1:9" s="8" customFormat="1" x14ac:dyDescent="0.25">
      <c r="A34" s="7">
        <v>41324</v>
      </c>
      <c r="B34" s="11">
        <v>49.689998626708991</v>
      </c>
      <c r="C34" s="14">
        <v>937900</v>
      </c>
      <c r="D34" s="16">
        <v>7.3365400000000016E-3</v>
      </c>
      <c r="E34" s="16">
        <v>3.4777138382196426E-2</v>
      </c>
      <c r="F34" s="8">
        <v>1530.94</v>
      </c>
      <c r="G34" s="16">
        <f t="shared" si="0"/>
        <v>6.5504149400000006E-3</v>
      </c>
      <c r="H34" s="16">
        <f t="shared" si="1"/>
        <v>2.8226723442196427E-2</v>
      </c>
      <c r="I34" s="11">
        <f t="shared" si="2"/>
        <v>46604249.711990364</v>
      </c>
    </row>
    <row r="35" spans="1:9" s="8" customFormat="1" x14ac:dyDescent="0.25">
      <c r="A35" s="7">
        <v>41325</v>
      </c>
      <c r="B35" s="11">
        <v>48.849998474121087</v>
      </c>
      <c r="C35" s="14">
        <v>828000</v>
      </c>
      <c r="D35" s="16">
        <v>-1.2404139999999998E-2</v>
      </c>
      <c r="E35" s="16">
        <v>-1.6904814168810844E-2</v>
      </c>
      <c r="F35" s="8">
        <v>1511.95</v>
      </c>
      <c r="G35" s="16">
        <f t="shared" si="0"/>
        <v>-1.2420378539999997E-2</v>
      </c>
      <c r="H35" s="16">
        <f t="shared" si="1"/>
        <v>-4.4844356288108473E-3</v>
      </c>
      <c r="I35" s="11">
        <f t="shared" si="2"/>
        <v>40447798.736572258</v>
      </c>
    </row>
    <row r="36" spans="1:9" s="8" customFormat="1" x14ac:dyDescent="0.25">
      <c r="A36" s="7">
        <v>41326</v>
      </c>
      <c r="B36" s="11">
        <v>47.330001831054687</v>
      </c>
      <c r="C36" s="14">
        <v>3182100</v>
      </c>
      <c r="D36" s="16">
        <v>-6.303119000000002E-3</v>
      </c>
      <c r="E36" s="16">
        <v>-3.1115591526031498E-2</v>
      </c>
      <c r="F36" s="8">
        <v>1502.42</v>
      </c>
      <c r="G36" s="16">
        <f t="shared" si="0"/>
        <v>-6.5572973590000017E-3</v>
      </c>
      <c r="H36" s="16">
        <f t="shared" si="1"/>
        <v>-2.4558294167031494E-2</v>
      </c>
      <c r="I36" s="11">
        <f t="shared" si="2"/>
        <v>150608798.82659912</v>
      </c>
    </row>
    <row r="37" spans="1:9" s="8" customFormat="1" x14ac:dyDescent="0.25">
      <c r="A37" s="7">
        <v>41327</v>
      </c>
      <c r="B37" s="11">
        <v>48.279998779296882</v>
      </c>
      <c r="C37" s="14">
        <v>7769700</v>
      </c>
      <c r="D37" s="16">
        <v>8.7725140000000021E-3</v>
      </c>
      <c r="E37" s="16">
        <v>2.0071770995855328E-2</v>
      </c>
      <c r="F37" s="8">
        <v>1515.6</v>
      </c>
      <c r="G37" s="16">
        <f t="shared" si="0"/>
        <v>7.9303859540000021E-3</v>
      </c>
      <c r="H37" s="16">
        <f t="shared" si="1"/>
        <v>1.2141385041855326E-2</v>
      </c>
      <c r="I37" s="11">
        <f t="shared" si="2"/>
        <v>375121106.51550299</v>
      </c>
    </row>
    <row r="38" spans="1:9" s="8" customFormat="1" x14ac:dyDescent="0.25">
      <c r="A38" s="7">
        <v>41330</v>
      </c>
      <c r="B38" s="11">
        <v>46.680000305175774</v>
      </c>
      <c r="C38" s="14">
        <v>3280300</v>
      </c>
      <c r="D38" s="16">
        <v>-1.8309579999999995E-2</v>
      </c>
      <c r="E38" s="16">
        <v>-3.3139985054731369E-2</v>
      </c>
      <c r="F38" s="8">
        <v>1487.85</v>
      </c>
      <c r="G38" s="16">
        <f t="shared" si="0"/>
        <v>-1.8095506379999994E-2</v>
      </c>
      <c r="H38" s="16">
        <f t="shared" si="1"/>
        <v>-1.5044478674731375E-2</v>
      </c>
      <c r="I38" s="11">
        <f t="shared" si="2"/>
        <v>153124405.00106809</v>
      </c>
    </row>
    <row r="39" spans="1:9" s="8" customFormat="1" x14ac:dyDescent="0.25">
      <c r="A39" s="7">
        <v>41331</v>
      </c>
      <c r="B39" s="11">
        <v>46.279998779296882</v>
      </c>
      <c r="C39" s="14">
        <v>3031800</v>
      </c>
      <c r="D39" s="16">
        <v>6.109487000000002E-3</v>
      </c>
      <c r="E39" s="16">
        <v>-8.5690133273601549E-3</v>
      </c>
      <c r="F39" s="8">
        <v>1496.94</v>
      </c>
      <c r="G39" s="16">
        <f t="shared" si="0"/>
        <v>5.3712170070000023E-3</v>
      </c>
      <c r="H39" s="16">
        <f t="shared" si="1"/>
        <v>-1.3940230334360157E-2</v>
      </c>
      <c r="I39" s="11">
        <f t="shared" si="2"/>
        <v>140311700.2990723</v>
      </c>
    </row>
    <row r="40" spans="1:9" s="8" customFormat="1" x14ac:dyDescent="0.25">
      <c r="A40" s="7">
        <v>41332</v>
      </c>
      <c r="B40" s="11">
        <v>46.939998626708991</v>
      </c>
      <c r="C40" s="14">
        <v>2923100</v>
      </c>
      <c r="D40" s="16">
        <v>1.272596E-2</v>
      </c>
      <c r="E40" s="16">
        <v>1.4261016622185704E-2</v>
      </c>
      <c r="F40" s="8">
        <v>1515.99</v>
      </c>
      <c r="G40" s="16">
        <f t="shared" si="0"/>
        <v>1.1729647559999999E-2</v>
      </c>
      <c r="H40" s="16">
        <f t="shared" si="1"/>
        <v>2.5313690621857048E-3</v>
      </c>
      <c r="I40" s="11">
        <f t="shared" si="2"/>
        <v>137210309.98573306</v>
      </c>
    </row>
    <row r="41" spans="1:9" s="8" customFormat="1" x14ac:dyDescent="0.25">
      <c r="A41" s="7">
        <v>41333</v>
      </c>
      <c r="B41" s="11">
        <v>47.209999084472656</v>
      </c>
      <c r="C41" s="14">
        <v>1488900</v>
      </c>
      <c r="D41" s="16">
        <v>-8.6412179999999987E-4</v>
      </c>
      <c r="E41" s="16">
        <v>5.7520335540175438E-3</v>
      </c>
      <c r="F41" s="8">
        <v>1514.68</v>
      </c>
      <c r="G41" s="16">
        <f t="shared" si="0"/>
        <v>-1.3304210497999999E-3</v>
      </c>
      <c r="H41" s="16">
        <f t="shared" si="1"/>
        <v>7.0824546038175439E-3</v>
      </c>
      <c r="I41" s="11">
        <f t="shared" si="2"/>
        <v>70290967.636871338</v>
      </c>
    </row>
    <row r="42" spans="1:9" s="8" customFormat="1" x14ac:dyDescent="0.25">
      <c r="A42" s="7">
        <v>41334</v>
      </c>
      <c r="B42" s="11">
        <v>46.950000762939446</v>
      </c>
      <c r="C42" s="14">
        <v>735000</v>
      </c>
      <c r="D42" s="16">
        <v>2.3239229999999994E-3</v>
      </c>
      <c r="E42" s="16">
        <v>-5.5072722025215617E-3</v>
      </c>
      <c r="F42" s="8">
        <v>1518.2</v>
      </c>
      <c r="G42" s="16">
        <f t="shared" si="0"/>
        <v>1.7332900029999993E-3</v>
      </c>
      <c r="H42" s="16">
        <f t="shared" si="1"/>
        <v>-7.2405622055215606E-3</v>
      </c>
      <c r="I42" s="11">
        <f t="shared" si="2"/>
        <v>34508250.560760491</v>
      </c>
    </row>
    <row r="43" spans="1:9" s="8" customFormat="1" x14ac:dyDescent="0.25">
      <c r="A43" s="7">
        <v>41337</v>
      </c>
      <c r="B43" s="11">
        <v>47.639999389648438</v>
      </c>
      <c r="C43" s="14">
        <v>1172500</v>
      </c>
      <c r="D43" s="16">
        <v>4.6107229999999989E-3</v>
      </c>
      <c r="E43" s="16">
        <v>1.4696456491947172E-2</v>
      </c>
      <c r="F43" s="8">
        <v>1525.2</v>
      </c>
      <c r="G43" s="16">
        <f t="shared" si="0"/>
        <v>3.9309048029999988E-3</v>
      </c>
      <c r="H43" s="16">
        <f t="shared" si="1"/>
        <v>1.0765551688947174E-2</v>
      </c>
      <c r="I43" s="11">
        <f t="shared" si="2"/>
        <v>55857899.284362793</v>
      </c>
    </row>
    <row r="44" spans="1:9" s="8" customFormat="1" x14ac:dyDescent="0.25">
      <c r="A44" s="7">
        <v>41338</v>
      </c>
      <c r="B44" s="11">
        <v>48.409999847412109</v>
      </c>
      <c r="C44" s="14">
        <v>1316200</v>
      </c>
      <c r="D44" s="16">
        <v>9.5659590000000023E-3</v>
      </c>
      <c r="E44" s="16">
        <v>1.6162898391485218E-2</v>
      </c>
      <c r="F44" s="8">
        <v>1539.79</v>
      </c>
      <c r="G44" s="16">
        <f t="shared" si="0"/>
        <v>8.692886599000001E-3</v>
      </c>
      <c r="H44" s="16">
        <f t="shared" si="1"/>
        <v>7.4700117924852167E-3</v>
      </c>
      <c r="I44" s="11">
        <f t="shared" si="2"/>
        <v>63717241.799163818</v>
      </c>
    </row>
    <row r="45" spans="1:9" s="8" customFormat="1" x14ac:dyDescent="0.25">
      <c r="A45" s="7">
        <v>41339</v>
      </c>
      <c r="B45" s="11">
        <v>48.290000915527344</v>
      </c>
      <c r="C45" s="14">
        <v>750200</v>
      </c>
      <c r="D45" s="16">
        <v>1.0845630000000002E-3</v>
      </c>
      <c r="E45" s="16">
        <v>-2.4788046721369024E-3</v>
      </c>
      <c r="F45" s="8">
        <v>1541.46</v>
      </c>
      <c r="G45" s="16">
        <f t="shared" si="0"/>
        <v>5.4226504300000015E-4</v>
      </c>
      <c r="H45" s="16">
        <f t="shared" si="1"/>
        <v>-3.0210697151369023E-3</v>
      </c>
      <c r="I45" s="11">
        <f t="shared" si="2"/>
        <v>36227158.686828613</v>
      </c>
    </row>
    <row r="46" spans="1:9" s="8" customFormat="1" x14ac:dyDescent="0.25">
      <c r="A46" s="7">
        <v>41340</v>
      </c>
      <c r="B46" s="11">
        <v>49.090000152587891</v>
      </c>
      <c r="C46" s="14">
        <v>876200</v>
      </c>
      <c r="D46" s="16">
        <v>1.81646E-3</v>
      </c>
      <c r="E46" s="16">
        <v>1.6566561535000801E-2</v>
      </c>
      <c r="F46" s="8">
        <v>1544.26</v>
      </c>
      <c r="G46" s="16">
        <f t="shared" si="0"/>
        <v>1.24561806E-3</v>
      </c>
      <c r="H46" s="16">
        <f t="shared" si="1"/>
        <v>1.5320943475000801E-2</v>
      </c>
      <c r="I46" s="11">
        <f t="shared" si="2"/>
        <v>43012658.13369751</v>
      </c>
    </row>
    <row r="47" spans="1:9" s="8" customFormat="1" x14ac:dyDescent="0.25">
      <c r="A47" s="7">
        <v>41341</v>
      </c>
      <c r="B47" s="11">
        <v>49.409999847412109</v>
      </c>
      <c r="C47" s="14">
        <v>3845900</v>
      </c>
      <c r="D47" s="16">
        <v>4.4811110000000003E-3</v>
      </c>
      <c r="E47" s="16">
        <v>6.5186331048607826E-3</v>
      </c>
      <c r="F47" s="8">
        <v>1551.18</v>
      </c>
      <c r="G47" s="16">
        <f t="shared" si="0"/>
        <v>3.8063476709999998E-3</v>
      </c>
      <c r="H47" s="16">
        <f t="shared" si="1"/>
        <v>2.7122854338607828E-3</v>
      </c>
      <c r="I47" s="11">
        <f t="shared" si="2"/>
        <v>190025918.41316223</v>
      </c>
    </row>
    <row r="48" spans="1:9" s="8" customFormat="1" x14ac:dyDescent="0.25">
      <c r="A48" s="7">
        <v>41344</v>
      </c>
      <c r="B48" s="11">
        <v>49.090000152587891</v>
      </c>
      <c r="C48" s="14">
        <v>3424200</v>
      </c>
      <c r="D48" s="16">
        <v>3.2491389999999994E-3</v>
      </c>
      <c r="E48" s="16">
        <v>-6.4764157868921748E-3</v>
      </c>
      <c r="F48" s="8">
        <v>1556.22</v>
      </c>
      <c r="G48" s="16">
        <f t="shared" si="0"/>
        <v>2.6224225789999991E-3</v>
      </c>
      <c r="H48" s="16">
        <f t="shared" si="1"/>
        <v>-9.0988383658921739E-3</v>
      </c>
      <c r="I48" s="11">
        <f t="shared" si="2"/>
        <v>168093978.52249146</v>
      </c>
    </row>
    <row r="49" spans="1:9" s="8" customFormat="1" x14ac:dyDescent="0.25">
      <c r="A49" s="7">
        <v>41345</v>
      </c>
      <c r="B49" s="11">
        <v>48.990001678466797</v>
      </c>
      <c r="C49" s="14">
        <v>1747200</v>
      </c>
      <c r="D49" s="16">
        <v>-2.403259E-3</v>
      </c>
      <c r="E49" s="16">
        <v>-2.0370436832308769E-3</v>
      </c>
      <c r="F49" s="8">
        <v>1552.48</v>
      </c>
      <c r="G49" s="16">
        <f t="shared" si="0"/>
        <v>-2.809531899E-3</v>
      </c>
      <c r="H49" s="16">
        <f t="shared" si="1"/>
        <v>7.7248821576912305E-4</v>
      </c>
      <c r="I49" s="11">
        <f t="shared" si="2"/>
        <v>85595330.932617187</v>
      </c>
    </row>
    <row r="50" spans="1:9" s="8" customFormat="1" x14ac:dyDescent="0.25">
      <c r="A50" s="7">
        <v>41346</v>
      </c>
      <c r="B50" s="11">
        <v>49.069999694824226</v>
      </c>
      <c r="C50" s="14">
        <v>1537500</v>
      </c>
      <c r="D50" s="16">
        <v>1.3140269999999997E-3</v>
      </c>
      <c r="E50" s="16">
        <v>1.6329457284882663E-3</v>
      </c>
      <c r="F50" s="8">
        <v>1554.52</v>
      </c>
      <c r="G50" s="16">
        <f t="shared" si="0"/>
        <v>7.6277994699999979E-4</v>
      </c>
      <c r="H50" s="16">
        <f t="shared" si="1"/>
        <v>8.7016578148826646E-4</v>
      </c>
      <c r="I50" s="11">
        <f t="shared" si="2"/>
        <v>75445124.530792251</v>
      </c>
    </row>
    <row r="51" spans="1:9" s="8" customFormat="1" x14ac:dyDescent="0.25">
      <c r="A51" s="7">
        <v>41347</v>
      </c>
      <c r="B51" s="11">
        <v>49.299999237060554</v>
      </c>
      <c r="C51" s="14">
        <v>1005900</v>
      </c>
      <c r="D51" s="16">
        <v>5.6030159999999997E-3</v>
      </c>
      <c r="E51" s="16">
        <v>4.6871723607182494E-3</v>
      </c>
      <c r="F51" s="8">
        <v>1563.23</v>
      </c>
      <c r="G51" s="16">
        <f t="shared" si="0"/>
        <v>4.8844983759999995E-3</v>
      </c>
      <c r="H51" s="16">
        <f t="shared" si="1"/>
        <v>-1.973260152817501E-4</v>
      </c>
      <c r="I51" s="11">
        <f t="shared" si="2"/>
        <v>49590869.232559212</v>
      </c>
    </row>
    <row r="52" spans="1:9" s="8" customFormat="1" x14ac:dyDescent="0.25">
      <c r="A52" s="7">
        <v>41348</v>
      </c>
      <c r="B52" s="11">
        <v>49.950000762939446</v>
      </c>
      <c r="C52" s="14">
        <v>2819700</v>
      </c>
      <c r="D52" s="16">
        <v>-1.6184439999999997E-3</v>
      </c>
      <c r="E52" s="16">
        <v>1.3184615410864351E-2</v>
      </c>
      <c r="F52" s="8">
        <v>1560.7</v>
      </c>
      <c r="G52" s="16">
        <f t="shared" si="0"/>
        <v>-2.0553246839999997E-3</v>
      </c>
      <c r="H52" s="16">
        <f t="shared" si="1"/>
        <v>1.5239940094864351E-2</v>
      </c>
      <c r="I52" s="11">
        <f t="shared" si="2"/>
        <v>140844017.15126035</v>
      </c>
    </row>
    <row r="53" spans="1:9" s="8" customFormat="1" x14ac:dyDescent="0.25">
      <c r="A53" s="7">
        <v>41351</v>
      </c>
      <c r="B53" s="11">
        <v>49.040000915527344</v>
      </c>
      <c r="C53" s="14">
        <v>2065500</v>
      </c>
      <c r="D53" s="16">
        <v>-5.5103479999999991E-3</v>
      </c>
      <c r="E53" s="16">
        <v>-1.8218215554952625E-2</v>
      </c>
      <c r="F53" s="8">
        <v>1552.1</v>
      </c>
      <c r="G53" s="16">
        <f t="shared" si="0"/>
        <v>-5.7954444279999986E-3</v>
      </c>
      <c r="H53" s="16">
        <f t="shared" si="1"/>
        <v>-1.2422771126952626E-2</v>
      </c>
      <c r="I53" s="11">
        <f t="shared" si="2"/>
        <v>101292121.89102173</v>
      </c>
    </row>
    <row r="54" spans="1:9" s="8" customFormat="1" x14ac:dyDescent="0.25">
      <c r="A54" s="7">
        <v>41352</v>
      </c>
      <c r="B54" s="11">
        <v>49.229999542236321</v>
      </c>
      <c r="C54" s="14">
        <v>2068300</v>
      </c>
      <c r="D54" s="16">
        <v>-2.4225239999999997E-3</v>
      </c>
      <c r="E54" s="16">
        <v>3.8743601180613041E-3</v>
      </c>
      <c r="F54" s="8">
        <v>1548.34</v>
      </c>
      <c r="G54" s="16">
        <f t="shared" si="0"/>
        <v>-2.8280455639999994E-3</v>
      </c>
      <c r="H54" s="16">
        <f t="shared" si="1"/>
        <v>6.7024056820613031E-3</v>
      </c>
      <c r="I54" s="11">
        <f t="shared" si="2"/>
        <v>101822408.05320738</v>
      </c>
    </row>
    <row r="55" spans="1:9" s="8" customFormat="1" x14ac:dyDescent="0.25">
      <c r="A55" s="7">
        <v>41353</v>
      </c>
      <c r="B55" s="11">
        <v>50.729999542236321</v>
      </c>
      <c r="C55" s="14">
        <v>1466000</v>
      </c>
      <c r="D55" s="16">
        <v>6.6974950000000012E-3</v>
      </c>
      <c r="E55" s="16">
        <v>3.0469225719571114E-2</v>
      </c>
      <c r="F55" s="8">
        <v>1558.71</v>
      </c>
      <c r="G55" s="16">
        <f t="shared" si="0"/>
        <v>5.9362926950000013E-3</v>
      </c>
      <c r="H55" s="16">
        <f t="shared" si="1"/>
        <v>2.4532933024571112E-2</v>
      </c>
      <c r="I55" s="11">
        <f t="shared" si="2"/>
        <v>74370179.328918442</v>
      </c>
    </row>
    <row r="56" spans="1:9" s="8" customFormat="1" x14ac:dyDescent="0.25">
      <c r="A56" s="7">
        <v>41354</v>
      </c>
      <c r="B56" s="11">
        <v>49.959999084472656</v>
      </c>
      <c r="C56" s="14">
        <v>6253500</v>
      </c>
      <c r="D56" s="16">
        <v>-8.2824899999999983E-3</v>
      </c>
      <c r="E56" s="16">
        <v>-1.5178404748439789E-2</v>
      </c>
      <c r="F56" s="8">
        <v>1545.8</v>
      </c>
      <c r="G56" s="16">
        <f t="shared" si="0"/>
        <v>-8.4594728899999982E-3</v>
      </c>
      <c r="H56" s="16">
        <f t="shared" si="1"/>
        <v>-6.7189318584397906E-3</v>
      </c>
      <c r="I56" s="11">
        <f t="shared" si="2"/>
        <v>312424854.27474976</v>
      </c>
    </row>
    <row r="57" spans="1:9" s="8" customFormat="1" x14ac:dyDescent="0.25">
      <c r="A57" s="7">
        <v>41355</v>
      </c>
      <c r="B57" s="11">
        <v>50.689998626708991</v>
      </c>
      <c r="C57" s="14">
        <v>2396300</v>
      </c>
      <c r="D57" s="16">
        <v>7.1742790000000013E-3</v>
      </c>
      <c r="E57" s="16">
        <v>1.4611680060625076E-2</v>
      </c>
      <c r="F57" s="8">
        <v>1556.89</v>
      </c>
      <c r="G57" s="16">
        <f t="shared" si="0"/>
        <v>6.3944821190000008E-3</v>
      </c>
      <c r="H57" s="16">
        <f t="shared" si="1"/>
        <v>8.2171979416250755E-3</v>
      </c>
      <c r="I57" s="11">
        <f t="shared" si="2"/>
        <v>121468443.70918275</v>
      </c>
    </row>
    <row r="58" spans="1:9" s="8" customFormat="1" x14ac:dyDescent="0.25">
      <c r="A58" s="7">
        <v>41358</v>
      </c>
      <c r="B58" s="11">
        <v>50</v>
      </c>
      <c r="C58" s="14">
        <v>10186200</v>
      </c>
      <c r="D58" s="16">
        <v>-3.3399919999999991E-3</v>
      </c>
      <c r="E58" s="16">
        <v>-1.3612126000225544E-2</v>
      </c>
      <c r="F58" s="8">
        <v>1551.69</v>
      </c>
      <c r="G58" s="16">
        <f t="shared" si="0"/>
        <v>-3.7097323119999991E-3</v>
      </c>
      <c r="H58" s="16">
        <f t="shared" si="1"/>
        <v>-9.9023936882255449E-3</v>
      </c>
      <c r="I58" s="11">
        <f t="shared" si="2"/>
        <v>509310000</v>
      </c>
    </row>
    <row r="59" spans="1:9" s="8" customFormat="1" x14ac:dyDescent="0.25">
      <c r="A59" s="7">
        <v>41359</v>
      </c>
      <c r="B59" s="11">
        <v>50.540000915527344</v>
      </c>
      <c r="C59" s="14">
        <v>3464000</v>
      </c>
      <c r="D59" s="16">
        <v>7.7850599999999982E-3</v>
      </c>
      <c r="E59" s="16">
        <v>1.080001797527075E-2</v>
      </c>
      <c r="F59" s="8">
        <v>1563.77</v>
      </c>
      <c r="G59" s="16">
        <f t="shared" si="0"/>
        <v>6.9814426599999983E-3</v>
      </c>
      <c r="H59" s="16">
        <f t="shared" si="1"/>
        <v>3.8185753152707516E-3</v>
      </c>
      <c r="I59" s="11">
        <f t="shared" si="2"/>
        <v>175070563.17138672</v>
      </c>
    </row>
    <row r="60" spans="1:9" s="8" customFormat="1" x14ac:dyDescent="0.25">
      <c r="A60" s="7">
        <v>41360</v>
      </c>
      <c r="B60" s="11">
        <v>50.150001525878913</v>
      </c>
      <c r="C60" s="14">
        <v>3135000</v>
      </c>
      <c r="D60" s="16">
        <v>-5.883218E-4</v>
      </c>
      <c r="E60" s="16">
        <v>-7.7166478149592876E-3</v>
      </c>
      <c r="F60" s="8">
        <v>1562.85</v>
      </c>
      <c r="G60" s="16">
        <f t="shared" si="0"/>
        <v>-1.0653772497999999E-3</v>
      </c>
      <c r="H60" s="16">
        <f t="shared" si="1"/>
        <v>-6.6512705651592882E-3</v>
      </c>
      <c r="I60" s="11">
        <f t="shared" si="2"/>
        <v>157220254.7836304</v>
      </c>
    </row>
    <row r="61" spans="1:9" s="8" customFormat="1" x14ac:dyDescent="0.25">
      <c r="A61" s="7">
        <v>41361</v>
      </c>
      <c r="B61" s="11">
        <v>51.080001831054688</v>
      </c>
      <c r="C61" s="14">
        <v>3021400</v>
      </c>
      <c r="D61" s="16">
        <v>4.0566910000000012E-3</v>
      </c>
      <c r="E61" s="16">
        <v>1.8544372171163559E-2</v>
      </c>
      <c r="F61" s="8">
        <v>1569.19</v>
      </c>
      <c r="G61" s="16">
        <f t="shared" si="0"/>
        <v>3.3984800510000008E-3</v>
      </c>
      <c r="H61" s="16">
        <f t="shared" si="1"/>
        <v>1.5145892120163557E-2</v>
      </c>
      <c r="I61" s="11">
        <f t="shared" si="2"/>
        <v>154333117.53234863</v>
      </c>
    </row>
    <row r="62" spans="1:9" s="8" customFormat="1" x14ac:dyDescent="0.25">
      <c r="A62" s="7">
        <v>41365</v>
      </c>
      <c r="B62" s="11">
        <v>50.959999084472656</v>
      </c>
      <c r="C62" s="14">
        <v>898900</v>
      </c>
      <c r="D62" s="16">
        <v>-4.4736460000000004E-3</v>
      </c>
      <c r="E62" s="16">
        <v>-2.3493098560720682E-3</v>
      </c>
      <c r="F62" s="8">
        <v>1562.17</v>
      </c>
      <c r="G62" s="16">
        <f t="shared" si="0"/>
        <v>-4.7991738059999997E-3</v>
      </c>
      <c r="H62" s="16">
        <f t="shared" si="1"/>
        <v>2.4498639499279315E-3</v>
      </c>
      <c r="I62" s="11">
        <f t="shared" si="2"/>
        <v>45807943.177032471</v>
      </c>
    </row>
    <row r="63" spans="1:9" s="8" customFormat="1" x14ac:dyDescent="0.25">
      <c r="A63" s="7">
        <v>41366</v>
      </c>
      <c r="B63" s="11">
        <v>51.959999084472656</v>
      </c>
      <c r="C63" s="14">
        <v>1581800</v>
      </c>
      <c r="D63" s="16">
        <v>5.1722920000000002E-3</v>
      </c>
      <c r="E63" s="16">
        <v>1.9623234868049625E-2</v>
      </c>
      <c r="F63" s="8">
        <v>1570.25</v>
      </c>
      <c r="G63" s="16">
        <f t="shared" si="0"/>
        <v>4.4705726120000001E-3</v>
      </c>
      <c r="H63" s="16">
        <f t="shared" si="1"/>
        <v>1.5152662256049625E-2</v>
      </c>
      <c r="I63" s="11">
        <f t="shared" si="2"/>
        <v>82190326.551818848</v>
      </c>
    </row>
    <row r="64" spans="1:9" s="8" customFormat="1" x14ac:dyDescent="0.25">
      <c r="A64" s="7">
        <v>41367</v>
      </c>
      <c r="B64" s="11">
        <v>51.650001525878913</v>
      </c>
      <c r="C64" s="14">
        <v>5220400</v>
      </c>
      <c r="D64" s="16">
        <v>-1.0546089999999999E-2</v>
      </c>
      <c r="E64" s="16">
        <v>-5.966080818325282E-3</v>
      </c>
      <c r="F64" s="8">
        <v>1553.69</v>
      </c>
      <c r="G64" s="16">
        <f t="shared" si="0"/>
        <v>-1.0634792489999999E-2</v>
      </c>
      <c r="H64" s="16">
        <f t="shared" si="1"/>
        <v>4.6687116716747174E-3</v>
      </c>
      <c r="I64" s="11">
        <f t="shared" si="2"/>
        <v>269633667.9656983</v>
      </c>
    </row>
    <row r="65" spans="1:9" s="8" customFormat="1" x14ac:dyDescent="0.25">
      <c r="A65" s="7">
        <v>41368</v>
      </c>
      <c r="B65" s="11">
        <v>51.319999694824226</v>
      </c>
      <c r="C65" s="14">
        <v>1850100</v>
      </c>
      <c r="D65" s="16">
        <v>4.0484270000000011E-3</v>
      </c>
      <c r="E65" s="16">
        <v>-6.3891932368278512E-3</v>
      </c>
      <c r="F65" s="8">
        <v>1559.98</v>
      </c>
      <c r="G65" s="16">
        <f t="shared" si="0"/>
        <v>3.390538347000001E-3</v>
      </c>
      <c r="H65" s="16">
        <f t="shared" si="1"/>
        <v>-9.7797315838278522E-3</v>
      </c>
      <c r="I65" s="11">
        <f t="shared" si="2"/>
        <v>94947131.435394302</v>
      </c>
    </row>
    <row r="66" spans="1:9" s="8" customFormat="1" x14ac:dyDescent="0.25">
      <c r="A66" s="7">
        <v>41369</v>
      </c>
      <c r="B66" s="11">
        <v>50.659999847412109</v>
      </c>
      <c r="C66" s="14">
        <v>2820000</v>
      </c>
      <c r="D66" s="16">
        <v>-4.2949269999999996E-3</v>
      </c>
      <c r="E66" s="16">
        <v>-1.2860480695962904E-2</v>
      </c>
      <c r="F66" s="8">
        <v>1553.28</v>
      </c>
      <c r="G66" s="16">
        <f t="shared" si="0"/>
        <v>-4.6274248469999994E-3</v>
      </c>
      <c r="H66" s="16">
        <f t="shared" si="1"/>
        <v>-8.2330558489629047E-3</v>
      </c>
      <c r="I66" s="11">
        <f t="shared" si="2"/>
        <v>142861199.56970215</v>
      </c>
    </row>
    <row r="67" spans="1:9" s="8" customFormat="1" x14ac:dyDescent="0.25">
      <c r="A67" s="7">
        <v>41372</v>
      </c>
      <c r="B67" s="11">
        <v>51</v>
      </c>
      <c r="C67" s="14">
        <v>1804900</v>
      </c>
      <c r="D67" s="16">
        <v>6.3027920000000015E-3</v>
      </c>
      <c r="E67" s="16">
        <v>6.7114122211933119E-3</v>
      </c>
      <c r="F67" s="8">
        <v>1563.07</v>
      </c>
      <c r="G67" s="16">
        <f t="shared" ref="G67:G130" si="3">-0.0005+0.961*D67</f>
        <v>5.556983112000001E-3</v>
      </c>
      <c r="H67" s="16">
        <f t="shared" ref="H67:H130" si="4">E67-G67</f>
        <v>1.1544291091933109E-3</v>
      </c>
      <c r="I67" s="11">
        <f t="shared" ref="I67:I130" si="5">C67*B67</f>
        <v>92049900</v>
      </c>
    </row>
    <row r="68" spans="1:9" s="8" customFormat="1" x14ac:dyDescent="0.25">
      <c r="A68" s="7">
        <v>41373</v>
      </c>
      <c r="B68" s="11">
        <v>51.549999237060554</v>
      </c>
      <c r="C68" s="14">
        <v>4194900</v>
      </c>
      <c r="D68" s="16">
        <v>3.544307E-3</v>
      </c>
      <c r="E68" s="16">
        <v>1.0784299112856388E-2</v>
      </c>
      <c r="F68" s="8">
        <v>1568.61</v>
      </c>
      <c r="G68" s="16">
        <f t="shared" si="3"/>
        <v>2.9060790269999997E-3</v>
      </c>
      <c r="H68" s="16">
        <f t="shared" si="4"/>
        <v>7.878220085856388E-3</v>
      </c>
      <c r="I68" s="11">
        <f t="shared" si="5"/>
        <v>216247091.79954532</v>
      </c>
    </row>
    <row r="69" spans="1:9" s="8" customFormat="1" x14ac:dyDescent="0.25">
      <c r="A69" s="7">
        <v>41374</v>
      </c>
      <c r="B69" s="11">
        <v>52.240001678466797</v>
      </c>
      <c r="C69" s="14">
        <v>1231800</v>
      </c>
      <c r="D69" s="16">
        <v>1.2189139999999999E-2</v>
      </c>
      <c r="E69" s="16">
        <v>1.3385110534727577E-2</v>
      </c>
      <c r="F69" s="8">
        <v>1587.73</v>
      </c>
      <c r="G69" s="16">
        <f t="shared" si="3"/>
        <v>1.1213763539999998E-2</v>
      </c>
      <c r="H69" s="16">
        <f t="shared" si="4"/>
        <v>2.1713469947275792E-3</v>
      </c>
      <c r="I69" s="11">
        <f t="shared" si="5"/>
        <v>64349234.0675354</v>
      </c>
    </row>
    <row r="70" spans="1:9" s="8" customFormat="1" x14ac:dyDescent="0.25">
      <c r="A70" s="7">
        <v>41375</v>
      </c>
      <c r="B70" s="11">
        <v>52.619998931884759</v>
      </c>
      <c r="C70" s="14">
        <v>1056200</v>
      </c>
      <c r="D70" s="16">
        <v>3.5522410000000007E-3</v>
      </c>
      <c r="E70" s="16">
        <v>7.2740665636956692E-3</v>
      </c>
      <c r="F70" s="8">
        <v>1593.37</v>
      </c>
      <c r="G70" s="16">
        <f t="shared" si="3"/>
        <v>2.9137036010000003E-3</v>
      </c>
      <c r="H70" s="16">
        <f t="shared" si="4"/>
        <v>4.3603629626956693E-3</v>
      </c>
      <c r="I70" s="11">
        <f t="shared" si="5"/>
        <v>55577242.871856682</v>
      </c>
    </row>
    <row r="71" spans="1:9" s="8" customFormat="1" x14ac:dyDescent="0.25">
      <c r="A71" s="7">
        <v>41376</v>
      </c>
      <c r="B71" s="11">
        <v>52.430000305175774</v>
      </c>
      <c r="C71" s="14">
        <v>1062600</v>
      </c>
      <c r="D71" s="16">
        <v>-2.8367549999999998E-3</v>
      </c>
      <c r="E71" s="16">
        <v>-3.6107683554291729E-3</v>
      </c>
      <c r="F71" s="8">
        <v>1588.85</v>
      </c>
      <c r="G71" s="16">
        <f t="shared" si="3"/>
        <v>-3.2261215549999997E-3</v>
      </c>
      <c r="H71" s="16">
        <f t="shared" si="4"/>
        <v>-3.8464680042917324E-4</v>
      </c>
      <c r="I71" s="11">
        <f t="shared" si="5"/>
        <v>55712118.324279778</v>
      </c>
    </row>
    <row r="72" spans="1:9" s="8" customFormat="1" x14ac:dyDescent="0.25">
      <c r="A72" s="7">
        <v>41379</v>
      </c>
      <c r="B72" s="11">
        <v>53.819999694824226</v>
      </c>
      <c r="C72" s="14">
        <v>9318200</v>
      </c>
      <c r="D72" s="16">
        <v>-2.2966300000000005E-2</v>
      </c>
      <c r="E72" s="16">
        <v>2.6511527597904205E-2</v>
      </c>
      <c r="F72" s="8">
        <v>1552.36</v>
      </c>
      <c r="G72" s="16">
        <f t="shared" si="3"/>
        <v>-2.2570614300000003E-2</v>
      </c>
      <c r="H72" s="16">
        <f t="shared" si="4"/>
        <v>4.9082141897904205E-2</v>
      </c>
      <c r="I72" s="11">
        <f t="shared" si="5"/>
        <v>501505521.15631109</v>
      </c>
    </row>
    <row r="73" spans="1:9" s="8" customFormat="1" x14ac:dyDescent="0.25">
      <c r="A73" s="7">
        <v>41380</v>
      </c>
      <c r="B73" s="11">
        <v>54.369998931884759</v>
      </c>
      <c r="C73" s="14">
        <v>12164800</v>
      </c>
      <c r="D73" s="16">
        <v>1.4307250000000001E-2</v>
      </c>
      <c r="E73" s="16">
        <v>1.0219234973192217E-2</v>
      </c>
      <c r="F73" s="8">
        <v>1574.57</v>
      </c>
      <c r="G73" s="16">
        <f t="shared" si="3"/>
        <v>1.324926725E-2</v>
      </c>
      <c r="H73" s="16">
        <f t="shared" si="4"/>
        <v>-3.0300322768077835E-3</v>
      </c>
      <c r="I73" s="11">
        <f t="shared" si="5"/>
        <v>661400163.00659168</v>
      </c>
    </row>
    <row r="74" spans="1:9" s="8" customFormat="1" x14ac:dyDescent="0.25">
      <c r="A74" s="7">
        <v>41381</v>
      </c>
      <c r="B74" s="11">
        <v>52.439998626708991</v>
      </c>
      <c r="C74" s="14">
        <v>5228600</v>
      </c>
      <c r="D74" s="16">
        <v>-1.4327719999999999E-2</v>
      </c>
      <c r="E74" s="16">
        <v>-3.5497523844242103E-2</v>
      </c>
      <c r="F74" s="8">
        <v>1552.01</v>
      </c>
      <c r="G74" s="16">
        <f t="shared" si="3"/>
        <v>-1.4268938919999998E-2</v>
      </c>
      <c r="H74" s="16">
        <f t="shared" si="4"/>
        <v>-2.1228584924242105E-2</v>
      </c>
      <c r="I74" s="11">
        <f t="shared" si="5"/>
        <v>274187776.81961066</v>
      </c>
    </row>
    <row r="75" spans="1:9" s="8" customFormat="1" x14ac:dyDescent="0.25">
      <c r="A75" s="7">
        <v>41382</v>
      </c>
      <c r="B75" s="11">
        <v>52.549999237060554</v>
      </c>
      <c r="C75" s="14">
        <v>1273100</v>
      </c>
      <c r="D75" s="16">
        <v>-6.700987999999998E-3</v>
      </c>
      <c r="E75" s="16">
        <v>2.0976471714675422E-3</v>
      </c>
      <c r="F75" s="8">
        <v>1541.61</v>
      </c>
      <c r="G75" s="16">
        <f t="shared" si="3"/>
        <v>-6.9396494679999973E-3</v>
      </c>
      <c r="H75" s="16">
        <f t="shared" si="4"/>
        <v>9.0372966394675399E-3</v>
      </c>
      <c r="I75" s="11">
        <f t="shared" si="5"/>
        <v>66901404.02870179</v>
      </c>
    </row>
    <row r="76" spans="1:9" s="8" customFormat="1" x14ac:dyDescent="0.25">
      <c r="A76" s="7">
        <v>41383</v>
      </c>
      <c r="B76" s="11">
        <v>52.959999084472656</v>
      </c>
      <c r="C76" s="14">
        <v>1209500</v>
      </c>
      <c r="D76" s="16">
        <v>8.8478930000000008E-3</v>
      </c>
      <c r="E76" s="16">
        <v>7.8020906075835228E-3</v>
      </c>
      <c r="F76" s="8">
        <v>1555.25</v>
      </c>
      <c r="G76" s="16">
        <f t="shared" si="3"/>
        <v>8.0028251729999996E-3</v>
      </c>
      <c r="H76" s="16">
        <f t="shared" si="4"/>
        <v>-2.0073456541647682E-4</v>
      </c>
      <c r="I76" s="11">
        <f t="shared" si="5"/>
        <v>64055118.892669678</v>
      </c>
    </row>
    <row r="77" spans="1:9" s="8" customFormat="1" x14ac:dyDescent="0.25">
      <c r="A77" s="7">
        <v>41386</v>
      </c>
      <c r="B77" s="11">
        <v>52.75</v>
      </c>
      <c r="C77" s="14">
        <v>5579000</v>
      </c>
      <c r="D77" s="16">
        <v>4.6616299999999991E-3</v>
      </c>
      <c r="E77" s="16">
        <v>-3.965239506214858E-3</v>
      </c>
      <c r="F77" s="8">
        <v>1562.5</v>
      </c>
      <c r="G77" s="16">
        <f t="shared" si="3"/>
        <v>3.9798264299999997E-3</v>
      </c>
      <c r="H77" s="16">
        <f t="shared" si="4"/>
        <v>-7.9450659362148568E-3</v>
      </c>
      <c r="I77" s="11">
        <f t="shared" si="5"/>
        <v>294292250</v>
      </c>
    </row>
    <row r="78" spans="1:9" s="8" customFormat="1" x14ac:dyDescent="0.25">
      <c r="A78" s="7">
        <v>41387</v>
      </c>
      <c r="B78" s="11">
        <v>54.279998779296882</v>
      </c>
      <c r="C78" s="14">
        <v>2615900</v>
      </c>
      <c r="D78" s="16">
        <v>1.0419200000000002E-2</v>
      </c>
      <c r="E78" s="16">
        <v>2.9004715383052822E-2</v>
      </c>
      <c r="F78" s="8">
        <v>1578.78</v>
      </c>
      <c r="G78" s="16">
        <f t="shared" si="3"/>
        <v>9.5128512000000002E-3</v>
      </c>
      <c r="H78" s="16">
        <f t="shared" si="4"/>
        <v>1.9491864183052821E-2</v>
      </c>
      <c r="I78" s="11">
        <f t="shared" si="5"/>
        <v>141991048.80676273</v>
      </c>
    </row>
    <row r="79" spans="1:9" s="8" customFormat="1" x14ac:dyDescent="0.25">
      <c r="A79" s="7">
        <v>41388</v>
      </c>
      <c r="B79" s="11">
        <v>54.740001678466797</v>
      </c>
      <c r="C79" s="14">
        <v>2111700</v>
      </c>
      <c r="D79" s="16">
        <v>6.3340050000000019E-6</v>
      </c>
      <c r="E79" s="16">
        <v>8.4746303036808968E-3</v>
      </c>
      <c r="F79" s="8">
        <v>1578.79</v>
      </c>
      <c r="G79" s="16">
        <f t="shared" si="3"/>
        <v>-4.9391302119499998E-4</v>
      </c>
      <c r="H79" s="16">
        <f t="shared" si="4"/>
        <v>8.968543324875896E-3</v>
      </c>
      <c r="I79" s="11">
        <f t="shared" si="5"/>
        <v>115594461.54441833</v>
      </c>
    </row>
    <row r="80" spans="1:9" s="8" customFormat="1" x14ac:dyDescent="0.25">
      <c r="A80" s="7">
        <v>41389</v>
      </c>
      <c r="B80" s="11">
        <v>53.290000915527344</v>
      </c>
      <c r="C80" s="14">
        <v>2423400</v>
      </c>
      <c r="D80" s="16">
        <v>4.0347350000000011E-3</v>
      </c>
      <c r="E80" s="16">
        <v>-2.648887038230896E-2</v>
      </c>
      <c r="F80" s="8">
        <v>1585.16</v>
      </c>
      <c r="G80" s="16">
        <f t="shared" si="3"/>
        <v>3.377380335000001E-3</v>
      </c>
      <c r="H80" s="16">
        <f t="shared" si="4"/>
        <v>-2.9866250717308959E-2</v>
      </c>
      <c r="I80" s="11">
        <f t="shared" si="5"/>
        <v>129142988.21868896</v>
      </c>
    </row>
    <row r="81" spans="1:9" s="8" customFormat="1" x14ac:dyDescent="0.25">
      <c r="A81" s="7">
        <v>41390</v>
      </c>
      <c r="B81" s="11">
        <v>53.360000610351562</v>
      </c>
      <c r="C81" s="14">
        <v>2037000</v>
      </c>
      <c r="D81" s="16">
        <v>-1.842085E-3</v>
      </c>
      <c r="E81" s="16">
        <v>1.3135615736246109E-3</v>
      </c>
      <c r="F81" s="8">
        <v>1582.24</v>
      </c>
      <c r="G81" s="16">
        <f t="shared" si="3"/>
        <v>-2.2702436850000002E-3</v>
      </c>
      <c r="H81" s="16">
        <f t="shared" si="4"/>
        <v>3.5838052586246111E-3</v>
      </c>
      <c r="I81" s="11">
        <f t="shared" si="5"/>
        <v>108694321.24328613</v>
      </c>
    </row>
    <row r="82" spans="1:9" s="8" customFormat="1" x14ac:dyDescent="0.25">
      <c r="A82" s="7">
        <v>41393</v>
      </c>
      <c r="B82" s="11">
        <v>54.5</v>
      </c>
      <c r="C82" s="14">
        <v>2181700</v>
      </c>
      <c r="D82" s="16">
        <v>7.1860149999999996E-3</v>
      </c>
      <c r="E82" s="16">
        <v>2.1364307031035423E-2</v>
      </c>
      <c r="F82" s="8">
        <v>1593.61</v>
      </c>
      <c r="G82" s="16">
        <f t="shared" si="3"/>
        <v>6.4057604149999996E-3</v>
      </c>
      <c r="H82" s="16">
        <f t="shared" si="4"/>
        <v>1.4958546616035424E-2</v>
      </c>
      <c r="I82" s="11">
        <f t="shared" si="5"/>
        <v>118902650</v>
      </c>
    </row>
    <row r="83" spans="1:9" s="8" customFormat="1" x14ac:dyDescent="0.25">
      <c r="A83" s="7">
        <v>41394</v>
      </c>
      <c r="B83" s="11">
        <v>53.349998474121087</v>
      </c>
      <c r="C83" s="14">
        <v>2015700</v>
      </c>
      <c r="D83" s="16">
        <v>2.4849239999999995E-3</v>
      </c>
      <c r="E83" s="16">
        <v>-2.1100945770740506E-2</v>
      </c>
      <c r="F83" s="8">
        <v>1597.57</v>
      </c>
      <c r="G83" s="16">
        <f t="shared" si="3"/>
        <v>1.8880119639999994E-3</v>
      </c>
      <c r="H83" s="16">
        <f t="shared" si="4"/>
        <v>-2.2988957734740505E-2</v>
      </c>
      <c r="I83" s="11">
        <f t="shared" si="5"/>
        <v>107537591.92428587</v>
      </c>
    </row>
    <row r="84" spans="1:9" s="8" customFormat="1" x14ac:dyDescent="0.25">
      <c r="A84" s="7">
        <v>41395</v>
      </c>
      <c r="B84" s="11">
        <v>52.869998931884759</v>
      </c>
      <c r="C84" s="14">
        <v>1622700</v>
      </c>
      <c r="D84" s="16">
        <v>-9.3078859999999979E-3</v>
      </c>
      <c r="E84" s="16">
        <v>-8.9971804991364479E-3</v>
      </c>
      <c r="F84" s="8">
        <v>1582.7</v>
      </c>
      <c r="G84" s="16">
        <f t="shared" si="3"/>
        <v>-9.4448784459999977E-3</v>
      </c>
      <c r="H84" s="16">
        <f t="shared" si="4"/>
        <v>4.4769794686354975E-4</v>
      </c>
      <c r="I84" s="11">
        <f t="shared" si="5"/>
        <v>85792147.266769394</v>
      </c>
    </row>
    <row r="85" spans="1:9" s="8" customFormat="1" x14ac:dyDescent="0.25">
      <c r="A85" s="7">
        <v>41396</v>
      </c>
      <c r="B85" s="11">
        <v>55</v>
      </c>
      <c r="C85" s="14">
        <v>2197000</v>
      </c>
      <c r="D85" s="16">
        <v>9.4079739999999995E-3</v>
      </c>
      <c r="E85" s="16">
        <v>4.0287517011165619E-2</v>
      </c>
      <c r="F85" s="8">
        <v>1597.59</v>
      </c>
      <c r="G85" s="16">
        <f t="shared" si="3"/>
        <v>8.5410630139999989E-3</v>
      </c>
      <c r="H85" s="16">
        <f t="shared" si="4"/>
        <v>3.1746453997165622E-2</v>
      </c>
      <c r="I85" s="11">
        <f t="shared" si="5"/>
        <v>120835000</v>
      </c>
    </row>
    <row r="86" spans="1:9" s="8" customFormat="1" x14ac:dyDescent="0.25">
      <c r="A86" s="7">
        <v>41397</v>
      </c>
      <c r="B86" s="11">
        <v>55.639999389648438</v>
      </c>
      <c r="C86" s="14">
        <v>1590800</v>
      </c>
      <c r="D86" s="16">
        <v>1.0534619999999998E-2</v>
      </c>
      <c r="E86" s="16">
        <v>1.163635216653347E-2</v>
      </c>
      <c r="F86" s="8">
        <v>1614.42</v>
      </c>
      <c r="G86" s="16">
        <f t="shared" si="3"/>
        <v>9.6237698199999975E-3</v>
      </c>
      <c r="H86" s="16">
        <f t="shared" si="4"/>
        <v>2.0125823465334727E-3</v>
      </c>
      <c r="I86" s="11">
        <f t="shared" si="5"/>
        <v>88512111.029052734</v>
      </c>
    </row>
    <row r="87" spans="1:9" s="8" customFormat="1" x14ac:dyDescent="0.25">
      <c r="A87" s="7">
        <v>41400</v>
      </c>
      <c r="B87" s="11">
        <v>53.040000915527344</v>
      </c>
      <c r="C87" s="14">
        <v>1075200</v>
      </c>
      <c r="D87" s="16">
        <v>1.9078060000000004E-3</v>
      </c>
      <c r="E87" s="16">
        <v>-1.3256461359560488E-2</v>
      </c>
      <c r="F87" s="8">
        <v>1617.5</v>
      </c>
      <c r="G87" s="16">
        <f t="shared" si="3"/>
        <v>1.3334015660000002E-3</v>
      </c>
      <c r="H87" s="16">
        <f t="shared" si="4"/>
        <v>-1.4589862925560488E-2</v>
      </c>
      <c r="I87" s="11">
        <f t="shared" si="5"/>
        <v>57028608.984375</v>
      </c>
    </row>
    <row r="88" spans="1:9" s="8" customFormat="1" x14ac:dyDescent="0.25">
      <c r="A88" s="7">
        <v>41401</v>
      </c>
      <c r="B88" s="11">
        <v>53.630001068115241</v>
      </c>
      <c r="C88" s="14">
        <v>1368900</v>
      </c>
      <c r="D88" s="16">
        <v>5.2302939999999999E-3</v>
      </c>
      <c r="E88" s="16">
        <v>1.1123683303594589E-2</v>
      </c>
      <c r="F88" s="8">
        <v>1625.96</v>
      </c>
      <c r="G88" s="16">
        <f t="shared" si="3"/>
        <v>4.5263125339999998E-3</v>
      </c>
      <c r="H88" s="16">
        <f t="shared" si="4"/>
        <v>6.5973707695945894E-3</v>
      </c>
      <c r="I88" s="11">
        <f t="shared" si="5"/>
        <v>73414108.462142959</v>
      </c>
    </row>
    <row r="89" spans="1:9" s="8" customFormat="1" x14ac:dyDescent="0.25">
      <c r="A89" s="7">
        <v>41402</v>
      </c>
      <c r="B89" s="11">
        <v>54.790000915527344</v>
      </c>
      <c r="C89" s="14">
        <v>837200</v>
      </c>
      <c r="D89" s="16">
        <v>4.1390929999999999E-3</v>
      </c>
      <c r="E89" s="16">
        <v>2.1629681810736656E-2</v>
      </c>
      <c r="F89" s="8">
        <v>1632.69</v>
      </c>
      <c r="G89" s="16">
        <f t="shared" si="3"/>
        <v>3.477668373E-3</v>
      </c>
      <c r="H89" s="16">
        <f t="shared" si="4"/>
        <v>1.8152013437736658E-2</v>
      </c>
      <c r="I89" s="11">
        <f t="shared" si="5"/>
        <v>45870188.766479492</v>
      </c>
    </row>
    <row r="90" spans="1:9" s="8" customFormat="1" x14ac:dyDescent="0.25">
      <c r="A90" s="7">
        <v>41403</v>
      </c>
      <c r="B90" s="11">
        <v>54.299999237060554</v>
      </c>
      <c r="C90" s="14">
        <v>555300</v>
      </c>
      <c r="D90" s="16">
        <v>-3.687166999999999E-3</v>
      </c>
      <c r="E90" s="16">
        <v>-8.9432680979371071E-3</v>
      </c>
      <c r="F90" s="8">
        <v>1626.67</v>
      </c>
      <c r="G90" s="16">
        <f t="shared" si="3"/>
        <v>-4.0433674869999985E-3</v>
      </c>
      <c r="H90" s="16">
        <f t="shared" si="4"/>
        <v>-4.8999006109371086E-3</v>
      </c>
      <c r="I90" s="11">
        <f t="shared" si="5"/>
        <v>30152789.576339725</v>
      </c>
    </row>
    <row r="91" spans="1:9" s="8" customFormat="1" x14ac:dyDescent="0.25">
      <c r="A91" s="7">
        <v>41404</v>
      </c>
      <c r="B91" s="11">
        <v>54.959999084472656</v>
      </c>
      <c r="C91" s="14">
        <v>935900</v>
      </c>
      <c r="D91" s="16">
        <v>4.3217129999999996E-3</v>
      </c>
      <c r="E91" s="16">
        <v>1.2154693715274336E-2</v>
      </c>
      <c r="F91" s="8">
        <v>1633.7</v>
      </c>
      <c r="G91" s="16">
        <f t="shared" si="3"/>
        <v>3.6531661929999995E-3</v>
      </c>
      <c r="H91" s="16">
        <f t="shared" si="4"/>
        <v>8.5015275222743367E-3</v>
      </c>
      <c r="I91" s="11">
        <f t="shared" si="5"/>
        <v>51437063.143157959</v>
      </c>
    </row>
    <row r="92" spans="1:9" s="8" customFormat="1" x14ac:dyDescent="0.25">
      <c r="A92" s="7">
        <v>41407</v>
      </c>
      <c r="B92" s="11">
        <v>54.830001831054687</v>
      </c>
      <c r="C92" s="14">
        <v>584100</v>
      </c>
      <c r="D92" s="16">
        <v>4.2847530000000001E-5</v>
      </c>
      <c r="E92" s="16">
        <v>-2.3653067182749514E-3</v>
      </c>
      <c r="F92" s="8">
        <v>1633.77</v>
      </c>
      <c r="G92" s="16">
        <f t="shared" si="3"/>
        <v>-4.5882352367000002E-4</v>
      </c>
      <c r="H92" s="16">
        <f t="shared" si="4"/>
        <v>-1.9064831946049513E-3</v>
      </c>
      <c r="I92" s="11">
        <f t="shared" si="5"/>
        <v>32026204.069519043</v>
      </c>
    </row>
    <row r="93" spans="1:9" s="8" customFormat="1" x14ac:dyDescent="0.25">
      <c r="A93" s="7">
        <v>41408</v>
      </c>
      <c r="B93" s="11">
        <v>54.779998779296882</v>
      </c>
      <c r="C93" s="14">
        <v>1420600</v>
      </c>
      <c r="D93" s="16">
        <v>1.0142190000000002E-2</v>
      </c>
      <c r="E93" s="16">
        <v>-9.1196515131741762E-4</v>
      </c>
      <c r="F93" s="8">
        <v>1650.3399999999997</v>
      </c>
      <c r="G93" s="16">
        <f t="shared" si="3"/>
        <v>9.246644590000002E-3</v>
      </c>
      <c r="H93" s="16">
        <f t="shared" si="4"/>
        <v>-1.015860974131742E-2</v>
      </c>
      <c r="I93" s="11">
        <f t="shared" si="5"/>
        <v>77820466.265869156</v>
      </c>
    </row>
    <row r="94" spans="1:9" s="8" customFormat="1" x14ac:dyDescent="0.25">
      <c r="A94" s="7">
        <v>41409</v>
      </c>
      <c r="B94" s="11">
        <v>54.479999542236321</v>
      </c>
      <c r="C94" s="14">
        <v>699700</v>
      </c>
      <c r="D94" s="16">
        <v>5.1140979999999992E-3</v>
      </c>
      <c r="E94" s="16">
        <v>-5.476437509059906E-3</v>
      </c>
      <c r="F94" s="8">
        <v>1658.78</v>
      </c>
      <c r="G94" s="16">
        <f t="shared" si="3"/>
        <v>4.4146481779999986E-3</v>
      </c>
      <c r="H94" s="16">
        <f t="shared" si="4"/>
        <v>-9.8910856870599046E-3</v>
      </c>
      <c r="I94" s="11">
        <f t="shared" si="5"/>
        <v>38119655.679702751</v>
      </c>
    </row>
    <row r="95" spans="1:9" s="8" customFormat="1" x14ac:dyDescent="0.25">
      <c r="A95" s="7">
        <v>41410</v>
      </c>
      <c r="B95" s="11">
        <v>54.209999084472656</v>
      </c>
      <c r="C95" s="14">
        <v>1283800</v>
      </c>
      <c r="D95" s="16">
        <v>-5.0097060000000001E-3</v>
      </c>
      <c r="E95" s="16">
        <v>-4.9559557810425758E-3</v>
      </c>
      <c r="F95" s="8">
        <v>1650.47</v>
      </c>
      <c r="G95" s="16">
        <f t="shared" si="3"/>
        <v>-5.3143274659999996E-3</v>
      </c>
      <c r="H95" s="16">
        <f t="shared" si="4"/>
        <v>3.583716849574238E-4</v>
      </c>
      <c r="I95" s="11">
        <f t="shared" si="5"/>
        <v>69594796.824645996</v>
      </c>
    </row>
    <row r="96" spans="1:9" s="8" customFormat="1" x14ac:dyDescent="0.25">
      <c r="A96" s="7">
        <v>41411</v>
      </c>
      <c r="B96" s="11">
        <v>54.5</v>
      </c>
      <c r="C96" s="14">
        <v>1646100</v>
      </c>
      <c r="D96" s="16">
        <v>1.03001E-2</v>
      </c>
      <c r="E96" s="16">
        <v>5.3495834581553936E-3</v>
      </c>
      <c r="F96" s="8">
        <v>1667.47</v>
      </c>
      <c r="G96" s="16">
        <f t="shared" si="3"/>
        <v>9.3983960999999994E-3</v>
      </c>
      <c r="H96" s="16">
        <f t="shared" si="4"/>
        <v>-4.0488126418446058E-3</v>
      </c>
      <c r="I96" s="11">
        <f t="shared" si="5"/>
        <v>89712450</v>
      </c>
    </row>
    <row r="97" spans="1:9" s="8" customFormat="1" x14ac:dyDescent="0.25">
      <c r="A97" s="7">
        <v>41414</v>
      </c>
      <c r="B97" s="11">
        <v>53.840000152587891</v>
      </c>
      <c r="C97" s="14">
        <v>972300</v>
      </c>
      <c r="D97" s="16">
        <v>-7.0765889999999999E-4</v>
      </c>
      <c r="E97" s="16">
        <v>-1.21100889518857E-2</v>
      </c>
      <c r="F97" s="8">
        <v>1666.29</v>
      </c>
      <c r="G97" s="16">
        <f t="shared" si="3"/>
        <v>-1.1800602028999999E-3</v>
      </c>
      <c r="H97" s="16">
        <f t="shared" si="4"/>
        <v>-1.0930028748985701E-2</v>
      </c>
      <c r="I97" s="11">
        <f t="shared" si="5"/>
        <v>52348632.148361206</v>
      </c>
    </row>
    <row r="98" spans="1:9" s="8" customFormat="1" x14ac:dyDescent="0.25">
      <c r="A98" s="7">
        <v>41415</v>
      </c>
      <c r="B98" s="11">
        <v>55.049999237060554</v>
      </c>
      <c r="C98" s="14">
        <v>1564000</v>
      </c>
      <c r="D98" s="16">
        <v>1.7223889999999995E-3</v>
      </c>
      <c r="E98" s="16">
        <v>2.2473979741334919E-2</v>
      </c>
      <c r="F98" s="8">
        <v>1669.1600000000003</v>
      </c>
      <c r="G98" s="16">
        <f t="shared" si="3"/>
        <v>1.1552158289999995E-3</v>
      </c>
      <c r="H98" s="16">
        <f t="shared" si="4"/>
        <v>2.131876391233492E-2</v>
      </c>
      <c r="I98" s="11">
        <f t="shared" si="5"/>
        <v>86098198.80676271</v>
      </c>
    </row>
    <row r="99" spans="1:9" s="8" customFormat="1" x14ac:dyDescent="0.25">
      <c r="A99" s="7">
        <v>41416</v>
      </c>
      <c r="B99" s="11">
        <v>55.049999237060554</v>
      </c>
      <c r="C99" s="14">
        <v>1098300</v>
      </c>
      <c r="D99" s="16">
        <v>-8.273622999999999E-3</v>
      </c>
      <c r="E99" s="16">
        <v>0</v>
      </c>
      <c r="F99" s="8">
        <v>1655.35</v>
      </c>
      <c r="G99" s="16">
        <f t="shared" si="3"/>
        <v>-8.4509517029999984E-3</v>
      </c>
      <c r="H99" s="16">
        <f t="shared" si="4"/>
        <v>8.4509517029999984E-3</v>
      </c>
      <c r="I99" s="11">
        <f t="shared" si="5"/>
        <v>60461414.162063606</v>
      </c>
    </row>
    <row r="100" spans="1:9" s="8" customFormat="1" x14ac:dyDescent="0.25">
      <c r="A100" s="7">
        <v>41417</v>
      </c>
      <c r="B100" s="11">
        <v>54.560001373291009</v>
      </c>
      <c r="C100" s="14">
        <v>1184900</v>
      </c>
      <c r="D100" s="16">
        <v>-2.9238530000000001E-3</v>
      </c>
      <c r="E100" s="16">
        <v>-8.9009599760174751E-3</v>
      </c>
      <c r="F100" s="8">
        <v>1650.51</v>
      </c>
      <c r="G100" s="16">
        <f t="shared" si="3"/>
        <v>-3.3098227330000001E-3</v>
      </c>
      <c r="H100" s="16">
        <f t="shared" si="4"/>
        <v>-5.5911372430174754E-3</v>
      </c>
      <c r="I100" s="11">
        <f t="shared" si="5"/>
        <v>64648145.627212517</v>
      </c>
    </row>
    <row r="101" spans="1:9" s="8" customFormat="1" x14ac:dyDescent="0.25">
      <c r="A101" s="7">
        <v>41418</v>
      </c>
      <c r="B101" s="11">
        <v>54.860000610351563</v>
      </c>
      <c r="C101" s="14">
        <v>1340700</v>
      </c>
      <c r="D101" s="16">
        <v>-5.5134469999999997E-4</v>
      </c>
      <c r="E101" s="16">
        <v>5.4985196329653263E-3</v>
      </c>
      <c r="F101" s="8">
        <v>1649.6</v>
      </c>
      <c r="G101" s="16">
        <f t="shared" si="3"/>
        <v>-1.0298422567E-3</v>
      </c>
      <c r="H101" s="16">
        <f t="shared" si="4"/>
        <v>6.5283618896653265E-3</v>
      </c>
      <c r="I101" s="11">
        <f t="shared" si="5"/>
        <v>73550802.81829834</v>
      </c>
    </row>
    <row r="102" spans="1:9" s="8" customFormat="1" x14ac:dyDescent="0.25">
      <c r="A102" s="7">
        <v>41422</v>
      </c>
      <c r="B102" s="11">
        <v>55.419998168945313</v>
      </c>
      <c r="C102" s="14">
        <v>2648900</v>
      </c>
      <c r="D102" s="16">
        <v>6.3409310000000002E-3</v>
      </c>
      <c r="E102" s="16">
        <v>1.0207757353782656E-2</v>
      </c>
      <c r="F102" s="8">
        <v>1660.06</v>
      </c>
      <c r="G102" s="16">
        <f t="shared" si="3"/>
        <v>5.5936346910000004E-3</v>
      </c>
      <c r="H102" s="16">
        <f t="shared" si="4"/>
        <v>4.6141226627826552E-3</v>
      </c>
      <c r="I102" s="11">
        <f t="shared" si="5"/>
        <v>146802033.14971924</v>
      </c>
    </row>
    <row r="103" spans="1:9" s="8" customFormat="1" x14ac:dyDescent="0.25">
      <c r="A103" s="7">
        <v>41423</v>
      </c>
      <c r="B103" s="11">
        <v>54.369998931884759</v>
      </c>
      <c r="C103" s="14">
        <v>914700</v>
      </c>
      <c r="D103" s="16">
        <v>-7.0479380000000001E-3</v>
      </c>
      <c r="E103" s="16">
        <v>-1.8946215510368347E-2</v>
      </c>
      <c r="F103" s="8">
        <v>1648.36</v>
      </c>
      <c r="G103" s="16">
        <f t="shared" si="3"/>
        <v>-7.2730684179999998E-3</v>
      </c>
      <c r="H103" s="16">
        <f t="shared" si="4"/>
        <v>-1.1673147092368347E-2</v>
      </c>
      <c r="I103" s="11">
        <f t="shared" si="5"/>
        <v>49732238.022994988</v>
      </c>
    </row>
    <row r="104" spans="1:9" s="8" customFormat="1" x14ac:dyDescent="0.25">
      <c r="A104" s="7">
        <v>41424</v>
      </c>
      <c r="B104" s="11">
        <v>54.580001831054688</v>
      </c>
      <c r="C104" s="14">
        <v>501600</v>
      </c>
      <c r="D104" s="16">
        <v>3.6703149999999991E-3</v>
      </c>
      <c r="E104" s="16">
        <v>3.8624776061624289E-3</v>
      </c>
      <c r="F104" s="8">
        <v>1654.4100000000003</v>
      </c>
      <c r="G104" s="16">
        <f t="shared" si="3"/>
        <v>3.0271727149999992E-3</v>
      </c>
      <c r="H104" s="16">
        <f t="shared" si="4"/>
        <v>8.353048911624297E-4</v>
      </c>
      <c r="I104" s="11">
        <f t="shared" si="5"/>
        <v>27377328.918457031</v>
      </c>
    </row>
    <row r="105" spans="1:9" s="8" customFormat="1" x14ac:dyDescent="0.25">
      <c r="A105" s="7">
        <v>41425</v>
      </c>
      <c r="B105" s="11">
        <v>53.090000152587891</v>
      </c>
      <c r="C105" s="14">
        <v>1360400</v>
      </c>
      <c r="D105" s="16">
        <v>-1.4307209999999997E-2</v>
      </c>
      <c r="E105" s="16">
        <v>-2.7299406006932255E-2</v>
      </c>
      <c r="F105" s="8">
        <v>1630.74</v>
      </c>
      <c r="G105" s="16">
        <f t="shared" si="3"/>
        <v>-1.4249228809999997E-2</v>
      </c>
      <c r="H105" s="16">
        <f t="shared" si="4"/>
        <v>-1.3050177196932258E-2</v>
      </c>
      <c r="I105" s="11">
        <f t="shared" si="5"/>
        <v>72223636.207580566</v>
      </c>
    </row>
    <row r="106" spans="1:9" s="8" customFormat="1" x14ac:dyDescent="0.25">
      <c r="A106" s="7">
        <v>41428</v>
      </c>
      <c r="B106" s="11">
        <v>53.220001220703118</v>
      </c>
      <c r="C106" s="14">
        <v>1484900</v>
      </c>
      <c r="D106" s="16">
        <v>5.9359549999999997E-3</v>
      </c>
      <c r="E106" s="16">
        <v>2.4486922193318601E-3</v>
      </c>
      <c r="F106" s="8">
        <v>1640.42</v>
      </c>
      <c r="G106" s="16">
        <f t="shared" si="3"/>
        <v>5.2044527550000001E-3</v>
      </c>
      <c r="H106" s="16">
        <f t="shared" si="4"/>
        <v>-2.7557605356681399E-3</v>
      </c>
      <c r="I106" s="11">
        <f t="shared" si="5"/>
        <v>79026379.812622055</v>
      </c>
    </row>
    <row r="107" spans="1:9" s="8" customFormat="1" x14ac:dyDescent="0.25">
      <c r="A107" s="7">
        <v>41429</v>
      </c>
      <c r="B107" s="11">
        <v>53.5</v>
      </c>
      <c r="C107" s="14">
        <v>897100</v>
      </c>
      <c r="D107" s="16">
        <v>-5.5107840000000012E-3</v>
      </c>
      <c r="E107" s="16">
        <v>5.2611571736633778E-3</v>
      </c>
      <c r="F107" s="8">
        <v>1631.38</v>
      </c>
      <c r="G107" s="16">
        <f t="shared" si="3"/>
        <v>-5.7958634240000018E-3</v>
      </c>
      <c r="H107" s="16">
        <f t="shared" si="4"/>
        <v>1.105702059766338E-2</v>
      </c>
      <c r="I107" s="11">
        <f t="shared" si="5"/>
        <v>47994850</v>
      </c>
    </row>
    <row r="108" spans="1:9" s="8" customFormat="1" x14ac:dyDescent="0.25">
      <c r="A108" s="7">
        <v>41430</v>
      </c>
      <c r="B108" s="11">
        <v>52.630001068115241</v>
      </c>
      <c r="C108" s="14">
        <v>1401300</v>
      </c>
      <c r="D108" s="16">
        <v>-1.3779740000000002E-2</v>
      </c>
      <c r="E108" s="16">
        <v>-1.6261661425232891E-2</v>
      </c>
      <c r="F108" s="8">
        <v>1608.9</v>
      </c>
      <c r="G108" s="16">
        <f t="shared" si="3"/>
        <v>-1.3742330140000002E-2</v>
      </c>
      <c r="H108" s="16">
        <f t="shared" si="4"/>
        <v>-2.519331285232889E-3</v>
      </c>
      <c r="I108" s="11">
        <f t="shared" si="5"/>
        <v>73750420.496749893</v>
      </c>
    </row>
    <row r="109" spans="1:9" s="8" customFormat="1" x14ac:dyDescent="0.25">
      <c r="A109" s="7">
        <v>41431</v>
      </c>
      <c r="B109" s="11">
        <v>52.990001678466797</v>
      </c>
      <c r="C109" s="14">
        <v>2654900</v>
      </c>
      <c r="D109" s="16">
        <v>8.4902729999999996E-3</v>
      </c>
      <c r="E109" s="16">
        <v>6.8402164615690708E-3</v>
      </c>
      <c r="F109" s="8">
        <v>1622.56</v>
      </c>
      <c r="G109" s="16">
        <f t="shared" si="3"/>
        <v>7.6591523529999997E-3</v>
      </c>
      <c r="H109" s="16">
        <f t="shared" si="4"/>
        <v>-8.1893589143092888E-4</v>
      </c>
      <c r="I109" s="11">
        <f t="shared" si="5"/>
        <v>140683155.4561615</v>
      </c>
    </row>
    <row r="110" spans="1:9" s="8" customFormat="1" x14ac:dyDescent="0.25">
      <c r="A110" s="7">
        <v>41432</v>
      </c>
      <c r="B110" s="11">
        <v>53.369998931884759</v>
      </c>
      <c r="C110" s="14">
        <v>693100</v>
      </c>
      <c r="D110" s="16">
        <v>1.283158E-2</v>
      </c>
      <c r="E110" s="16">
        <v>7.1711121127009392E-3</v>
      </c>
      <c r="F110" s="8">
        <v>1643.3800000000003</v>
      </c>
      <c r="G110" s="16">
        <f t="shared" si="3"/>
        <v>1.183114838E-2</v>
      </c>
      <c r="H110" s="16">
        <f t="shared" si="4"/>
        <v>-4.6600362672990607E-3</v>
      </c>
      <c r="I110" s="11">
        <f t="shared" si="5"/>
        <v>36990746.259689324</v>
      </c>
    </row>
    <row r="111" spans="1:9" s="8" customFormat="1" x14ac:dyDescent="0.25">
      <c r="A111" s="7">
        <v>41435</v>
      </c>
      <c r="B111" s="11">
        <v>53.290000915527344</v>
      </c>
      <c r="C111" s="14">
        <v>470100</v>
      </c>
      <c r="D111" s="16">
        <v>-3.4684610000000008E-4</v>
      </c>
      <c r="E111" s="16">
        <v>-1.4989323681220412E-3</v>
      </c>
      <c r="F111" s="8">
        <v>1642.81</v>
      </c>
      <c r="G111" s="16">
        <f t="shared" si="3"/>
        <v>-8.3331910210000001E-4</v>
      </c>
      <c r="H111" s="16">
        <f t="shared" si="4"/>
        <v>-6.6561326602204121E-4</v>
      </c>
      <c r="I111" s="11">
        <f t="shared" si="5"/>
        <v>25051629.430389404</v>
      </c>
    </row>
    <row r="112" spans="1:9" s="8" customFormat="1" x14ac:dyDescent="0.25">
      <c r="A112" s="7">
        <v>41436</v>
      </c>
      <c r="B112" s="11">
        <v>52.990001678466797</v>
      </c>
      <c r="C112" s="14">
        <v>556600</v>
      </c>
      <c r="D112" s="16">
        <v>-1.015333E-2</v>
      </c>
      <c r="E112" s="16">
        <v>-5.629559513181448E-3</v>
      </c>
      <c r="F112" s="8">
        <v>1626.13</v>
      </c>
      <c r="G112" s="16">
        <f t="shared" si="3"/>
        <v>-1.025735013E-2</v>
      </c>
      <c r="H112" s="16">
        <f t="shared" si="4"/>
        <v>4.6277906168185525E-3</v>
      </c>
      <c r="I112" s="11">
        <f t="shared" si="5"/>
        <v>29494234.934234619</v>
      </c>
    </row>
    <row r="113" spans="1:9" s="8" customFormat="1" x14ac:dyDescent="0.25">
      <c r="A113" s="7">
        <v>41437</v>
      </c>
      <c r="B113" s="11">
        <v>53.520000457763679</v>
      </c>
      <c r="C113" s="14">
        <v>906300</v>
      </c>
      <c r="D113" s="16">
        <v>-8.3695650000000024E-3</v>
      </c>
      <c r="E113" s="16">
        <v>1.0001863352954388E-2</v>
      </c>
      <c r="F113" s="8">
        <v>1612.52</v>
      </c>
      <c r="G113" s="16">
        <f t="shared" si="3"/>
        <v>-8.5431519650000023E-3</v>
      </c>
      <c r="H113" s="16">
        <f t="shared" si="4"/>
        <v>1.854501531795439E-2</v>
      </c>
      <c r="I113" s="11">
        <f t="shared" si="5"/>
        <v>48505176.414871223</v>
      </c>
    </row>
    <row r="114" spans="1:9" s="8" customFormat="1" x14ac:dyDescent="0.25">
      <c r="A114" s="7">
        <v>41438</v>
      </c>
      <c r="B114" s="11">
        <v>53.990001678466797</v>
      </c>
      <c r="C114" s="14">
        <v>371300</v>
      </c>
      <c r="D114" s="16">
        <v>1.4784310000000004E-2</v>
      </c>
      <c r="E114" s="16">
        <v>8.7817870080471056E-3</v>
      </c>
      <c r="F114" s="8">
        <v>1636.36</v>
      </c>
      <c r="G114" s="16">
        <f t="shared" si="3"/>
        <v>1.3707721910000003E-2</v>
      </c>
      <c r="H114" s="16">
        <f t="shared" si="4"/>
        <v>-4.9259349019528977E-3</v>
      </c>
      <c r="I114" s="11">
        <f t="shared" si="5"/>
        <v>20046487.623214722</v>
      </c>
    </row>
    <row r="115" spans="1:9" s="8" customFormat="1" x14ac:dyDescent="0.25">
      <c r="A115" s="7">
        <v>41439</v>
      </c>
      <c r="B115" s="11">
        <v>53.740001678466797</v>
      </c>
      <c r="C115" s="14">
        <v>374600</v>
      </c>
      <c r="D115" s="16">
        <v>-5.885012999999998E-3</v>
      </c>
      <c r="E115" s="16">
        <v>-4.6304869465529919E-3</v>
      </c>
      <c r="F115" s="8">
        <v>1626.73</v>
      </c>
      <c r="G115" s="16">
        <f t="shared" si="3"/>
        <v>-6.1554974929999978E-3</v>
      </c>
      <c r="H115" s="16">
        <f t="shared" si="4"/>
        <v>1.525010546447006E-3</v>
      </c>
      <c r="I115" s="11">
        <f t="shared" si="5"/>
        <v>20131004.628753662</v>
      </c>
    </row>
    <row r="116" spans="1:9" s="8" customFormat="1" x14ac:dyDescent="0.25">
      <c r="A116" s="7">
        <v>41442</v>
      </c>
      <c r="B116" s="11">
        <v>55.020000457763679</v>
      </c>
      <c r="C116" s="14">
        <v>1264600</v>
      </c>
      <c r="D116" s="16">
        <v>7.5673279999999999E-3</v>
      </c>
      <c r="E116" s="16">
        <v>2.3818360641598705E-2</v>
      </c>
      <c r="F116" s="8">
        <v>1639.04</v>
      </c>
      <c r="G116" s="16">
        <f t="shared" si="3"/>
        <v>6.7722022079999989E-3</v>
      </c>
      <c r="H116" s="16">
        <f t="shared" si="4"/>
        <v>1.7046158433598704E-2</v>
      </c>
      <c r="I116" s="11">
        <f t="shared" si="5"/>
        <v>69578292.578887954</v>
      </c>
    </row>
    <row r="117" spans="1:9" s="8" customFormat="1" x14ac:dyDescent="0.25">
      <c r="A117" s="7">
        <v>41443</v>
      </c>
      <c r="B117" s="11">
        <v>54.560001373291009</v>
      </c>
      <c r="C117" s="14">
        <v>581100</v>
      </c>
      <c r="D117" s="16">
        <v>7.7911459999999988E-3</v>
      </c>
      <c r="E117" s="16">
        <v>-8.3605796098709106E-3</v>
      </c>
      <c r="F117" s="8">
        <v>1651.81</v>
      </c>
      <c r="G117" s="16">
        <f t="shared" si="3"/>
        <v>6.9872913059999993E-3</v>
      </c>
      <c r="H117" s="16">
        <f t="shared" si="4"/>
        <v>-1.534787091587091E-2</v>
      </c>
      <c r="I117" s="11">
        <f t="shared" si="5"/>
        <v>31704816.798019405</v>
      </c>
    </row>
    <row r="118" spans="1:9" s="8" customFormat="1" x14ac:dyDescent="0.25">
      <c r="A118" s="7">
        <v>41444</v>
      </c>
      <c r="B118" s="11">
        <v>53.400001525878913</v>
      </c>
      <c r="C118" s="14">
        <v>541800</v>
      </c>
      <c r="D118" s="16">
        <v>-1.3851469999999998E-2</v>
      </c>
      <c r="E118" s="16">
        <v>-2.1260993555188179E-2</v>
      </c>
      <c r="F118" s="8">
        <v>1628.93</v>
      </c>
      <c r="G118" s="16">
        <f t="shared" si="3"/>
        <v>-1.3811262669999998E-2</v>
      </c>
      <c r="H118" s="16">
        <f t="shared" si="4"/>
        <v>-7.4497308851881813E-3</v>
      </c>
      <c r="I118" s="11">
        <f t="shared" si="5"/>
        <v>28932120.826721195</v>
      </c>
    </row>
    <row r="119" spans="1:9" s="8" customFormat="1" x14ac:dyDescent="0.25">
      <c r="A119" s="7">
        <v>41445</v>
      </c>
      <c r="B119" s="11">
        <v>50.900001525878913</v>
      </c>
      <c r="C119" s="14">
        <v>1499900</v>
      </c>
      <c r="D119" s="16">
        <v>-2.5010279999999999E-2</v>
      </c>
      <c r="E119" s="16">
        <v>-4.6816479414701469E-2</v>
      </c>
      <c r="F119" s="8">
        <v>1588.19</v>
      </c>
      <c r="G119" s="16">
        <f t="shared" si="3"/>
        <v>-2.4534879079999999E-2</v>
      </c>
      <c r="H119" s="16">
        <f t="shared" si="4"/>
        <v>-2.228160033470147E-2</v>
      </c>
      <c r="I119" s="11">
        <f t="shared" si="5"/>
        <v>76344912.288665786</v>
      </c>
    </row>
    <row r="120" spans="1:9" s="8" customFormat="1" x14ac:dyDescent="0.25">
      <c r="A120" s="7">
        <v>41446</v>
      </c>
      <c r="B120" s="11">
        <v>51.349998474121087</v>
      </c>
      <c r="C120" s="14">
        <v>1929500</v>
      </c>
      <c r="D120" s="16">
        <v>2.6697060000000004E-3</v>
      </c>
      <c r="E120" s="16">
        <v>8.8408039882779121E-3</v>
      </c>
      <c r="F120" s="8">
        <v>1592.43</v>
      </c>
      <c r="G120" s="16">
        <f t="shared" si="3"/>
        <v>2.0655874660000001E-3</v>
      </c>
      <c r="H120" s="16">
        <f t="shared" si="4"/>
        <v>6.7752165222779125E-3</v>
      </c>
      <c r="I120" s="11">
        <f t="shared" si="5"/>
        <v>99079822.055816635</v>
      </c>
    </row>
    <row r="121" spans="1:9" s="8" customFormat="1" x14ac:dyDescent="0.25">
      <c r="A121" s="7">
        <v>41449</v>
      </c>
      <c r="B121" s="11">
        <v>50.159999847412109</v>
      </c>
      <c r="C121" s="14">
        <v>1721200</v>
      </c>
      <c r="D121" s="16">
        <v>-1.214496E-2</v>
      </c>
      <c r="E121" s="16">
        <v>-2.3174267262220379E-2</v>
      </c>
      <c r="F121" s="8">
        <v>1573.09</v>
      </c>
      <c r="G121" s="16">
        <f t="shared" si="3"/>
        <v>-1.2171306559999999E-2</v>
      </c>
      <c r="H121" s="16">
        <f t="shared" si="4"/>
        <v>-1.100296070222038E-2</v>
      </c>
      <c r="I121" s="11">
        <f t="shared" si="5"/>
        <v>86335391.737365723</v>
      </c>
    </row>
    <row r="122" spans="1:9" s="8" customFormat="1" x14ac:dyDescent="0.25">
      <c r="A122" s="7">
        <v>41450</v>
      </c>
      <c r="B122" s="11">
        <v>49.770000457763679</v>
      </c>
      <c r="C122" s="14">
        <v>2067200</v>
      </c>
      <c r="D122" s="16">
        <v>9.4972319999999995E-3</v>
      </c>
      <c r="E122" s="16">
        <v>-7.7751073986291885E-3</v>
      </c>
      <c r="F122" s="8">
        <v>1588.03</v>
      </c>
      <c r="G122" s="16">
        <f t="shared" si="3"/>
        <v>8.6268399519999987E-3</v>
      </c>
      <c r="H122" s="16">
        <f t="shared" si="4"/>
        <v>-1.6401947350629185E-2</v>
      </c>
      <c r="I122" s="11">
        <f t="shared" si="5"/>
        <v>102884544.94628908</v>
      </c>
    </row>
    <row r="123" spans="1:9" s="8" customFormat="1" x14ac:dyDescent="0.25">
      <c r="A123" s="7">
        <v>41451</v>
      </c>
      <c r="B123" s="11">
        <v>51.799999237060554</v>
      </c>
      <c r="C123" s="14">
        <v>1206000</v>
      </c>
      <c r="D123" s="16">
        <v>9.5904990000000023E-3</v>
      </c>
      <c r="E123" s="16">
        <v>4.0787599980831153E-2</v>
      </c>
      <c r="F123" s="8">
        <v>1603.26</v>
      </c>
      <c r="G123" s="16">
        <f t="shared" si="3"/>
        <v>8.7164695390000019E-3</v>
      </c>
      <c r="H123" s="16">
        <f t="shared" si="4"/>
        <v>3.2071130441831151E-2</v>
      </c>
      <c r="I123" s="11">
        <f t="shared" si="5"/>
        <v>62470799.079895027</v>
      </c>
    </row>
    <row r="124" spans="1:9" s="8" customFormat="1" x14ac:dyDescent="0.25">
      <c r="A124" s="7">
        <v>41452</v>
      </c>
      <c r="B124" s="11">
        <v>51.819999694824226</v>
      </c>
      <c r="C124" s="14">
        <v>1607200</v>
      </c>
      <c r="D124" s="16">
        <v>6.1998679999999981E-3</v>
      </c>
      <c r="E124" s="16">
        <v>3.8610922638326878E-4</v>
      </c>
      <c r="F124" s="8">
        <v>1613.2</v>
      </c>
      <c r="G124" s="16">
        <f t="shared" si="3"/>
        <v>5.4580731479999985E-3</v>
      </c>
      <c r="H124" s="16">
        <f t="shared" si="4"/>
        <v>-5.0719639216167296E-3</v>
      </c>
      <c r="I124" s="11">
        <f t="shared" si="5"/>
        <v>83285103.509521499</v>
      </c>
    </row>
    <row r="125" spans="1:9" s="8" customFormat="1" x14ac:dyDescent="0.25">
      <c r="A125" s="7">
        <v>41453</v>
      </c>
      <c r="B125" s="11">
        <v>51.509998321533203</v>
      </c>
      <c r="C125" s="14">
        <v>573900</v>
      </c>
      <c r="D125" s="16">
        <v>-4.2896109999999996E-3</v>
      </c>
      <c r="E125" s="16">
        <v>-5.9822727926075441E-3</v>
      </c>
      <c r="F125" s="8">
        <v>1606.28</v>
      </c>
      <c r="G125" s="16">
        <f t="shared" si="3"/>
        <v>-4.6223161710000002E-3</v>
      </c>
      <c r="H125" s="16">
        <f t="shared" si="4"/>
        <v>-1.3599566216075439E-3</v>
      </c>
      <c r="I125" s="11">
        <f t="shared" si="5"/>
        <v>29561588.036727905</v>
      </c>
    </row>
    <row r="126" spans="1:9" s="8" customFormat="1" x14ac:dyDescent="0.25">
      <c r="A126" s="7">
        <v>41456</v>
      </c>
      <c r="B126" s="11">
        <v>51.659999847412109</v>
      </c>
      <c r="C126" s="14">
        <v>898100</v>
      </c>
      <c r="D126" s="16">
        <v>5.4037900000000003E-3</v>
      </c>
      <c r="E126" s="16">
        <v>2.9120857361704102E-3</v>
      </c>
      <c r="F126" s="8">
        <v>1614.96</v>
      </c>
      <c r="G126" s="16">
        <f t="shared" si="3"/>
        <v>4.6930421899999998E-3</v>
      </c>
      <c r="H126" s="16">
        <f t="shared" si="4"/>
        <v>-1.7809564538295896E-3</v>
      </c>
      <c r="I126" s="11">
        <f t="shared" si="5"/>
        <v>46395845.862960815</v>
      </c>
    </row>
    <row r="127" spans="1:9" s="8" customFormat="1" x14ac:dyDescent="0.25">
      <c r="A127" s="7">
        <v>41457</v>
      </c>
      <c r="B127" s="11">
        <v>50.889999389648438</v>
      </c>
      <c r="C127" s="14">
        <v>607300</v>
      </c>
      <c r="D127" s="16">
        <v>-5.4490509999999997E-4</v>
      </c>
      <c r="E127" s="16">
        <v>-1.4905157499015331E-2</v>
      </c>
      <c r="F127" s="8">
        <v>1614.08</v>
      </c>
      <c r="G127" s="16">
        <f t="shared" si="3"/>
        <v>-1.0236538010999999E-3</v>
      </c>
      <c r="H127" s="16">
        <f t="shared" si="4"/>
        <v>-1.3881503697915331E-2</v>
      </c>
      <c r="I127" s="11">
        <f t="shared" si="5"/>
        <v>30905496.629333496</v>
      </c>
    </row>
    <row r="128" spans="1:9" s="8" customFormat="1" x14ac:dyDescent="0.25">
      <c r="A128" s="7">
        <v>41458</v>
      </c>
      <c r="B128" s="11">
        <v>50.490001678466797</v>
      </c>
      <c r="C128" s="14">
        <v>411100</v>
      </c>
      <c r="D128" s="16">
        <v>8.2399879999999989E-4</v>
      </c>
      <c r="E128" s="16">
        <v>-7.8600458800792694E-3</v>
      </c>
      <c r="F128" s="8">
        <v>1615.41</v>
      </c>
      <c r="G128" s="16">
        <f t="shared" si="3"/>
        <v>2.9186284679999985E-4</v>
      </c>
      <c r="H128" s="16">
        <f t="shared" si="4"/>
        <v>-8.1519087268792697E-3</v>
      </c>
      <c r="I128" s="11">
        <f t="shared" si="5"/>
        <v>20756439.6900177</v>
      </c>
    </row>
    <row r="129" spans="1:9" s="8" customFormat="1" x14ac:dyDescent="0.25">
      <c r="A129" s="7">
        <v>41460</v>
      </c>
      <c r="B129" s="11">
        <v>51.069999694824226</v>
      </c>
      <c r="C129" s="14">
        <v>868700</v>
      </c>
      <c r="D129" s="16">
        <v>1.0201740000000003E-2</v>
      </c>
      <c r="E129" s="16">
        <v>1.1487383395433424E-2</v>
      </c>
      <c r="F129" s="8">
        <v>1631.89</v>
      </c>
      <c r="G129" s="16">
        <f t="shared" si="3"/>
        <v>9.3038721400000024E-3</v>
      </c>
      <c r="H129" s="16">
        <f t="shared" si="4"/>
        <v>2.1835112554334218E-3</v>
      </c>
      <c r="I129" s="11">
        <f t="shared" si="5"/>
        <v>44364508.734893806</v>
      </c>
    </row>
    <row r="130" spans="1:9" s="8" customFormat="1" x14ac:dyDescent="0.25">
      <c r="A130" s="7">
        <v>41463</v>
      </c>
      <c r="B130" s="11">
        <v>51.680000305175774</v>
      </c>
      <c r="C130" s="14">
        <v>507900</v>
      </c>
      <c r="D130" s="16">
        <v>5.2515789999999993E-3</v>
      </c>
      <c r="E130" s="16">
        <v>1.1944402009248732E-2</v>
      </c>
      <c r="F130" s="8">
        <v>1640.46</v>
      </c>
      <c r="G130" s="16">
        <f t="shared" si="3"/>
        <v>4.5467674189999998E-3</v>
      </c>
      <c r="H130" s="16">
        <f t="shared" si="4"/>
        <v>7.397634590248732E-3</v>
      </c>
      <c r="I130" s="11">
        <f t="shared" si="5"/>
        <v>26248272.154998776</v>
      </c>
    </row>
    <row r="131" spans="1:9" s="8" customFormat="1" x14ac:dyDescent="0.25">
      <c r="A131" s="7">
        <v>41464</v>
      </c>
      <c r="B131" s="11">
        <v>51.279998779296882</v>
      </c>
      <c r="C131" s="14">
        <v>992600</v>
      </c>
      <c r="D131" s="16">
        <v>7.2296790000000019E-3</v>
      </c>
      <c r="E131" s="16">
        <v>-7.7399676665663711E-3</v>
      </c>
      <c r="F131" s="8">
        <v>1652.32</v>
      </c>
      <c r="G131" s="16">
        <f t="shared" ref="G131:G194" si="6">-0.0005+0.961*D131</f>
        <v>6.447721519000001E-3</v>
      </c>
      <c r="H131" s="16">
        <f t="shared" ref="H131:H194" si="7">E131-G131</f>
        <v>-1.4187689185566371E-2</v>
      </c>
      <c r="I131" s="11">
        <f t="shared" ref="I131:I194" si="8">C131*B131</f>
        <v>50900526.788330086</v>
      </c>
    </row>
    <row r="132" spans="1:9" s="8" customFormat="1" x14ac:dyDescent="0.25">
      <c r="A132" s="7">
        <v>41465</v>
      </c>
      <c r="B132" s="11">
        <v>50.990001678466797</v>
      </c>
      <c r="C132" s="14">
        <v>1134200</v>
      </c>
      <c r="D132" s="16">
        <v>1.8156290000000003E-4</v>
      </c>
      <c r="E132" s="16">
        <v>-5.655169952660799E-3</v>
      </c>
      <c r="F132" s="8">
        <v>1652.6199999999997</v>
      </c>
      <c r="G132" s="16">
        <f t="shared" si="6"/>
        <v>-3.2551805309999999E-4</v>
      </c>
      <c r="H132" s="16">
        <f t="shared" si="7"/>
        <v>-5.3296518995607986E-3</v>
      </c>
      <c r="I132" s="11">
        <f t="shared" si="8"/>
        <v>57832859.903717041</v>
      </c>
    </row>
    <row r="133" spans="1:9" s="8" customFormat="1" x14ac:dyDescent="0.25">
      <c r="A133" s="7">
        <v>41466</v>
      </c>
      <c r="B133" s="11">
        <v>52.520000457763679</v>
      </c>
      <c r="C133" s="14">
        <v>1160300</v>
      </c>
      <c r="D133" s="16">
        <v>1.3554230000000002E-2</v>
      </c>
      <c r="E133" s="16">
        <v>3.0005859211087223E-2</v>
      </c>
      <c r="F133" s="8">
        <v>1675.02</v>
      </c>
      <c r="G133" s="16">
        <f t="shared" si="6"/>
        <v>1.2525615030000001E-2</v>
      </c>
      <c r="H133" s="16">
        <f t="shared" si="7"/>
        <v>1.7480244181087221E-2</v>
      </c>
      <c r="I133" s="11">
        <f t="shared" si="8"/>
        <v>60938956.531143196</v>
      </c>
    </row>
    <row r="134" spans="1:9" s="8" customFormat="1" x14ac:dyDescent="0.25">
      <c r="A134" s="7">
        <v>41467</v>
      </c>
      <c r="B134" s="11">
        <v>52.400001525878913</v>
      </c>
      <c r="C134" s="14">
        <v>847700</v>
      </c>
      <c r="D134" s="16">
        <v>3.0865300000000001E-3</v>
      </c>
      <c r="E134" s="16">
        <v>-2.2848234511911873E-3</v>
      </c>
      <c r="F134" s="8">
        <v>1680.19</v>
      </c>
      <c r="G134" s="16">
        <f t="shared" si="6"/>
        <v>2.4661553299999998E-3</v>
      </c>
      <c r="H134" s="16">
        <f t="shared" si="7"/>
        <v>-4.7509787811911876E-3</v>
      </c>
      <c r="I134" s="11">
        <f t="shared" si="8"/>
        <v>44419481.293487556</v>
      </c>
    </row>
    <row r="135" spans="1:9" s="8" customFormat="1" x14ac:dyDescent="0.25">
      <c r="A135" s="7">
        <v>41470</v>
      </c>
      <c r="B135" s="11">
        <v>52.450000762939446</v>
      </c>
      <c r="C135" s="14">
        <v>560500</v>
      </c>
      <c r="D135" s="16">
        <v>1.3748440000000001E-3</v>
      </c>
      <c r="E135" s="16">
        <v>9.5418386626988639E-4</v>
      </c>
      <c r="F135" s="8">
        <v>1682.5</v>
      </c>
      <c r="G135" s="16">
        <f t="shared" si="6"/>
        <v>8.2122508399999996E-4</v>
      </c>
      <c r="H135" s="16">
        <f t="shared" si="7"/>
        <v>1.3295878226988642E-4</v>
      </c>
      <c r="I135" s="11">
        <f t="shared" si="8"/>
        <v>29398225.42762756</v>
      </c>
    </row>
    <row r="136" spans="1:9" s="8" customFormat="1" x14ac:dyDescent="0.25">
      <c r="A136" s="7">
        <v>41471</v>
      </c>
      <c r="B136" s="11">
        <v>51.900001525878913</v>
      </c>
      <c r="C136" s="14">
        <v>561200</v>
      </c>
      <c r="D136" s="16">
        <v>-3.7087670000000008E-3</v>
      </c>
      <c r="E136" s="16">
        <v>-1.0486162267625332E-2</v>
      </c>
      <c r="F136" s="8">
        <v>1676.26</v>
      </c>
      <c r="G136" s="16">
        <f t="shared" si="6"/>
        <v>-4.064125087000001E-3</v>
      </c>
      <c r="H136" s="16">
        <f t="shared" si="7"/>
        <v>-6.4220371806253309E-3</v>
      </c>
      <c r="I136" s="11">
        <f t="shared" si="8"/>
        <v>29126280.856323246</v>
      </c>
    </row>
    <row r="137" spans="1:9" s="8" customFormat="1" x14ac:dyDescent="0.25">
      <c r="A137" s="7">
        <v>41472</v>
      </c>
      <c r="B137" s="11">
        <v>52.200000762939446</v>
      </c>
      <c r="C137" s="14">
        <v>662900</v>
      </c>
      <c r="D137" s="16">
        <v>2.774033E-3</v>
      </c>
      <c r="E137" s="16">
        <v>5.7803317904472342E-3</v>
      </c>
      <c r="F137" s="8">
        <v>1680.9100000000003</v>
      </c>
      <c r="G137" s="16">
        <f t="shared" si="6"/>
        <v>2.1658457129999998E-3</v>
      </c>
      <c r="H137" s="16">
        <f t="shared" si="7"/>
        <v>3.6144860774472345E-3</v>
      </c>
      <c r="I137" s="11">
        <f t="shared" si="8"/>
        <v>34603380.505752556</v>
      </c>
    </row>
    <row r="138" spans="1:9" s="8" customFormat="1" x14ac:dyDescent="0.25">
      <c r="A138" s="7">
        <v>41473</v>
      </c>
      <c r="B138" s="11">
        <v>53.080001831054687</v>
      </c>
      <c r="C138" s="14">
        <v>596800</v>
      </c>
      <c r="D138" s="16">
        <v>5.0329880000000004E-3</v>
      </c>
      <c r="E138" s="16">
        <v>1.6858257353305817E-2</v>
      </c>
      <c r="F138" s="8">
        <v>1689.3699999999997</v>
      </c>
      <c r="G138" s="16">
        <f t="shared" si="6"/>
        <v>4.336701468E-3</v>
      </c>
      <c r="H138" s="16">
        <f t="shared" si="7"/>
        <v>1.2521555885305817E-2</v>
      </c>
      <c r="I138" s="11">
        <f t="shared" si="8"/>
        <v>31678145.092773437</v>
      </c>
    </row>
    <row r="139" spans="1:9" s="8" customFormat="1" x14ac:dyDescent="0.25">
      <c r="A139" s="7">
        <v>41474</v>
      </c>
      <c r="B139" s="11">
        <v>52.340000152587891</v>
      </c>
      <c r="C139" s="14">
        <v>516100</v>
      </c>
      <c r="D139" s="16">
        <v>1.6100680000000001E-3</v>
      </c>
      <c r="E139" s="16">
        <v>-1.3941251672804356E-2</v>
      </c>
      <c r="F139" s="8">
        <v>1692.0899999999997</v>
      </c>
      <c r="G139" s="16">
        <f t="shared" si="6"/>
        <v>1.047275348E-3</v>
      </c>
      <c r="H139" s="16">
        <f t="shared" si="7"/>
        <v>-1.4988527020804356E-2</v>
      </c>
      <c r="I139" s="11">
        <f t="shared" si="8"/>
        <v>27012674.07875061</v>
      </c>
    </row>
    <row r="140" spans="1:9" s="8" customFormat="1" x14ac:dyDescent="0.25">
      <c r="A140" s="7">
        <v>41477</v>
      </c>
      <c r="B140" s="11">
        <v>53.169998168945313</v>
      </c>
      <c r="C140" s="14">
        <v>407800</v>
      </c>
      <c r="D140" s="16">
        <v>2.0329889999999998E-3</v>
      </c>
      <c r="E140" s="16">
        <v>1.5857813879847527E-2</v>
      </c>
      <c r="F140" s="8">
        <v>1695.53</v>
      </c>
      <c r="G140" s="16">
        <f t="shared" si="6"/>
        <v>1.4537024289999999E-3</v>
      </c>
      <c r="H140" s="16">
        <f t="shared" si="7"/>
        <v>1.4404111450847527E-2</v>
      </c>
      <c r="I140" s="11">
        <f t="shared" si="8"/>
        <v>21682725.253295898</v>
      </c>
    </row>
    <row r="141" spans="1:9" s="8" customFormat="1" x14ac:dyDescent="0.25">
      <c r="A141" s="7">
        <v>41478</v>
      </c>
      <c r="B141" s="11">
        <v>52.709999084472656</v>
      </c>
      <c r="C141" s="14">
        <v>467300</v>
      </c>
      <c r="D141" s="16">
        <v>-1.8519280000000003E-3</v>
      </c>
      <c r="E141" s="16">
        <v>-8.6514782160520554E-3</v>
      </c>
      <c r="F141" s="8">
        <v>1692.39</v>
      </c>
      <c r="G141" s="16">
        <f t="shared" si="6"/>
        <v>-2.279702808E-3</v>
      </c>
      <c r="H141" s="16">
        <f t="shared" si="7"/>
        <v>-6.3717754080520553E-3</v>
      </c>
      <c r="I141" s="11">
        <f t="shared" si="8"/>
        <v>24631382.572174072</v>
      </c>
    </row>
    <row r="142" spans="1:9" s="8" customFormat="1" x14ac:dyDescent="0.25">
      <c r="A142" s="7">
        <v>41479</v>
      </c>
      <c r="B142" s="11">
        <v>52.849998474121087</v>
      </c>
      <c r="C142" s="14">
        <v>684900</v>
      </c>
      <c r="D142" s="16">
        <v>-3.8111780000000001E-3</v>
      </c>
      <c r="E142" s="16">
        <v>2.6560309343039998E-3</v>
      </c>
      <c r="F142" s="8">
        <v>1685.94</v>
      </c>
      <c r="G142" s="16">
        <f t="shared" si="6"/>
        <v>-4.1625420580000006E-3</v>
      </c>
      <c r="H142" s="16">
        <f t="shared" si="7"/>
        <v>6.8185729923040004E-3</v>
      </c>
      <c r="I142" s="11">
        <f t="shared" si="8"/>
        <v>36196963.95492553</v>
      </c>
    </row>
    <row r="143" spans="1:9" s="8" customFormat="1" x14ac:dyDescent="0.25">
      <c r="A143" s="7">
        <v>41480</v>
      </c>
      <c r="B143" s="11">
        <v>53.240001678466797</v>
      </c>
      <c r="C143" s="14">
        <v>1084400</v>
      </c>
      <c r="D143" s="16">
        <v>2.5564369999999999E-3</v>
      </c>
      <c r="E143" s="16">
        <v>7.3794363997876653E-3</v>
      </c>
      <c r="F143" s="8">
        <v>1690.25</v>
      </c>
      <c r="G143" s="16">
        <f t="shared" si="6"/>
        <v>1.9567359569999999E-3</v>
      </c>
      <c r="H143" s="16">
        <f t="shared" si="7"/>
        <v>5.422700442787665E-3</v>
      </c>
      <c r="I143" s="11">
        <f t="shared" si="8"/>
        <v>57733457.820129395</v>
      </c>
    </row>
    <row r="144" spans="1:9" s="8" customFormat="1" x14ac:dyDescent="0.25">
      <c r="A144" s="7">
        <v>41481</v>
      </c>
      <c r="B144" s="11">
        <v>53.029998779296882</v>
      </c>
      <c r="C144" s="14">
        <v>549800</v>
      </c>
      <c r="D144" s="16">
        <v>8.2827979999999996E-4</v>
      </c>
      <c r="E144" s="16">
        <v>-3.9444570429623118E-3</v>
      </c>
      <c r="F144" s="8">
        <v>1691.65</v>
      </c>
      <c r="G144" s="16">
        <f t="shared" si="6"/>
        <v>2.9597688779999995E-4</v>
      </c>
      <c r="H144" s="16">
        <f t="shared" si="7"/>
        <v>-4.2404339307623119E-3</v>
      </c>
      <c r="I144" s="11">
        <f t="shared" si="8"/>
        <v>29155893.328857426</v>
      </c>
    </row>
    <row r="145" spans="1:9" s="8" customFormat="1" x14ac:dyDescent="0.25">
      <c r="A145" s="7">
        <v>41484</v>
      </c>
      <c r="B145" s="11">
        <v>52.580001831054687</v>
      </c>
      <c r="C145" s="14">
        <v>494200</v>
      </c>
      <c r="D145" s="16">
        <v>-3.735997E-3</v>
      </c>
      <c r="E145" s="16">
        <v>-8.4857055917382223E-3</v>
      </c>
      <c r="F145" s="8">
        <v>1685.33</v>
      </c>
      <c r="G145" s="16">
        <f t="shared" si="6"/>
        <v>-4.090293117E-3</v>
      </c>
      <c r="H145" s="16">
        <f t="shared" si="7"/>
        <v>-4.3954124747382223E-3</v>
      </c>
      <c r="I145" s="11">
        <f t="shared" si="8"/>
        <v>25985036.904907227</v>
      </c>
    </row>
    <row r="146" spans="1:9" s="8" customFormat="1" x14ac:dyDescent="0.25">
      <c r="A146" s="7">
        <v>41485</v>
      </c>
      <c r="B146" s="11">
        <v>52.799999237060554</v>
      </c>
      <c r="C146" s="14">
        <v>622300</v>
      </c>
      <c r="D146" s="16">
        <v>3.7381400000000009E-4</v>
      </c>
      <c r="E146" s="16">
        <v>4.1840509511530399E-3</v>
      </c>
      <c r="F146" s="8">
        <v>1685.96</v>
      </c>
      <c r="G146" s="16">
        <f t="shared" si="6"/>
        <v>-1.4076474599999993E-4</v>
      </c>
      <c r="H146" s="16">
        <f t="shared" si="7"/>
        <v>4.3248156971530402E-3</v>
      </c>
      <c r="I146" s="11">
        <f t="shared" si="8"/>
        <v>32857439.525222782</v>
      </c>
    </row>
    <row r="147" spans="1:9" s="8" customFormat="1" x14ac:dyDescent="0.25">
      <c r="A147" s="7">
        <v>41486</v>
      </c>
      <c r="B147" s="11">
        <v>51.479999542236321</v>
      </c>
      <c r="C147" s="14">
        <v>2805900</v>
      </c>
      <c r="D147" s="16">
        <v>-1.364208E-4</v>
      </c>
      <c r="E147" s="16">
        <v>-2.4999994784593593E-2</v>
      </c>
      <c r="F147" s="8">
        <v>1685.73</v>
      </c>
      <c r="G147" s="16">
        <f t="shared" si="6"/>
        <v>-6.3110038880000001E-4</v>
      </c>
      <c r="H147" s="16">
        <f t="shared" si="7"/>
        <v>-2.4368894395793591E-2</v>
      </c>
      <c r="I147" s="11">
        <f t="shared" si="8"/>
        <v>144447730.71556088</v>
      </c>
    </row>
    <row r="148" spans="1:9" s="8" customFormat="1" x14ac:dyDescent="0.25">
      <c r="A148" s="7">
        <v>41487</v>
      </c>
      <c r="B148" s="11">
        <v>51.049999237060554</v>
      </c>
      <c r="C148" s="14">
        <v>2826900</v>
      </c>
      <c r="D148" s="16">
        <v>1.2540559999999999E-2</v>
      </c>
      <c r="E148" s="16">
        <v>-8.3527639508247375E-3</v>
      </c>
      <c r="F148" s="8">
        <v>1706.8699999999997</v>
      </c>
      <c r="G148" s="16">
        <f t="shared" si="6"/>
        <v>1.1551478159999998E-2</v>
      </c>
      <c r="H148" s="16">
        <f t="shared" si="7"/>
        <v>-1.9904242110824734E-2</v>
      </c>
      <c r="I148" s="11">
        <f t="shared" si="8"/>
        <v>144313242.84324649</v>
      </c>
    </row>
    <row r="149" spans="1:9" s="8" customFormat="1" x14ac:dyDescent="0.25">
      <c r="A149" s="7">
        <v>41488</v>
      </c>
      <c r="B149" s="11">
        <v>51.150001525878913</v>
      </c>
      <c r="C149" s="14">
        <v>4677800</v>
      </c>
      <c r="D149" s="16">
        <v>1.64043E-3</v>
      </c>
      <c r="E149" s="16">
        <v>1.9589087460190062E-3</v>
      </c>
      <c r="F149" s="8">
        <v>1709.67</v>
      </c>
      <c r="G149" s="16">
        <f t="shared" si="6"/>
        <v>1.07645323E-3</v>
      </c>
      <c r="H149" s="16">
        <f t="shared" si="7"/>
        <v>8.8245551601900626E-4</v>
      </c>
      <c r="I149" s="11">
        <f t="shared" si="8"/>
        <v>239269477.13775638</v>
      </c>
    </row>
    <row r="150" spans="1:9" s="8" customFormat="1" x14ac:dyDescent="0.25">
      <c r="A150" s="7">
        <v>41491</v>
      </c>
      <c r="B150" s="11">
        <v>51.020000457763679</v>
      </c>
      <c r="C150" s="14">
        <v>1986200</v>
      </c>
      <c r="D150" s="16">
        <v>-1.4798179999999999E-3</v>
      </c>
      <c r="E150" s="16">
        <v>-2.5415653362870216E-3</v>
      </c>
      <c r="F150" s="8">
        <v>1707.14</v>
      </c>
      <c r="G150" s="16">
        <f t="shared" si="6"/>
        <v>-1.9221050979999999E-3</v>
      </c>
      <c r="H150" s="16">
        <f t="shared" si="7"/>
        <v>-6.1946023828702169E-4</v>
      </c>
      <c r="I150" s="11">
        <f t="shared" si="8"/>
        <v>101335924.90921022</v>
      </c>
    </row>
    <row r="151" spans="1:9" s="8" customFormat="1" x14ac:dyDescent="0.25">
      <c r="A151" s="7">
        <v>41492</v>
      </c>
      <c r="B151" s="11">
        <v>51.810001373291009</v>
      </c>
      <c r="C151" s="14">
        <v>3710400</v>
      </c>
      <c r="D151" s="16">
        <v>-5.7230220000000012E-3</v>
      </c>
      <c r="E151" s="16">
        <v>1.5484142117202284E-2</v>
      </c>
      <c r="F151" s="8">
        <v>1697.3699999999997</v>
      </c>
      <c r="G151" s="16">
        <f t="shared" si="6"/>
        <v>-5.9998241420000011E-3</v>
      </c>
      <c r="H151" s="16">
        <f t="shared" si="7"/>
        <v>2.1483966259202285E-2</v>
      </c>
      <c r="I151" s="11">
        <f t="shared" si="8"/>
        <v>192235829.09545895</v>
      </c>
    </row>
    <row r="152" spans="1:9" s="8" customFormat="1" x14ac:dyDescent="0.25">
      <c r="A152" s="7">
        <v>41493</v>
      </c>
      <c r="B152" s="11">
        <v>52.279998779296882</v>
      </c>
      <c r="C152" s="14">
        <v>4281900</v>
      </c>
      <c r="D152" s="16">
        <v>-3.8058879999999999E-3</v>
      </c>
      <c r="E152" s="16">
        <v>9.071557782590391E-3</v>
      </c>
      <c r="F152" s="8">
        <v>1690.9100000000003</v>
      </c>
      <c r="G152" s="16">
        <f t="shared" si="6"/>
        <v>-4.1574583679999996E-3</v>
      </c>
      <c r="H152" s="16">
        <f t="shared" si="7"/>
        <v>1.3229016150590391E-2</v>
      </c>
      <c r="I152" s="11">
        <f t="shared" si="8"/>
        <v>223857726.77307132</v>
      </c>
    </row>
    <row r="153" spans="1:9" s="8" customFormat="1" x14ac:dyDescent="0.25">
      <c r="A153" s="7">
        <v>41494</v>
      </c>
      <c r="B153" s="11">
        <v>52.790000915527344</v>
      </c>
      <c r="C153" s="14">
        <v>2292900</v>
      </c>
      <c r="D153" s="16">
        <v>3.8854820000000009E-3</v>
      </c>
      <c r="E153" s="16">
        <v>9.755205363035202E-3</v>
      </c>
      <c r="F153" s="8">
        <v>1697.48</v>
      </c>
      <c r="G153" s="16">
        <f t="shared" si="6"/>
        <v>3.2339482020000009E-3</v>
      </c>
      <c r="H153" s="16">
        <f t="shared" si="7"/>
        <v>6.5212571610352016E-3</v>
      </c>
      <c r="I153" s="11">
        <f t="shared" si="8"/>
        <v>121042193.09921265</v>
      </c>
    </row>
    <row r="154" spans="1:9" s="8" customFormat="1" x14ac:dyDescent="0.25">
      <c r="A154" s="7">
        <v>41495</v>
      </c>
      <c r="B154" s="11">
        <v>52.810001373291009</v>
      </c>
      <c r="C154" s="14">
        <v>1394600</v>
      </c>
      <c r="D154" s="16">
        <v>-3.5699979999999991E-3</v>
      </c>
      <c r="E154" s="16">
        <v>3.7886830978095526E-4</v>
      </c>
      <c r="F154" s="8">
        <v>1691.42</v>
      </c>
      <c r="G154" s="16">
        <f t="shared" si="6"/>
        <v>-3.9307680779999991E-3</v>
      </c>
      <c r="H154" s="16">
        <f t="shared" si="7"/>
        <v>4.3096363877809544E-3</v>
      </c>
      <c r="I154" s="11">
        <f t="shared" si="8"/>
        <v>73648827.915191635</v>
      </c>
    </row>
    <row r="155" spans="1:9" s="8" customFormat="1" x14ac:dyDescent="0.25">
      <c r="A155" s="7">
        <v>41498</v>
      </c>
      <c r="B155" s="11">
        <v>51.790000915527344</v>
      </c>
      <c r="C155" s="14">
        <v>1621700</v>
      </c>
      <c r="D155" s="16">
        <v>-1.1528770000000003E-3</v>
      </c>
      <c r="E155" s="16">
        <v>-1.9314531236886975E-2</v>
      </c>
      <c r="F155" s="8">
        <v>1689.47</v>
      </c>
      <c r="G155" s="16">
        <f t="shared" si="6"/>
        <v>-1.6079147970000003E-3</v>
      </c>
      <c r="H155" s="16">
        <f t="shared" si="7"/>
        <v>-1.7706616439886975E-2</v>
      </c>
      <c r="I155" s="11">
        <f t="shared" si="8"/>
        <v>83987844.484710693</v>
      </c>
    </row>
    <row r="156" spans="1:9" s="8" customFormat="1" x14ac:dyDescent="0.25">
      <c r="A156" s="7">
        <v>41499</v>
      </c>
      <c r="B156" s="11">
        <v>52.240001678466797</v>
      </c>
      <c r="C156" s="14">
        <v>1893200</v>
      </c>
      <c r="D156" s="16">
        <v>2.7760189999999998E-3</v>
      </c>
      <c r="E156" s="16">
        <v>8.688950911164282E-3</v>
      </c>
      <c r="F156" s="8">
        <v>1694.1600000000003</v>
      </c>
      <c r="G156" s="16">
        <f t="shared" si="6"/>
        <v>2.1677542589999999E-3</v>
      </c>
      <c r="H156" s="16">
        <f t="shared" si="7"/>
        <v>6.5211966521642826E-3</v>
      </c>
      <c r="I156" s="11">
        <f t="shared" si="8"/>
        <v>98900771.17767334</v>
      </c>
    </row>
    <row r="157" spans="1:9" s="8" customFormat="1" x14ac:dyDescent="0.25">
      <c r="A157" s="7">
        <v>41500</v>
      </c>
      <c r="B157" s="11">
        <v>51.880001068115241</v>
      </c>
      <c r="C157" s="14">
        <v>1945900</v>
      </c>
      <c r="D157" s="16">
        <v>-5.1766069999999997E-3</v>
      </c>
      <c r="E157" s="16">
        <v>-6.8912827409803859E-3</v>
      </c>
      <c r="F157" s="8">
        <v>1685.39</v>
      </c>
      <c r="G157" s="16">
        <f t="shared" si="6"/>
        <v>-5.4747193269999994E-3</v>
      </c>
      <c r="H157" s="16">
        <f t="shared" si="7"/>
        <v>-1.4165634139803865E-3</v>
      </c>
      <c r="I157" s="11">
        <f t="shared" si="8"/>
        <v>100953294.07844545</v>
      </c>
    </row>
    <row r="158" spans="1:9" s="8" customFormat="1" x14ac:dyDescent="0.25">
      <c r="A158" s="7">
        <v>41501</v>
      </c>
      <c r="B158" s="11">
        <v>51.529998779296882</v>
      </c>
      <c r="C158" s="14">
        <v>2360500</v>
      </c>
      <c r="D158" s="16">
        <v>-1.428156E-2</v>
      </c>
      <c r="E158" s="16">
        <v>-6.7463815212249756E-3</v>
      </c>
      <c r="F158" s="8">
        <v>1661.32</v>
      </c>
      <c r="G158" s="16">
        <f t="shared" si="6"/>
        <v>-1.422457916E-2</v>
      </c>
      <c r="H158" s="16">
        <f t="shared" si="7"/>
        <v>7.4781976387750249E-3</v>
      </c>
      <c r="I158" s="11">
        <f t="shared" si="8"/>
        <v>121636562.11853029</v>
      </c>
    </row>
    <row r="159" spans="1:9" s="8" customFormat="1" x14ac:dyDescent="0.25">
      <c r="A159" s="7">
        <v>41502</v>
      </c>
      <c r="B159" s="11">
        <v>51.729999542236321</v>
      </c>
      <c r="C159" s="14">
        <v>1002900</v>
      </c>
      <c r="D159" s="16">
        <v>-3.3046010000000008E-3</v>
      </c>
      <c r="E159" s="16">
        <v>3.8812491111457352E-3</v>
      </c>
      <c r="F159" s="8">
        <v>1655.83</v>
      </c>
      <c r="G159" s="16">
        <f t="shared" si="6"/>
        <v>-3.6757215610000006E-3</v>
      </c>
      <c r="H159" s="16">
        <f t="shared" si="7"/>
        <v>7.5569706721457363E-3</v>
      </c>
      <c r="I159" s="11">
        <f t="shared" si="8"/>
        <v>51880016.540908806</v>
      </c>
    </row>
    <row r="160" spans="1:9" s="8" customFormat="1" x14ac:dyDescent="0.25">
      <c r="A160" s="7">
        <v>41505</v>
      </c>
      <c r="B160" s="11">
        <v>51.599998474121087</v>
      </c>
      <c r="C160" s="14">
        <v>587000</v>
      </c>
      <c r="D160" s="16">
        <v>-5.900364E-3</v>
      </c>
      <c r="E160" s="16">
        <v>-2.5130691938102245E-3</v>
      </c>
      <c r="F160" s="8">
        <v>1646.06</v>
      </c>
      <c r="G160" s="16">
        <f t="shared" si="6"/>
        <v>-6.1702498039999994E-3</v>
      </c>
      <c r="H160" s="16">
        <f t="shared" si="7"/>
        <v>3.6571806101897749E-3</v>
      </c>
      <c r="I160" s="11">
        <f t="shared" si="8"/>
        <v>30289199.104309078</v>
      </c>
    </row>
    <row r="161" spans="1:9" s="8" customFormat="1" x14ac:dyDescent="0.25">
      <c r="A161" s="7">
        <v>41506</v>
      </c>
      <c r="B161" s="11">
        <v>51.75</v>
      </c>
      <c r="C161" s="14">
        <v>909800</v>
      </c>
      <c r="D161" s="16">
        <v>3.8212459999999999E-3</v>
      </c>
      <c r="E161" s="16">
        <v>2.9070063028484574E-3</v>
      </c>
      <c r="F161" s="8">
        <v>1652.35</v>
      </c>
      <c r="G161" s="16">
        <f t="shared" si="6"/>
        <v>3.1722174059999999E-3</v>
      </c>
      <c r="H161" s="16">
        <f t="shared" si="7"/>
        <v>-2.6521110315154243E-4</v>
      </c>
      <c r="I161" s="11">
        <f t="shared" si="8"/>
        <v>47082150</v>
      </c>
    </row>
    <row r="162" spans="1:9" s="8" customFormat="1" x14ac:dyDescent="0.25">
      <c r="A162" s="7">
        <v>41507</v>
      </c>
      <c r="B162" s="11">
        <v>50.189998626708991</v>
      </c>
      <c r="C162" s="14">
        <v>6403200</v>
      </c>
      <c r="D162" s="16">
        <v>-5.7796469999999997E-3</v>
      </c>
      <c r="E162" s="16">
        <v>-3.0144954100251191E-2</v>
      </c>
      <c r="F162" s="8">
        <v>1642.8</v>
      </c>
      <c r="G162" s="16">
        <f t="shared" si="6"/>
        <v>-6.0542407669999989E-3</v>
      </c>
      <c r="H162" s="16">
        <f t="shared" si="7"/>
        <v>-2.409071333325119E-2</v>
      </c>
      <c r="I162" s="11">
        <f t="shared" si="8"/>
        <v>321376599.20654303</v>
      </c>
    </row>
    <row r="163" spans="1:9" s="8" customFormat="1" x14ac:dyDescent="0.25">
      <c r="A163" s="7">
        <v>41508</v>
      </c>
      <c r="B163" s="11">
        <v>50.25</v>
      </c>
      <c r="C163" s="14">
        <v>3019400</v>
      </c>
      <c r="D163" s="16">
        <v>8.6194300000000008E-3</v>
      </c>
      <c r="E163" s="16">
        <v>1.1954846559092405E-3</v>
      </c>
      <c r="F163" s="8">
        <v>1656.96</v>
      </c>
      <c r="G163" s="16">
        <f t="shared" si="6"/>
        <v>7.7832722300000007E-3</v>
      </c>
      <c r="H163" s="16">
        <f t="shared" si="7"/>
        <v>-6.5877875740907605E-3</v>
      </c>
      <c r="I163" s="11">
        <f t="shared" si="8"/>
        <v>151724850</v>
      </c>
    </row>
    <row r="164" spans="1:9" s="8" customFormat="1" x14ac:dyDescent="0.25">
      <c r="A164" s="7">
        <v>41509</v>
      </c>
      <c r="B164" s="11">
        <v>50.5</v>
      </c>
      <c r="C164" s="14">
        <v>1957800</v>
      </c>
      <c r="D164" s="16">
        <v>3.946986999999999E-3</v>
      </c>
      <c r="E164" s="16">
        <v>4.9751242622733116E-3</v>
      </c>
      <c r="F164" s="8">
        <v>1663.5</v>
      </c>
      <c r="G164" s="16">
        <f t="shared" si="6"/>
        <v>3.293054506999999E-3</v>
      </c>
      <c r="H164" s="16">
        <f t="shared" si="7"/>
        <v>1.6820697552733127E-3</v>
      </c>
      <c r="I164" s="11">
        <f t="shared" si="8"/>
        <v>98868900</v>
      </c>
    </row>
    <row r="165" spans="1:9" s="8" customFormat="1" x14ac:dyDescent="0.25">
      <c r="A165" s="7">
        <v>41512</v>
      </c>
      <c r="B165" s="11">
        <v>50.799999237060554</v>
      </c>
      <c r="C165" s="14">
        <v>2568800</v>
      </c>
      <c r="D165" s="16">
        <v>-4.0396750000000004E-3</v>
      </c>
      <c r="E165" s="16">
        <v>5.9405788779258737E-3</v>
      </c>
      <c r="F165" s="8">
        <v>1656.78</v>
      </c>
      <c r="G165" s="16">
        <f t="shared" si="6"/>
        <v>-4.3821276749999999E-3</v>
      </c>
      <c r="H165" s="16">
        <f t="shared" si="7"/>
        <v>1.0322706552925873E-2</v>
      </c>
      <c r="I165" s="11">
        <f t="shared" si="8"/>
        <v>130495038.04016115</v>
      </c>
    </row>
    <row r="166" spans="1:9" s="8" customFormat="1" x14ac:dyDescent="0.25">
      <c r="A166" s="7">
        <v>41513</v>
      </c>
      <c r="B166" s="11">
        <v>49.549999237060554</v>
      </c>
      <c r="C166" s="14">
        <v>6619600</v>
      </c>
      <c r="D166" s="16">
        <v>-1.5874169999999996E-2</v>
      </c>
      <c r="E166" s="16">
        <v>-2.4606298655271527E-2</v>
      </c>
      <c r="F166" s="8">
        <v>1630.48</v>
      </c>
      <c r="G166" s="16">
        <f t="shared" si="6"/>
        <v>-1.5755077369999995E-2</v>
      </c>
      <c r="H166" s="16">
        <f t="shared" si="7"/>
        <v>-8.8512212852715315E-3</v>
      </c>
      <c r="I166" s="11">
        <f t="shared" si="8"/>
        <v>328001174.94964606</v>
      </c>
    </row>
    <row r="167" spans="1:9" s="8" customFormat="1" x14ac:dyDescent="0.25">
      <c r="A167" s="7">
        <v>41514</v>
      </c>
      <c r="B167" s="11">
        <v>49.020000457763679</v>
      </c>
      <c r="C167" s="14">
        <v>10014400</v>
      </c>
      <c r="D167" s="16">
        <v>2.7476570000000001E-3</v>
      </c>
      <c r="E167" s="16">
        <v>-1.069624163210392E-2</v>
      </c>
      <c r="F167" s="8">
        <v>1634.96</v>
      </c>
      <c r="G167" s="16">
        <f t="shared" si="6"/>
        <v>2.140498377E-3</v>
      </c>
      <c r="H167" s="16">
        <f t="shared" si="7"/>
        <v>-1.283674000910392E-2</v>
      </c>
      <c r="I167" s="11">
        <f t="shared" si="8"/>
        <v>490905892.58422858</v>
      </c>
    </row>
    <row r="168" spans="1:9" s="8" customFormat="1" x14ac:dyDescent="0.25">
      <c r="A168" s="7">
        <v>41515</v>
      </c>
      <c r="B168" s="11">
        <v>49.139999389648438</v>
      </c>
      <c r="C168" s="14">
        <v>3778400</v>
      </c>
      <c r="D168" s="16">
        <v>1.9633509999999995E-3</v>
      </c>
      <c r="E168" s="16">
        <v>2.4479585699737072E-3</v>
      </c>
      <c r="F168" s="8">
        <v>1638.17</v>
      </c>
      <c r="G168" s="16">
        <f t="shared" si="6"/>
        <v>1.3867803109999994E-3</v>
      </c>
      <c r="H168" s="16">
        <f t="shared" si="7"/>
        <v>1.0611782589737078E-3</v>
      </c>
      <c r="I168" s="11">
        <f t="shared" si="8"/>
        <v>185670573.69384766</v>
      </c>
    </row>
    <row r="169" spans="1:9" s="8" customFormat="1" x14ac:dyDescent="0.25">
      <c r="A169" s="7">
        <v>41516</v>
      </c>
      <c r="B169" s="11">
        <v>47.779998779296882</v>
      </c>
      <c r="C169" s="14">
        <v>2450700</v>
      </c>
      <c r="D169" s="16">
        <v>-3.1742739999999991E-3</v>
      </c>
      <c r="E169" s="16">
        <v>-2.7676040306687352E-2</v>
      </c>
      <c r="F169" s="8">
        <v>1632.97</v>
      </c>
      <c r="G169" s="16">
        <f t="shared" si="6"/>
        <v>-3.550477313999999E-3</v>
      </c>
      <c r="H169" s="16">
        <f t="shared" si="7"/>
        <v>-2.4125562992687352E-2</v>
      </c>
      <c r="I169" s="11">
        <f t="shared" si="8"/>
        <v>117094443.00842287</v>
      </c>
    </row>
    <row r="170" spans="1:9" s="8" customFormat="1" x14ac:dyDescent="0.25">
      <c r="A170" s="7">
        <v>41520</v>
      </c>
      <c r="B170" s="11">
        <v>47.639999389648438</v>
      </c>
      <c r="C170" s="14">
        <v>5158600</v>
      </c>
      <c r="D170" s="16">
        <v>4.1641910000000011E-3</v>
      </c>
      <c r="E170" s="16">
        <v>-2.9300835449248552E-3</v>
      </c>
      <c r="F170" s="8">
        <v>1639.77</v>
      </c>
      <c r="G170" s="16">
        <f t="shared" si="6"/>
        <v>3.5017875510000005E-3</v>
      </c>
      <c r="H170" s="16">
        <f t="shared" si="7"/>
        <v>-6.4318710959248553E-3</v>
      </c>
      <c r="I170" s="11">
        <f t="shared" si="8"/>
        <v>245755700.85144043</v>
      </c>
    </row>
    <row r="171" spans="1:9" s="8" customFormat="1" x14ac:dyDescent="0.25">
      <c r="A171" s="7">
        <v>41521</v>
      </c>
      <c r="B171" s="11">
        <v>47.939998626708991</v>
      </c>
      <c r="C171" s="14">
        <v>2171100</v>
      </c>
      <c r="D171" s="16">
        <v>8.116992E-3</v>
      </c>
      <c r="E171" s="16">
        <v>6.29721349105239E-3</v>
      </c>
      <c r="F171" s="8">
        <v>1653.08</v>
      </c>
      <c r="G171" s="16">
        <f t="shared" si="6"/>
        <v>7.3004293119999994E-3</v>
      </c>
      <c r="H171" s="16">
        <f t="shared" si="7"/>
        <v>-1.0032158209476094E-3</v>
      </c>
      <c r="I171" s="11">
        <f t="shared" si="8"/>
        <v>104082531.01844789</v>
      </c>
    </row>
    <row r="172" spans="1:9" s="8" customFormat="1" x14ac:dyDescent="0.25">
      <c r="A172" s="7">
        <v>41522</v>
      </c>
      <c r="B172" s="11">
        <v>47.849998474121087</v>
      </c>
      <c r="C172" s="14">
        <v>781900</v>
      </c>
      <c r="D172" s="16">
        <v>1.2098630000000003E-3</v>
      </c>
      <c r="E172" s="16">
        <v>-1.8773499177768824E-3</v>
      </c>
      <c r="F172" s="8">
        <v>1655.08</v>
      </c>
      <c r="G172" s="16">
        <f t="shared" si="6"/>
        <v>6.6267834300000024E-4</v>
      </c>
      <c r="H172" s="16">
        <f t="shared" si="7"/>
        <v>-2.5400282607768825E-3</v>
      </c>
      <c r="I172" s="11">
        <f t="shared" si="8"/>
        <v>37413913.806915276</v>
      </c>
    </row>
    <row r="173" spans="1:9" s="8" customFormat="1" x14ac:dyDescent="0.25">
      <c r="A173" s="7">
        <v>41523</v>
      </c>
      <c r="B173" s="11">
        <v>48.759998321533203</v>
      </c>
      <c r="C173" s="14">
        <v>1488700</v>
      </c>
      <c r="D173" s="16">
        <v>5.437804000000001E-5</v>
      </c>
      <c r="E173" s="16">
        <v>1.9017761573195464E-2</v>
      </c>
      <c r="F173" s="8">
        <v>1655.17</v>
      </c>
      <c r="G173" s="16">
        <f t="shared" si="6"/>
        <v>-4.4774270356000002E-4</v>
      </c>
      <c r="H173" s="16">
        <f t="shared" si="7"/>
        <v>1.9465504276755464E-2</v>
      </c>
      <c r="I173" s="11">
        <f t="shared" si="8"/>
        <v>72589009.501266479</v>
      </c>
    </row>
    <row r="174" spans="1:9" s="8" customFormat="1" x14ac:dyDescent="0.25">
      <c r="A174" s="7">
        <v>41526</v>
      </c>
      <c r="B174" s="11">
        <v>48.200000762939446</v>
      </c>
      <c r="C174" s="14">
        <v>1120500</v>
      </c>
      <c r="D174" s="16">
        <v>9.9929309999999983E-3</v>
      </c>
      <c r="E174" s="16">
        <v>-1.1484773829579352E-2</v>
      </c>
      <c r="F174" s="8">
        <v>1671.71</v>
      </c>
      <c r="G174" s="16">
        <f t="shared" si="6"/>
        <v>9.1032066909999976E-3</v>
      </c>
      <c r="H174" s="16">
        <f t="shared" si="7"/>
        <v>-2.0587980520579349E-2</v>
      </c>
      <c r="I174" s="11">
        <f t="shared" si="8"/>
        <v>54008100.85487365</v>
      </c>
    </row>
    <row r="175" spans="1:9" s="8" customFormat="1" x14ac:dyDescent="0.25">
      <c r="A175" s="7">
        <v>41527</v>
      </c>
      <c r="B175" s="11">
        <v>49</v>
      </c>
      <c r="C175" s="14">
        <v>1694700</v>
      </c>
      <c r="D175" s="16">
        <v>7.3457719999999987E-3</v>
      </c>
      <c r="E175" s="16">
        <v>1.659749448299408E-2</v>
      </c>
      <c r="F175" s="8">
        <v>1683.99</v>
      </c>
      <c r="G175" s="16">
        <f t="shared" si="6"/>
        <v>6.5592868919999991E-3</v>
      </c>
      <c r="H175" s="16">
        <f t="shared" si="7"/>
        <v>1.003820759099408E-2</v>
      </c>
      <c r="I175" s="11">
        <f t="shared" si="8"/>
        <v>83040300</v>
      </c>
    </row>
    <row r="176" spans="1:9" s="8" customFormat="1" x14ac:dyDescent="0.25">
      <c r="A176" s="7">
        <v>41528</v>
      </c>
      <c r="B176" s="11">
        <v>49.209999084472656</v>
      </c>
      <c r="C176" s="14">
        <v>2081600</v>
      </c>
      <c r="D176" s="16">
        <v>3.0522749999999993E-3</v>
      </c>
      <c r="E176" s="16">
        <v>4.2856954969465724E-3</v>
      </c>
      <c r="F176" s="8">
        <v>1689.1300000000003</v>
      </c>
      <c r="G176" s="16">
        <f t="shared" si="6"/>
        <v>2.433236274999999E-3</v>
      </c>
      <c r="H176" s="16">
        <f t="shared" si="7"/>
        <v>1.8524592219465734E-3</v>
      </c>
      <c r="I176" s="11">
        <f t="shared" si="8"/>
        <v>102435534.09423828</v>
      </c>
    </row>
    <row r="177" spans="1:9" s="8" customFormat="1" x14ac:dyDescent="0.25">
      <c r="A177" s="7">
        <v>41529</v>
      </c>
      <c r="B177" s="11">
        <v>47.959999084472656</v>
      </c>
      <c r="C177" s="14">
        <v>1733100</v>
      </c>
      <c r="D177" s="16">
        <v>-3.3804389999999998E-3</v>
      </c>
      <c r="E177" s="16">
        <v>-2.5401340797543526E-2</v>
      </c>
      <c r="F177" s="8">
        <v>1683.42</v>
      </c>
      <c r="G177" s="16">
        <f t="shared" si="6"/>
        <v>-3.7486018789999998E-3</v>
      </c>
      <c r="H177" s="16">
        <f t="shared" si="7"/>
        <v>-2.1652738918543527E-2</v>
      </c>
      <c r="I177" s="11">
        <f t="shared" si="8"/>
        <v>83119474.413299561</v>
      </c>
    </row>
    <row r="178" spans="1:9" s="8" customFormat="1" x14ac:dyDescent="0.25">
      <c r="A178" s="7">
        <v>41530</v>
      </c>
      <c r="B178" s="11">
        <v>47.959999084472656</v>
      </c>
      <c r="C178" s="14">
        <v>1615700</v>
      </c>
      <c r="D178" s="16">
        <v>2.7147120000000002E-3</v>
      </c>
      <c r="E178" s="16">
        <v>0</v>
      </c>
      <c r="F178" s="8">
        <v>1687.99</v>
      </c>
      <c r="G178" s="16">
        <f t="shared" si="6"/>
        <v>2.108838232E-3</v>
      </c>
      <c r="H178" s="16">
        <f t="shared" si="7"/>
        <v>-2.108838232E-3</v>
      </c>
      <c r="I178" s="11">
        <f t="shared" si="8"/>
        <v>77488970.520782471</v>
      </c>
    </row>
    <row r="179" spans="1:9" s="8" customFormat="1" x14ac:dyDescent="0.25">
      <c r="A179" s="7">
        <v>41533</v>
      </c>
      <c r="B179" s="11">
        <v>47.950000762939446</v>
      </c>
      <c r="C179" s="14">
        <v>2392200</v>
      </c>
      <c r="D179" s="16">
        <v>5.6931620000000007E-3</v>
      </c>
      <c r="E179" s="16">
        <v>-2.0847209088969973E-4</v>
      </c>
      <c r="F179" s="8">
        <v>1697.6</v>
      </c>
      <c r="G179" s="16">
        <f t="shared" si="6"/>
        <v>4.9711286819999999E-3</v>
      </c>
      <c r="H179" s="16">
        <f t="shared" si="7"/>
        <v>-5.1796007728896996E-3</v>
      </c>
      <c r="I179" s="11">
        <f t="shared" si="8"/>
        <v>114705991.82510374</v>
      </c>
    </row>
    <row r="180" spans="1:9" s="8" customFormat="1" x14ac:dyDescent="0.25">
      <c r="A180" s="7">
        <v>41534</v>
      </c>
      <c r="B180" s="11">
        <v>49.259998321533203</v>
      </c>
      <c r="C180" s="14">
        <v>2200100</v>
      </c>
      <c r="D180" s="16">
        <v>4.2177190000000008E-3</v>
      </c>
      <c r="E180" s="16">
        <v>2.7320073917508125E-2</v>
      </c>
      <c r="F180" s="8">
        <v>1704.76</v>
      </c>
      <c r="G180" s="16">
        <f t="shared" si="6"/>
        <v>3.5532279590000005E-3</v>
      </c>
      <c r="H180" s="16">
        <f t="shared" si="7"/>
        <v>2.3766845958508125E-2</v>
      </c>
      <c r="I180" s="11">
        <f t="shared" si="8"/>
        <v>108376922.3072052</v>
      </c>
    </row>
    <row r="181" spans="1:9" s="8" customFormat="1" x14ac:dyDescent="0.25">
      <c r="A181" s="7">
        <v>41535</v>
      </c>
      <c r="B181" s="11">
        <v>50.419998168945313</v>
      </c>
      <c r="C181" s="14">
        <v>4685500</v>
      </c>
      <c r="D181" s="16">
        <v>1.217767E-2</v>
      </c>
      <c r="E181" s="16">
        <v>2.3548515513539311E-2</v>
      </c>
      <c r="F181" s="8">
        <v>1725.52</v>
      </c>
      <c r="G181" s="16">
        <f t="shared" si="6"/>
        <v>1.1202740869999998E-2</v>
      </c>
      <c r="H181" s="16">
        <f t="shared" si="7"/>
        <v>1.2345774643539312E-2</v>
      </c>
      <c r="I181" s="11">
        <f t="shared" si="8"/>
        <v>236242901.42059326</v>
      </c>
    </row>
    <row r="182" spans="1:9" s="8" customFormat="1" x14ac:dyDescent="0.25">
      <c r="A182" s="7">
        <v>41536</v>
      </c>
      <c r="B182" s="11">
        <v>50.840000152587891</v>
      </c>
      <c r="C182" s="14">
        <v>6951600</v>
      </c>
      <c r="D182" s="16">
        <v>-1.8429230000000004E-3</v>
      </c>
      <c r="E182" s="16">
        <v>8.3300676196813583E-3</v>
      </c>
      <c r="F182" s="8">
        <v>1722.3399999999997</v>
      </c>
      <c r="G182" s="16">
        <f t="shared" si="6"/>
        <v>-2.2710490030000002E-3</v>
      </c>
      <c r="H182" s="16">
        <f t="shared" si="7"/>
        <v>1.0601116622681359E-2</v>
      </c>
      <c r="I182" s="11">
        <f t="shared" si="8"/>
        <v>353419345.06072998</v>
      </c>
    </row>
    <row r="183" spans="1:9" s="8" customFormat="1" x14ac:dyDescent="0.25">
      <c r="A183" s="7">
        <v>41537</v>
      </c>
      <c r="B183" s="11">
        <v>51.049999237060554</v>
      </c>
      <c r="C183" s="14">
        <v>4351800</v>
      </c>
      <c r="D183" s="16">
        <v>-7.2169260000000002E-3</v>
      </c>
      <c r="E183" s="16">
        <v>4.1305879130959511E-3</v>
      </c>
      <c r="F183" s="8">
        <v>1709.9100000000003</v>
      </c>
      <c r="G183" s="16">
        <f t="shared" si="6"/>
        <v>-7.4354658859999995E-3</v>
      </c>
      <c r="H183" s="16">
        <f t="shared" si="7"/>
        <v>1.1566053799095951E-2</v>
      </c>
      <c r="I183" s="11">
        <f t="shared" si="8"/>
        <v>222159386.67984012</v>
      </c>
    </row>
    <row r="184" spans="1:9" s="8" customFormat="1" x14ac:dyDescent="0.25">
      <c r="A184" s="7">
        <v>41540</v>
      </c>
      <c r="B184" s="11">
        <v>50.439998626708991</v>
      </c>
      <c r="C184" s="14">
        <v>1395900</v>
      </c>
      <c r="D184" s="16">
        <v>-4.7195470000000002E-3</v>
      </c>
      <c r="E184" s="16">
        <v>-1.1949081905186176E-2</v>
      </c>
      <c r="F184" s="8">
        <v>1701.8399999999997</v>
      </c>
      <c r="G184" s="16">
        <f t="shared" si="6"/>
        <v>-5.0354846670000002E-3</v>
      </c>
      <c r="H184" s="16">
        <f t="shared" si="7"/>
        <v>-6.9135972381861761E-3</v>
      </c>
      <c r="I184" s="11">
        <f t="shared" si="8"/>
        <v>70409194.083023086</v>
      </c>
    </row>
    <row r="185" spans="1:9" s="8" customFormat="1" x14ac:dyDescent="0.25">
      <c r="A185" s="7">
        <v>41541</v>
      </c>
      <c r="B185" s="11">
        <v>50.540000915527344</v>
      </c>
      <c r="C185" s="14">
        <v>713000</v>
      </c>
      <c r="D185" s="16">
        <v>-2.5971890000000002E-3</v>
      </c>
      <c r="E185" s="16">
        <v>1.9825990311801438E-3</v>
      </c>
      <c r="F185" s="8">
        <v>1697.42</v>
      </c>
      <c r="G185" s="16">
        <f t="shared" si="6"/>
        <v>-2.995898629E-3</v>
      </c>
      <c r="H185" s="16">
        <f t="shared" si="7"/>
        <v>4.9784976601801433E-3</v>
      </c>
      <c r="I185" s="11">
        <f t="shared" si="8"/>
        <v>36035020.652770996</v>
      </c>
    </row>
    <row r="186" spans="1:9" s="8" customFormat="1" x14ac:dyDescent="0.25">
      <c r="A186" s="7">
        <v>41542</v>
      </c>
      <c r="B186" s="11">
        <v>50.319999694824226</v>
      </c>
      <c r="C186" s="14">
        <v>748100</v>
      </c>
      <c r="D186" s="16">
        <v>-2.7394520000000003E-3</v>
      </c>
      <c r="E186" s="16">
        <v>-4.3530119583010674E-3</v>
      </c>
      <c r="F186" s="8">
        <v>1692.77</v>
      </c>
      <c r="G186" s="16">
        <f t="shared" si="6"/>
        <v>-3.1326133720000001E-3</v>
      </c>
      <c r="H186" s="16">
        <f t="shared" si="7"/>
        <v>-1.2203985863010673E-3</v>
      </c>
      <c r="I186" s="11">
        <f t="shared" si="8"/>
        <v>37644391.771698005</v>
      </c>
    </row>
    <row r="187" spans="1:9" s="8" customFormat="1" x14ac:dyDescent="0.25">
      <c r="A187" s="7">
        <v>41543</v>
      </c>
      <c r="B187" s="11">
        <v>50.200000762939446</v>
      </c>
      <c r="C187" s="14">
        <v>1302600</v>
      </c>
      <c r="D187" s="16">
        <v>3.485410999999999E-3</v>
      </c>
      <c r="E187" s="16">
        <v>-2.3847164120525122E-3</v>
      </c>
      <c r="F187" s="8">
        <v>1698.67</v>
      </c>
      <c r="G187" s="16">
        <f t="shared" si="6"/>
        <v>2.849479970999999E-3</v>
      </c>
      <c r="H187" s="16">
        <f t="shared" si="7"/>
        <v>-5.2341963830525116E-3</v>
      </c>
      <c r="I187" s="11">
        <f t="shared" si="8"/>
        <v>65390520.993804924</v>
      </c>
    </row>
    <row r="188" spans="1:9" s="8" customFormat="1" x14ac:dyDescent="0.25">
      <c r="A188" s="7">
        <v>41544</v>
      </c>
      <c r="B188" s="11">
        <v>50.740001678466797</v>
      </c>
      <c r="C188" s="14">
        <v>1003100</v>
      </c>
      <c r="D188" s="16">
        <v>-4.0737750000000008E-3</v>
      </c>
      <c r="E188" s="16">
        <v>1.0756989941000938E-2</v>
      </c>
      <c r="F188" s="8">
        <v>1691.75</v>
      </c>
      <c r="G188" s="16">
        <f t="shared" si="6"/>
        <v>-4.4148977750000009E-3</v>
      </c>
      <c r="H188" s="16">
        <f t="shared" si="7"/>
        <v>1.5171887716000939E-2</v>
      </c>
      <c r="I188" s="11">
        <f t="shared" si="8"/>
        <v>50897295.683670044</v>
      </c>
    </row>
    <row r="189" spans="1:9" s="8" customFormat="1" x14ac:dyDescent="0.25">
      <c r="A189" s="7">
        <v>41547</v>
      </c>
      <c r="B189" s="11">
        <v>50.630001068115241</v>
      </c>
      <c r="C189" s="14">
        <v>634300</v>
      </c>
      <c r="D189" s="16">
        <v>-6.0292589999999986E-3</v>
      </c>
      <c r="E189" s="16">
        <v>-2.1679268684238195E-3</v>
      </c>
      <c r="F189" s="8">
        <v>1681.55</v>
      </c>
      <c r="G189" s="16">
        <f t="shared" si="6"/>
        <v>-6.2941178989999978E-3</v>
      </c>
      <c r="H189" s="16">
        <f t="shared" si="7"/>
        <v>4.1261910305761783E-3</v>
      </c>
      <c r="I189" s="11">
        <f t="shared" si="8"/>
        <v>32114609.677505497</v>
      </c>
    </row>
    <row r="190" spans="1:9" s="8" customFormat="1" x14ac:dyDescent="0.25">
      <c r="A190" s="7">
        <v>41548</v>
      </c>
      <c r="B190" s="11">
        <v>51.169998168945313</v>
      </c>
      <c r="C190" s="14">
        <v>483800</v>
      </c>
      <c r="D190" s="16">
        <v>7.9985730000000001E-3</v>
      </c>
      <c r="E190" s="16">
        <v>1.0665555484592915E-2</v>
      </c>
      <c r="F190" s="8">
        <v>1695</v>
      </c>
      <c r="G190" s="16">
        <f t="shared" si="6"/>
        <v>7.186628653E-3</v>
      </c>
      <c r="H190" s="16">
        <f t="shared" si="7"/>
        <v>3.4789268315929146E-3</v>
      </c>
      <c r="I190" s="11">
        <f t="shared" si="8"/>
        <v>24756045.114135742</v>
      </c>
    </row>
    <row r="191" spans="1:9" s="8" customFormat="1" x14ac:dyDescent="0.25">
      <c r="A191" s="7">
        <v>41549</v>
      </c>
      <c r="B191" s="11">
        <v>50.659999847412109</v>
      </c>
      <c r="C191" s="14">
        <v>1300900</v>
      </c>
      <c r="D191" s="16">
        <v>-6.6666670000000003E-4</v>
      </c>
      <c r="E191" s="16">
        <v>-9.9667450413107872E-3</v>
      </c>
      <c r="F191" s="8">
        <v>1693.8699999999997</v>
      </c>
      <c r="G191" s="16">
        <f t="shared" si="6"/>
        <v>-1.1406666987E-3</v>
      </c>
      <c r="H191" s="16">
        <f t="shared" si="7"/>
        <v>-8.8260783426107881E-3</v>
      </c>
      <c r="I191" s="11">
        <f t="shared" si="8"/>
        <v>65903593.801498413</v>
      </c>
    </row>
    <row r="192" spans="1:9" s="8" customFormat="1" x14ac:dyDescent="0.25">
      <c r="A192" s="7">
        <v>41550</v>
      </c>
      <c r="B192" s="11">
        <v>50.409999847412109</v>
      </c>
      <c r="C192" s="14">
        <v>1852900</v>
      </c>
      <c r="D192" s="16">
        <v>-8.9794379999999993E-3</v>
      </c>
      <c r="E192" s="16">
        <v>-4.9348599277436733E-3</v>
      </c>
      <c r="F192" s="8">
        <v>1678.6600000000003</v>
      </c>
      <c r="G192" s="16">
        <f t="shared" si="6"/>
        <v>-9.1292399179999997E-3</v>
      </c>
      <c r="H192" s="16">
        <f t="shared" si="7"/>
        <v>4.1943799902563264E-3</v>
      </c>
      <c r="I192" s="11">
        <f t="shared" si="8"/>
        <v>93404688.717269897</v>
      </c>
    </row>
    <row r="193" spans="1:9" s="8" customFormat="1" x14ac:dyDescent="0.25">
      <c r="A193" s="7">
        <v>41551</v>
      </c>
      <c r="B193" s="11">
        <v>50.5</v>
      </c>
      <c r="C193" s="14">
        <v>1059000</v>
      </c>
      <c r="D193" s="16">
        <v>7.0532449999999988E-3</v>
      </c>
      <c r="E193" s="16">
        <v>1.78536307066679E-3</v>
      </c>
      <c r="F193" s="8">
        <v>1690.5</v>
      </c>
      <c r="G193" s="16">
        <f t="shared" si="6"/>
        <v>6.2781684449999993E-3</v>
      </c>
      <c r="H193" s="16">
        <f t="shared" si="7"/>
        <v>-4.4928053743332093E-3</v>
      </c>
      <c r="I193" s="11">
        <f t="shared" si="8"/>
        <v>53479500</v>
      </c>
    </row>
    <row r="194" spans="1:9" s="8" customFormat="1" x14ac:dyDescent="0.25">
      <c r="A194" s="7">
        <v>41554</v>
      </c>
      <c r="B194" s="11">
        <v>50.569999694824226</v>
      </c>
      <c r="C194" s="14">
        <v>491600</v>
      </c>
      <c r="D194" s="16">
        <v>-8.5063589999999998E-3</v>
      </c>
      <c r="E194" s="16">
        <v>1.3861325569450855E-3</v>
      </c>
      <c r="F194" s="8">
        <v>1676.1199999999997</v>
      </c>
      <c r="G194" s="16">
        <f t="shared" si="6"/>
        <v>-8.674610999E-3</v>
      </c>
      <c r="H194" s="16">
        <f t="shared" si="7"/>
        <v>1.0060743555945086E-2</v>
      </c>
      <c r="I194" s="11">
        <f t="shared" si="8"/>
        <v>24860211.84997559</v>
      </c>
    </row>
    <row r="195" spans="1:9" s="8" customFormat="1" x14ac:dyDescent="0.25">
      <c r="A195" s="7">
        <v>41555</v>
      </c>
      <c r="B195" s="11">
        <v>49.520000457763679</v>
      </c>
      <c r="C195" s="14">
        <v>1066800</v>
      </c>
      <c r="D195" s="16">
        <v>-1.2332050000000001E-2</v>
      </c>
      <c r="E195" s="16">
        <v>-2.0763283595442775E-2</v>
      </c>
      <c r="F195" s="8">
        <v>1655.45</v>
      </c>
      <c r="G195" s="16">
        <f t="shared" ref="G195:G258" si="9">-0.0005+0.961*D195</f>
        <v>-1.2351100050000001E-2</v>
      </c>
      <c r="H195" s="16">
        <f t="shared" ref="H195:H258" si="10">E195-G195</f>
        <v>-8.4121835454427744E-3</v>
      </c>
      <c r="I195" s="11">
        <f t="shared" ref="I195:I258" si="11">C195*B195</f>
        <v>52827936.488342293</v>
      </c>
    </row>
    <row r="196" spans="1:9" s="8" customFormat="1" x14ac:dyDescent="0.25">
      <c r="A196" s="7">
        <v>41556</v>
      </c>
      <c r="B196" s="11">
        <v>48.75</v>
      </c>
      <c r="C196" s="14">
        <v>3012600</v>
      </c>
      <c r="D196" s="16">
        <v>5.738621000000001E-4</v>
      </c>
      <c r="E196" s="16">
        <v>-1.5549282543361189E-2</v>
      </c>
      <c r="F196" s="8">
        <v>1656.4</v>
      </c>
      <c r="G196" s="16">
        <f t="shared" si="9"/>
        <v>5.1481478100000051E-5</v>
      </c>
      <c r="H196" s="16">
        <f t="shared" si="10"/>
        <v>-1.5600764021461188E-2</v>
      </c>
      <c r="I196" s="11">
        <f t="shared" si="11"/>
        <v>146864250</v>
      </c>
    </row>
    <row r="197" spans="1:9" s="8" customFormat="1" x14ac:dyDescent="0.25">
      <c r="A197" s="7">
        <v>41557</v>
      </c>
      <c r="B197" s="11">
        <v>49.419998168945313</v>
      </c>
      <c r="C197" s="14">
        <v>721400</v>
      </c>
      <c r="D197" s="16">
        <v>2.1830470000000005E-2</v>
      </c>
      <c r="E197" s="16">
        <v>1.3743552379310133E-2</v>
      </c>
      <c r="F197" s="8">
        <v>1692.56</v>
      </c>
      <c r="G197" s="16">
        <f t="shared" si="9"/>
        <v>2.0479081670000003E-2</v>
      </c>
      <c r="H197" s="16">
        <f t="shared" si="10"/>
        <v>-6.7355292906898703E-3</v>
      </c>
      <c r="I197" s="11">
        <f t="shared" si="11"/>
        <v>35651586.679077148</v>
      </c>
    </row>
    <row r="198" spans="1:9" s="8" customFormat="1" x14ac:dyDescent="0.25">
      <c r="A198" s="7">
        <v>41558</v>
      </c>
      <c r="B198" s="11">
        <v>49.990001678466797</v>
      </c>
      <c r="C198" s="14">
        <v>563600</v>
      </c>
      <c r="D198" s="16">
        <v>6.2863360000000017E-3</v>
      </c>
      <c r="E198" s="16">
        <v>1.1533863842487335E-2</v>
      </c>
      <c r="F198" s="8">
        <v>1703.2</v>
      </c>
      <c r="G198" s="16">
        <f t="shared" si="9"/>
        <v>5.5411688960000007E-3</v>
      </c>
      <c r="H198" s="16">
        <f t="shared" si="10"/>
        <v>5.9926949464873345E-3</v>
      </c>
      <c r="I198" s="11">
        <f t="shared" si="11"/>
        <v>28174364.945983887</v>
      </c>
    </row>
    <row r="199" spans="1:9" s="8" customFormat="1" x14ac:dyDescent="0.25">
      <c r="A199" s="7">
        <v>41561</v>
      </c>
      <c r="B199" s="11">
        <v>50.099998474121087</v>
      </c>
      <c r="C199" s="14">
        <v>476900</v>
      </c>
      <c r="D199" s="16">
        <v>4.0746830000000008E-3</v>
      </c>
      <c r="E199" s="16">
        <v>2.2003760095685725E-3</v>
      </c>
      <c r="F199" s="8">
        <v>1710.14</v>
      </c>
      <c r="G199" s="16">
        <f t="shared" si="9"/>
        <v>3.4157703630000005E-3</v>
      </c>
      <c r="H199" s="16">
        <f t="shared" si="10"/>
        <v>-1.2153943534314281E-3</v>
      </c>
      <c r="I199" s="11">
        <f t="shared" si="11"/>
        <v>23892689.272308346</v>
      </c>
    </row>
    <row r="200" spans="1:9" s="8" customFormat="1" x14ac:dyDescent="0.25">
      <c r="A200" s="7">
        <v>41562</v>
      </c>
      <c r="B200" s="11">
        <v>49.290000915527344</v>
      </c>
      <c r="C200" s="14">
        <v>576800</v>
      </c>
      <c r="D200" s="16">
        <v>-7.0637489999999985E-3</v>
      </c>
      <c r="E200" s="16">
        <v>-1.616761647164822E-2</v>
      </c>
      <c r="F200" s="8">
        <v>1698.06</v>
      </c>
      <c r="G200" s="16">
        <f t="shared" si="9"/>
        <v>-7.2882627889999975E-3</v>
      </c>
      <c r="H200" s="16">
        <f t="shared" si="10"/>
        <v>-8.8793536826482222E-3</v>
      </c>
      <c r="I200" s="11">
        <f t="shared" si="11"/>
        <v>28430472.528076172</v>
      </c>
    </row>
    <row r="201" spans="1:9" s="8" customFormat="1" x14ac:dyDescent="0.25">
      <c r="A201" s="7">
        <v>41563</v>
      </c>
      <c r="B201" s="11">
        <v>49.290000915527344</v>
      </c>
      <c r="C201" s="14">
        <v>750300</v>
      </c>
      <c r="D201" s="16">
        <v>1.3827539999999999E-2</v>
      </c>
      <c r="E201" s="16">
        <v>0</v>
      </c>
      <c r="F201" s="8">
        <v>1721.54</v>
      </c>
      <c r="G201" s="16">
        <f t="shared" si="9"/>
        <v>1.2788265939999998E-2</v>
      </c>
      <c r="H201" s="16">
        <f t="shared" si="10"/>
        <v>-1.2788265939999998E-2</v>
      </c>
      <c r="I201" s="11">
        <f t="shared" si="11"/>
        <v>36982287.686920166</v>
      </c>
    </row>
    <row r="202" spans="1:9" s="8" customFormat="1" x14ac:dyDescent="0.25">
      <c r="A202" s="7">
        <v>41564</v>
      </c>
      <c r="B202" s="11">
        <v>50.130001068115241</v>
      </c>
      <c r="C202" s="14">
        <v>629500</v>
      </c>
      <c r="D202" s="16">
        <v>6.7439620000000018E-3</v>
      </c>
      <c r="E202" s="16">
        <v>1.7041999846696854E-2</v>
      </c>
      <c r="F202" s="8">
        <v>1733.15</v>
      </c>
      <c r="G202" s="16">
        <f t="shared" si="9"/>
        <v>5.980947482000001E-3</v>
      </c>
      <c r="H202" s="16">
        <f t="shared" si="10"/>
        <v>1.1061052364696853E-2</v>
      </c>
      <c r="I202" s="11">
        <f t="shared" si="11"/>
        <v>31556835.672378544</v>
      </c>
    </row>
    <row r="203" spans="1:9" s="8" customFormat="1" x14ac:dyDescent="0.25">
      <c r="A203" s="7">
        <v>41565</v>
      </c>
      <c r="B203" s="11">
        <v>50.25</v>
      </c>
      <c r="C203" s="14">
        <v>957000</v>
      </c>
      <c r="D203" s="16">
        <v>6.5487699999999998E-3</v>
      </c>
      <c r="E203" s="16">
        <v>2.3937548976391558E-3</v>
      </c>
      <c r="F203" s="8">
        <v>1744.5</v>
      </c>
      <c r="G203" s="16">
        <f t="shared" si="9"/>
        <v>5.7933679699999994E-3</v>
      </c>
      <c r="H203" s="16">
        <f t="shared" si="10"/>
        <v>-3.3996130723608436E-3</v>
      </c>
      <c r="I203" s="11">
        <f t="shared" si="11"/>
        <v>48089250</v>
      </c>
    </row>
    <row r="204" spans="1:9" s="8" customFormat="1" x14ac:dyDescent="0.25">
      <c r="A204" s="7">
        <v>41568</v>
      </c>
      <c r="B204" s="11">
        <v>50.610000610351562</v>
      </c>
      <c r="C204" s="14">
        <v>691500</v>
      </c>
      <c r="D204" s="16">
        <v>9.1716820000000004E-5</v>
      </c>
      <c r="E204" s="16">
        <v>7.1641914546489716E-3</v>
      </c>
      <c r="F204" s="8">
        <v>1744.6600000000003</v>
      </c>
      <c r="G204" s="16">
        <f t="shared" si="9"/>
        <v>-4.1186013598E-4</v>
      </c>
      <c r="H204" s="16">
        <f t="shared" si="10"/>
        <v>7.5760515906289714E-3</v>
      </c>
      <c r="I204" s="11">
        <f t="shared" si="11"/>
        <v>34996815.422058105</v>
      </c>
    </row>
    <row r="205" spans="1:9" s="8" customFormat="1" x14ac:dyDescent="0.25">
      <c r="A205" s="7">
        <v>41569</v>
      </c>
      <c r="B205" s="11">
        <v>51.349998474121087</v>
      </c>
      <c r="C205" s="14">
        <v>767400</v>
      </c>
      <c r="D205" s="16">
        <v>5.7375079999999997E-3</v>
      </c>
      <c r="E205" s="16">
        <v>1.4621573500335217E-2</v>
      </c>
      <c r="F205" s="8">
        <v>1754.67</v>
      </c>
      <c r="G205" s="16">
        <f t="shared" si="9"/>
        <v>5.0137451879999993E-3</v>
      </c>
      <c r="H205" s="16">
        <f t="shared" si="10"/>
        <v>9.6078283123352173E-3</v>
      </c>
      <c r="I205" s="11">
        <f t="shared" si="11"/>
        <v>39405988.82904052</v>
      </c>
    </row>
    <row r="206" spans="1:9" s="8" customFormat="1" x14ac:dyDescent="0.25">
      <c r="A206" s="7">
        <v>41570</v>
      </c>
      <c r="B206" s="11">
        <v>51.240001678466797</v>
      </c>
      <c r="C206" s="14">
        <v>866800</v>
      </c>
      <c r="D206" s="16">
        <v>-4.7245350000000011E-3</v>
      </c>
      <c r="E206" s="16">
        <v>-2.1420991979539394E-3</v>
      </c>
      <c r="F206" s="8">
        <v>1746.3800000000003</v>
      </c>
      <c r="G206" s="16">
        <f t="shared" si="9"/>
        <v>-5.0402781350000012E-3</v>
      </c>
      <c r="H206" s="16">
        <f t="shared" si="10"/>
        <v>2.8981789370460618E-3</v>
      </c>
      <c r="I206" s="11">
        <f t="shared" si="11"/>
        <v>44414833.45489502</v>
      </c>
    </row>
    <row r="207" spans="1:9" s="8" customFormat="1" x14ac:dyDescent="0.25">
      <c r="A207" s="7">
        <v>41571</v>
      </c>
      <c r="B207" s="11">
        <v>51.560001373291009</v>
      </c>
      <c r="C207" s="14">
        <v>3162400</v>
      </c>
      <c r="D207" s="16">
        <v>3.258168000000001E-3</v>
      </c>
      <c r="E207" s="16">
        <v>6.245114840567112E-3</v>
      </c>
      <c r="F207" s="8">
        <v>1752.07</v>
      </c>
      <c r="G207" s="16">
        <f t="shared" si="9"/>
        <v>2.6310994480000008E-3</v>
      </c>
      <c r="H207" s="16">
        <f t="shared" si="10"/>
        <v>3.6140153925671111E-3</v>
      </c>
      <c r="I207" s="11">
        <f t="shared" si="11"/>
        <v>163053348.34289548</v>
      </c>
    </row>
    <row r="208" spans="1:9" s="8" customFormat="1" x14ac:dyDescent="0.25">
      <c r="A208" s="7">
        <v>41572</v>
      </c>
      <c r="B208" s="11">
        <v>52.240001678466797</v>
      </c>
      <c r="C208" s="14">
        <v>3283800</v>
      </c>
      <c r="D208" s="16">
        <v>4.3948019999999997E-3</v>
      </c>
      <c r="E208" s="16">
        <v>1.3188524171710016E-2</v>
      </c>
      <c r="F208" s="8">
        <v>1759.77</v>
      </c>
      <c r="G208" s="16">
        <f t="shared" si="9"/>
        <v>3.7234047219999998E-3</v>
      </c>
      <c r="H208" s="16">
        <f t="shared" si="10"/>
        <v>9.4651194497100168E-3</v>
      </c>
      <c r="I208" s="11">
        <f t="shared" si="11"/>
        <v>171545717.51174927</v>
      </c>
    </row>
    <row r="209" spans="1:9" s="8" customFormat="1" x14ac:dyDescent="0.25">
      <c r="A209" s="7">
        <v>41575</v>
      </c>
      <c r="B209" s="11">
        <v>52.090000152587891</v>
      </c>
      <c r="C209" s="14">
        <v>527400</v>
      </c>
      <c r="D209" s="16">
        <v>1.329719E-3</v>
      </c>
      <c r="E209" s="16">
        <v>-2.8713920619338751E-3</v>
      </c>
      <c r="F209" s="8">
        <v>1762.11</v>
      </c>
      <c r="G209" s="16">
        <f t="shared" si="9"/>
        <v>7.7785995899999996E-4</v>
      </c>
      <c r="H209" s="16">
        <f t="shared" si="10"/>
        <v>-3.6492520209338748E-3</v>
      </c>
      <c r="I209" s="11">
        <f t="shared" si="11"/>
        <v>27472266.080474854</v>
      </c>
    </row>
    <row r="210" spans="1:9" s="8" customFormat="1" x14ac:dyDescent="0.25">
      <c r="A210" s="7">
        <v>41576</v>
      </c>
      <c r="B210" s="11">
        <v>51.919998168945313</v>
      </c>
      <c r="C210" s="14">
        <v>1427700</v>
      </c>
      <c r="D210" s="16">
        <v>5.5842139999999997E-3</v>
      </c>
      <c r="E210" s="16">
        <v>-3.2636204268783318E-3</v>
      </c>
      <c r="F210" s="8">
        <v>1771.95</v>
      </c>
      <c r="G210" s="16">
        <f t="shared" si="9"/>
        <v>4.8664296540000002E-3</v>
      </c>
      <c r="H210" s="16">
        <f t="shared" si="10"/>
        <v>-8.1300500808783316E-3</v>
      </c>
      <c r="I210" s="11">
        <f t="shared" si="11"/>
        <v>74126181.385803223</v>
      </c>
    </row>
    <row r="211" spans="1:9" s="8" customFormat="1" x14ac:dyDescent="0.25">
      <c r="A211" s="7">
        <v>41577</v>
      </c>
      <c r="B211" s="11">
        <v>52.810001373291009</v>
      </c>
      <c r="C211" s="14">
        <v>1038000</v>
      </c>
      <c r="D211" s="16">
        <v>-4.8759839999999999E-3</v>
      </c>
      <c r="E211" s="16">
        <v>1.7141819000244141E-2</v>
      </c>
      <c r="F211" s="8">
        <v>1763.31</v>
      </c>
      <c r="G211" s="16">
        <f t="shared" si="9"/>
        <v>-5.1858206239999999E-3</v>
      </c>
      <c r="H211" s="16">
        <f t="shared" si="10"/>
        <v>2.2327639624244139E-2</v>
      </c>
      <c r="I211" s="11">
        <f t="shared" si="11"/>
        <v>54816781.425476067</v>
      </c>
    </row>
    <row r="212" spans="1:9" s="8" customFormat="1" x14ac:dyDescent="0.25">
      <c r="A212" s="7">
        <v>41578</v>
      </c>
      <c r="B212" s="11">
        <v>53.479999542236321</v>
      </c>
      <c r="C212" s="14">
        <v>695700</v>
      </c>
      <c r="D212" s="16">
        <v>-3.8393699999999999E-3</v>
      </c>
      <c r="E212" s="16">
        <v>1.2686955742537979E-2</v>
      </c>
      <c r="F212" s="8">
        <v>1756.54</v>
      </c>
      <c r="G212" s="16">
        <f t="shared" si="9"/>
        <v>-4.1896345699999997E-3</v>
      </c>
      <c r="H212" s="16">
        <f t="shared" si="10"/>
        <v>1.6876590312537978E-2</v>
      </c>
      <c r="I212" s="11">
        <f t="shared" si="11"/>
        <v>37206035.681533806</v>
      </c>
    </row>
    <row r="213" spans="1:9" s="8" customFormat="1" x14ac:dyDescent="0.25">
      <c r="A213" s="7">
        <v>41579</v>
      </c>
      <c r="B213" s="11">
        <v>52.689998626708991</v>
      </c>
      <c r="C213" s="14">
        <v>779600</v>
      </c>
      <c r="D213" s="16">
        <v>2.9034349999999998E-3</v>
      </c>
      <c r="E213" s="16">
        <v>-1.4771894551813601E-2</v>
      </c>
      <c r="F213" s="8">
        <v>1761.64</v>
      </c>
      <c r="G213" s="16">
        <f t="shared" si="9"/>
        <v>2.2902010349999998E-3</v>
      </c>
      <c r="H213" s="16">
        <f t="shared" si="10"/>
        <v>-1.7062095586813601E-2</v>
      </c>
      <c r="I213" s="11">
        <f t="shared" si="11"/>
        <v>41077122.929382332</v>
      </c>
    </row>
    <row r="214" spans="1:9" s="8" customFormat="1" x14ac:dyDescent="0.25">
      <c r="A214" s="7">
        <v>41582</v>
      </c>
      <c r="B214" s="11">
        <v>52.880001068115241</v>
      </c>
      <c r="C214" s="14">
        <v>468100</v>
      </c>
      <c r="D214" s="16">
        <v>3.5705369999999999E-3</v>
      </c>
      <c r="E214" s="16">
        <v>3.6060437560081486E-3</v>
      </c>
      <c r="F214" s="8">
        <v>1767.93</v>
      </c>
      <c r="G214" s="16">
        <f t="shared" si="9"/>
        <v>2.9312860569999997E-3</v>
      </c>
      <c r="H214" s="16">
        <f t="shared" si="10"/>
        <v>6.7475769900814889E-4</v>
      </c>
      <c r="I214" s="11">
        <f t="shared" si="11"/>
        <v>24753128.499984745</v>
      </c>
    </row>
    <row r="215" spans="1:9" s="8" customFormat="1" x14ac:dyDescent="0.25">
      <c r="A215" s="7">
        <v>41583</v>
      </c>
      <c r="B215" s="11">
        <v>52.75</v>
      </c>
      <c r="C215" s="14">
        <v>1357000</v>
      </c>
      <c r="D215" s="16">
        <v>-2.8055410000000004E-3</v>
      </c>
      <c r="E215" s="16">
        <v>-2.4584166239947081E-3</v>
      </c>
      <c r="F215" s="8">
        <v>1762.97</v>
      </c>
      <c r="G215" s="16">
        <f t="shared" si="9"/>
        <v>-3.1961249010000001E-3</v>
      </c>
      <c r="H215" s="16">
        <f t="shared" si="10"/>
        <v>7.3770827700529208E-4</v>
      </c>
      <c r="I215" s="11">
        <f t="shared" si="11"/>
        <v>71581750</v>
      </c>
    </row>
    <row r="216" spans="1:9" s="8" customFormat="1" x14ac:dyDescent="0.25">
      <c r="A216" s="7">
        <v>41584</v>
      </c>
      <c r="B216" s="11">
        <v>53.400001525878913</v>
      </c>
      <c r="C216" s="14">
        <v>758200</v>
      </c>
      <c r="D216" s="16">
        <v>4.2655290000000005E-3</v>
      </c>
      <c r="E216" s="16">
        <v>1.232230383902788E-2</v>
      </c>
      <c r="F216" s="8">
        <v>1770.49</v>
      </c>
      <c r="G216" s="16">
        <f t="shared" si="9"/>
        <v>3.599173369E-3</v>
      </c>
      <c r="H216" s="16">
        <f t="shared" si="10"/>
        <v>8.7231304700278803E-3</v>
      </c>
      <c r="I216" s="11">
        <f t="shared" si="11"/>
        <v>40487881.156921394</v>
      </c>
    </row>
    <row r="217" spans="1:9" s="8" customFormat="1" x14ac:dyDescent="0.25">
      <c r="A217" s="7">
        <v>41585</v>
      </c>
      <c r="B217" s="11">
        <v>52.189998626708991</v>
      </c>
      <c r="C217" s="14">
        <v>466600</v>
      </c>
      <c r="D217" s="16">
        <v>-1.3182790000000002E-2</v>
      </c>
      <c r="E217" s="16">
        <v>-2.265922911465168E-2</v>
      </c>
      <c r="F217" s="8">
        <v>1747.15</v>
      </c>
      <c r="G217" s="16">
        <f t="shared" si="9"/>
        <v>-1.3168661190000002E-2</v>
      </c>
      <c r="H217" s="16">
        <f t="shared" si="10"/>
        <v>-9.4905679246516782E-3</v>
      </c>
      <c r="I217" s="11">
        <f t="shared" si="11"/>
        <v>24351853.359222416</v>
      </c>
    </row>
    <row r="218" spans="1:9" s="8" customFormat="1" x14ac:dyDescent="0.25">
      <c r="A218" s="7">
        <v>41586</v>
      </c>
      <c r="B218" s="11">
        <v>52.450000762939446</v>
      </c>
      <c r="C218" s="14">
        <v>1143800</v>
      </c>
      <c r="D218" s="16">
        <v>1.342758E-2</v>
      </c>
      <c r="E218" s="16">
        <v>4.9818381667137155E-3</v>
      </c>
      <c r="F218" s="8">
        <v>1770.61</v>
      </c>
      <c r="G218" s="16">
        <f t="shared" si="9"/>
        <v>1.2403904379999999E-2</v>
      </c>
      <c r="H218" s="16">
        <f t="shared" si="10"/>
        <v>-7.4220662132862833E-3</v>
      </c>
      <c r="I218" s="11">
        <f t="shared" si="11"/>
        <v>59992310.872650139</v>
      </c>
    </row>
    <row r="219" spans="1:9" s="8" customFormat="1" x14ac:dyDescent="0.25">
      <c r="A219" s="7">
        <v>41589</v>
      </c>
      <c r="B219" s="11">
        <v>52.720001220703118</v>
      </c>
      <c r="C219" s="14">
        <v>402600</v>
      </c>
      <c r="D219" s="16">
        <v>7.2291469999999998E-4</v>
      </c>
      <c r="E219" s="16">
        <v>5.1477686502039441E-3</v>
      </c>
      <c r="F219" s="8">
        <v>1771.89</v>
      </c>
      <c r="G219" s="16">
        <f t="shared" si="9"/>
        <v>1.9472102669999998E-4</v>
      </c>
      <c r="H219" s="16">
        <f t="shared" si="10"/>
        <v>4.9530476235039441E-3</v>
      </c>
      <c r="I219" s="11">
        <f t="shared" si="11"/>
        <v>21225072.491455074</v>
      </c>
    </row>
    <row r="220" spans="1:9" s="8" customFormat="1" x14ac:dyDescent="0.25">
      <c r="A220" s="7">
        <v>41590</v>
      </c>
      <c r="B220" s="11">
        <v>52.810001373291009</v>
      </c>
      <c r="C220" s="14">
        <v>476100</v>
      </c>
      <c r="D220" s="16">
        <v>-2.3703500000000002E-3</v>
      </c>
      <c r="E220" s="16">
        <v>1.7071348847821351E-3</v>
      </c>
      <c r="F220" s="8">
        <v>1767.69</v>
      </c>
      <c r="G220" s="16">
        <f t="shared" si="9"/>
        <v>-2.77790635E-3</v>
      </c>
      <c r="H220" s="16">
        <f t="shared" si="10"/>
        <v>4.4850412347821351E-3</v>
      </c>
      <c r="I220" s="11">
        <f t="shared" si="11"/>
        <v>25142841.653823849</v>
      </c>
    </row>
    <row r="221" spans="1:9" s="8" customFormat="1" x14ac:dyDescent="0.25">
      <c r="A221" s="7">
        <v>41591</v>
      </c>
      <c r="B221" s="11">
        <v>52.990001678466797</v>
      </c>
      <c r="C221" s="14">
        <v>802200</v>
      </c>
      <c r="D221" s="16">
        <v>8.0953110000000009E-3</v>
      </c>
      <c r="E221" s="16">
        <v>3.4084510989487167E-3</v>
      </c>
      <c r="F221" s="8">
        <v>1782</v>
      </c>
      <c r="G221" s="16">
        <f t="shared" si="9"/>
        <v>7.2795938710000004E-3</v>
      </c>
      <c r="H221" s="16">
        <f t="shared" si="10"/>
        <v>-3.8711427720512837E-3</v>
      </c>
      <c r="I221" s="11">
        <f t="shared" si="11"/>
        <v>42508579.346466064</v>
      </c>
    </row>
    <row r="222" spans="1:9" s="8" customFormat="1" x14ac:dyDescent="0.25">
      <c r="A222" s="7">
        <v>41592</v>
      </c>
      <c r="B222" s="11">
        <v>53.049999237060554</v>
      </c>
      <c r="C222" s="14">
        <v>529600</v>
      </c>
      <c r="D222" s="16">
        <v>4.837262000000001E-3</v>
      </c>
      <c r="E222" s="16">
        <v>1.1322429636493323E-3</v>
      </c>
      <c r="F222" s="8">
        <v>1790.6199999999997</v>
      </c>
      <c r="G222" s="16">
        <f t="shared" si="9"/>
        <v>4.148608782000001E-3</v>
      </c>
      <c r="H222" s="16">
        <f t="shared" si="10"/>
        <v>-3.0163658183506685E-3</v>
      </c>
      <c r="I222" s="11">
        <f t="shared" si="11"/>
        <v>28095279.595947269</v>
      </c>
    </row>
    <row r="223" spans="1:9" s="8" customFormat="1" x14ac:dyDescent="0.25">
      <c r="A223" s="7">
        <v>41593</v>
      </c>
      <c r="B223" s="11">
        <v>53.959999084472656</v>
      </c>
      <c r="C223" s="14">
        <v>775200</v>
      </c>
      <c r="D223" s="16">
        <v>4.2220010000000004E-3</v>
      </c>
      <c r="E223" s="16">
        <v>1.7153626307845119E-2</v>
      </c>
      <c r="F223" s="8">
        <v>1798.18</v>
      </c>
      <c r="G223" s="16">
        <f t="shared" si="9"/>
        <v>3.5573429610000003E-3</v>
      </c>
      <c r="H223" s="16">
        <f t="shared" si="10"/>
        <v>1.3596283346845119E-2</v>
      </c>
      <c r="I223" s="11">
        <f t="shared" si="11"/>
        <v>41829791.290283203</v>
      </c>
    </row>
    <row r="224" spans="1:9" s="8" customFormat="1" x14ac:dyDescent="0.25">
      <c r="A224" s="7">
        <v>41596</v>
      </c>
      <c r="B224" s="11">
        <v>54</v>
      </c>
      <c r="C224" s="14">
        <v>643000</v>
      </c>
      <c r="D224" s="16">
        <v>-3.6981840000000002E-3</v>
      </c>
      <c r="E224" s="16">
        <v>7.4130680877715349E-4</v>
      </c>
      <c r="F224" s="8">
        <v>1791.53</v>
      </c>
      <c r="G224" s="16">
        <f t="shared" si="9"/>
        <v>-4.0539548240000004E-3</v>
      </c>
      <c r="H224" s="16">
        <f t="shared" si="10"/>
        <v>4.7952616327771539E-3</v>
      </c>
      <c r="I224" s="11">
        <f t="shared" si="11"/>
        <v>34722000</v>
      </c>
    </row>
    <row r="225" spans="1:9" s="8" customFormat="1" x14ac:dyDescent="0.25">
      <c r="A225" s="7">
        <v>41597</v>
      </c>
      <c r="B225" s="11">
        <v>53.279998779296882</v>
      </c>
      <c r="C225" s="14">
        <v>632900</v>
      </c>
      <c r="D225" s="16">
        <v>-2.0429469999999994E-3</v>
      </c>
      <c r="E225" s="16">
        <v>-1.3333356007933617E-2</v>
      </c>
      <c r="F225" s="8">
        <v>1787.8699999999997</v>
      </c>
      <c r="G225" s="16">
        <f t="shared" si="9"/>
        <v>-2.4632720669999992E-3</v>
      </c>
      <c r="H225" s="16">
        <f t="shared" si="10"/>
        <v>-1.0870083940933618E-2</v>
      </c>
      <c r="I225" s="11">
        <f t="shared" si="11"/>
        <v>33720911.227417</v>
      </c>
    </row>
    <row r="226" spans="1:9" s="8" customFormat="1" x14ac:dyDescent="0.25">
      <c r="A226" s="7">
        <v>41598</v>
      </c>
      <c r="B226" s="11">
        <v>52.919998168945313</v>
      </c>
      <c r="C226" s="14">
        <v>524000</v>
      </c>
      <c r="D226" s="16">
        <v>-3.635611E-3</v>
      </c>
      <c r="E226" s="16">
        <v>-6.756768561899662E-3</v>
      </c>
      <c r="F226" s="8">
        <v>1781.3699999999997</v>
      </c>
      <c r="G226" s="16">
        <f t="shared" si="9"/>
        <v>-3.9938221709999999E-3</v>
      </c>
      <c r="H226" s="16">
        <f t="shared" si="10"/>
        <v>-2.7629463908996621E-3</v>
      </c>
      <c r="I226" s="11">
        <f t="shared" si="11"/>
        <v>27730079.040527344</v>
      </c>
    </row>
    <row r="227" spans="1:9" s="8" customFormat="1" x14ac:dyDescent="0.25">
      <c r="A227" s="7">
        <v>41599</v>
      </c>
      <c r="B227" s="11">
        <v>52.590000152587891</v>
      </c>
      <c r="C227" s="14">
        <v>2562400</v>
      </c>
      <c r="D227" s="16">
        <v>8.1285750000000007E-3</v>
      </c>
      <c r="E227" s="16">
        <v>-6.2357904389500627E-3</v>
      </c>
      <c r="F227" s="8">
        <v>1795.85</v>
      </c>
      <c r="G227" s="16">
        <f t="shared" si="9"/>
        <v>7.3115605750000007E-3</v>
      </c>
      <c r="H227" s="16">
        <f t="shared" si="10"/>
        <v>-1.3547351013950062E-2</v>
      </c>
      <c r="I227" s="11">
        <f t="shared" si="11"/>
        <v>134756616.39099121</v>
      </c>
    </row>
    <row r="228" spans="1:9" s="8" customFormat="1" x14ac:dyDescent="0.25">
      <c r="A228" s="7">
        <v>41600</v>
      </c>
      <c r="B228" s="11">
        <v>52.990001678466797</v>
      </c>
      <c r="C228" s="14">
        <v>3084100</v>
      </c>
      <c r="D228" s="16">
        <v>4.9614389999999989E-3</v>
      </c>
      <c r="E228" s="16">
        <v>7.6060378924012193E-3</v>
      </c>
      <c r="F228" s="8">
        <v>1804.76</v>
      </c>
      <c r="G228" s="16">
        <f t="shared" si="9"/>
        <v>4.2679428789999981E-3</v>
      </c>
      <c r="H228" s="16">
        <f t="shared" si="10"/>
        <v>3.3380950134012212E-3</v>
      </c>
      <c r="I228" s="11">
        <f t="shared" si="11"/>
        <v>163426464.17655945</v>
      </c>
    </row>
    <row r="229" spans="1:9" s="8" customFormat="1" x14ac:dyDescent="0.25">
      <c r="A229" s="7">
        <v>41603</v>
      </c>
      <c r="B229" s="11">
        <v>52.759998321533203</v>
      </c>
      <c r="C229" s="14">
        <v>376200</v>
      </c>
      <c r="D229" s="16">
        <v>-1.2633259999999999E-3</v>
      </c>
      <c r="E229" s="16">
        <v>-4.3405047617852688E-3</v>
      </c>
      <c r="F229" s="8">
        <v>1802.48</v>
      </c>
      <c r="G229" s="16">
        <f t="shared" si="9"/>
        <v>-1.714056286E-3</v>
      </c>
      <c r="H229" s="16">
        <f t="shared" si="10"/>
        <v>-2.6264484757852688E-3</v>
      </c>
      <c r="I229" s="11">
        <f t="shared" si="11"/>
        <v>19848311.368560791</v>
      </c>
    </row>
    <row r="230" spans="1:9" s="8" customFormat="1" x14ac:dyDescent="0.25">
      <c r="A230" s="7">
        <v>41604</v>
      </c>
      <c r="B230" s="11">
        <v>52.930000305175774</v>
      </c>
      <c r="C230" s="14">
        <v>977900</v>
      </c>
      <c r="D230" s="16">
        <v>1.4979359999999997E-4</v>
      </c>
      <c r="E230" s="16">
        <v>3.2221756409853705E-3</v>
      </c>
      <c r="F230" s="8">
        <v>1802.75</v>
      </c>
      <c r="G230" s="16">
        <f t="shared" si="9"/>
        <v>-3.5604835040000001E-4</v>
      </c>
      <c r="H230" s="16">
        <f t="shared" si="10"/>
        <v>3.5782239913853707E-3</v>
      </c>
      <c r="I230" s="11">
        <f t="shared" si="11"/>
        <v>51760247.298431389</v>
      </c>
    </row>
    <row r="231" spans="1:9" s="8" customFormat="1" x14ac:dyDescent="0.25">
      <c r="A231" s="7">
        <v>41605</v>
      </c>
      <c r="B231" s="11">
        <v>52.639999389648438</v>
      </c>
      <c r="C231" s="14">
        <v>2049700</v>
      </c>
      <c r="D231" s="16">
        <v>2.4850919999999999E-3</v>
      </c>
      <c r="E231" s="16">
        <v>-5.4789516143500796E-3</v>
      </c>
      <c r="F231" s="8">
        <v>1807.23</v>
      </c>
      <c r="G231" s="16">
        <f t="shared" si="9"/>
        <v>1.888173412E-3</v>
      </c>
      <c r="H231" s="16">
        <f t="shared" si="10"/>
        <v>-7.3671250263500796E-3</v>
      </c>
      <c r="I231" s="11">
        <f t="shared" si="11"/>
        <v>107896206.7489624</v>
      </c>
    </row>
    <row r="232" spans="1:9" s="8" customFormat="1" x14ac:dyDescent="0.25">
      <c r="A232" s="7">
        <v>41607</v>
      </c>
      <c r="B232" s="11">
        <v>52.830001831054688</v>
      </c>
      <c r="C232" s="14">
        <v>1574500</v>
      </c>
      <c r="D232" s="16">
        <v>-7.857328999999998E-4</v>
      </c>
      <c r="E232" s="16">
        <v>3.6094689276069407E-3</v>
      </c>
      <c r="F232" s="8">
        <v>1805.81</v>
      </c>
      <c r="G232" s="16">
        <f t="shared" si="9"/>
        <v>-1.2550893168999998E-3</v>
      </c>
      <c r="H232" s="16">
        <f t="shared" si="10"/>
        <v>4.8645582445069405E-3</v>
      </c>
      <c r="I232" s="11">
        <f t="shared" si="11"/>
        <v>83180837.882995605</v>
      </c>
    </row>
    <row r="233" spans="1:9" s="8" customFormat="1" x14ac:dyDescent="0.25">
      <c r="A233" s="7">
        <v>41610</v>
      </c>
      <c r="B233" s="11">
        <v>52</v>
      </c>
      <c r="C233" s="14">
        <v>2380700</v>
      </c>
      <c r="D233" s="16">
        <v>-2.719001E-3</v>
      </c>
      <c r="E233" s="16">
        <v>-1.5710804611444473E-2</v>
      </c>
      <c r="F233" s="8">
        <v>1800.9</v>
      </c>
      <c r="G233" s="16">
        <f t="shared" si="9"/>
        <v>-3.1129599609999998E-3</v>
      </c>
      <c r="H233" s="16">
        <f t="shared" si="10"/>
        <v>-1.2597844650444473E-2</v>
      </c>
      <c r="I233" s="11">
        <f t="shared" si="11"/>
        <v>123796400</v>
      </c>
    </row>
    <row r="234" spans="1:9" s="8" customFormat="1" x14ac:dyDescent="0.25">
      <c r="A234" s="7">
        <v>41611</v>
      </c>
      <c r="B234" s="11">
        <v>50.700000762939446</v>
      </c>
      <c r="C234" s="14">
        <v>1168400</v>
      </c>
      <c r="D234" s="16">
        <v>-3.192847999999999E-3</v>
      </c>
      <c r="E234" s="16">
        <v>-2.4999985471367833E-2</v>
      </c>
      <c r="F234" s="8">
        <v>1795.15</v>
      </c>
      <c r="G234" s="16">
        <f t="shared" si="9"/>
        <v>-3.568326927999999E-3</v>
      </c>
      <c r="H234" s="16">
        <f t="shared" si="10"/>
        <v>-2.1431658543367833E-2</v>
      </c>
      <c r="I234" s="11">
        <f t="shared" si="11"/>
        <v>59237880.89141845</v>
      </c>
    </row>
    <row r="235" spans="1:9" s="8" customFormat="1" x14ac:dyDescent="0.25">
      <c r="A235" s="7">
        <v>41612</v>
      </c>
      <c r="B235" s="11">
        <v>50.909999847412109</v>
      </c>
      <c r="C235" s="14">
        <v>1484700</v>
      </c>
      <c r="D235" s="16">
        <v>-1.3035120000000002E-3</v>
      </c>
      <c r="E235" s="16">
        <v>4.141993820667266E-3</v>
      </c>
      <c r="F235" s="8">
        <v>1792.81</v>
      </c>
      <c r="G235" s="16">
        <f t="shared" si="9"/>
        <v>-1.7526750320000001E-3</v>
      </c>
      <c r="H235" s="16">
        <f t="shared" si="10"/>
        <v>5.8946688526672663E-3</v>
      </c>
      <c r="I235" s="11">
        <f t="shared" si="11"/>
        <v>75586076.773452759</v>
      </c>
    </row>
    <row r="236" spans="1:9" s="8" customFormat="1" x14ac:dyDescent="0.25">
      <c r="A236" s="7">
        <v>41613</v>
      </c>
      <c r="B236" s="11">
        <v>50.669998168945313</v>
      </c>
      <c r="C236" s="14">
        <v>2489000</v>
      </c>
      <c r="D236" s="16">
        <v>-4.3395559999999996E-3</v>
      </c>
      <c r="E236" s="16">
        <v>-4.714234732091426E-3</v>
      </c>
      <c r="F236" s="8">
        <v>1785.03</v>
      </c>
      <c r="G236" s="16">
        <f t="shared" si="9"/>
        <v>-4.6703133159999993E-3</v>
      </c>
      <c r="H236" s="16">
        <f t="shared" si="10"/>
        <v>-4.3921416091426656E-5</v>
      </c>
      <c r="I236" s="11">
        <f t="shared" si="11"/>
        <v>126117625.44250488</v>
      </c>
    </row>
    <row r="237" spans="1:9" s="8" customFormat="1" x14ac:dyDescent="0.25">
      <c r="A237" s="7">
        <v>41614</v>
      </c>
      <c r="B237" s="11">
        <v>51.069999694824226</v>
      </c>
      <c r="C237" s="14">
        <v>618200</v>
      </c>
      <c r="D237" s="16">
        <v>1.1237910000000002E-2</v>
      </c>
      <c r="E237" s="16">
        <v>7.89424777030945E-3</v>
      </c>
      <c r="F237" s="8">
        <v>1805.0899999999997</v>
      </c>
      <c r="G237" s="16">
        <f t="shared" si="9"/>
        <v>1.0299631510000001E-2</v>
      </c>
      <c r="H237" s="16">
        <f t="shared" si="10"/>
        <v>-2.4053837396905507E-3</v>
      </c>
      <c r="I237" s="11">
        <f t="shared" si="11"/>
        <v>31571473.811340336</v>
      </c>
    </row>
    <row r="238" spans="1:9" s="8" customFormat="1" x14ac:dyDescent="0.25">
      <c r="A238" s="7">
        <v>41617</v>
      </c>
      <c r="B238" s="11">
        <v>50.680000305175774</v>
      </c>
      <c r="C238" s="14">
        <v>734300</v>
      </c>
      <c r="D238" s="16">
        <v>1.8170839999999996E-3</v>
      </c>
      <c r="E238" s="16">
        <v>-7.636565249413251E-3</v>
      </c>
      <c r="F238" s="8">
        <v>1808.3699999999997</v>
      </c>
      <c r="G238" s="16">
        <f t="shared" si="9"/>
        <v>1.2462177239999995E-3</v>
      </c>
      <c r="H238" s="16">
        <f t="shared" si="10"/>
        <v>-8.8827829734132498E-3</v>
      </c>
      <c r="I238" s="11">
        <f t="shared" si="11"/>
        <v>37214324.224090569</v>
      </c>
    </row>
    <row r="239" spans="1:9" s="8" customFormat="1" x14ac:dyDescent="0.25">
      <c r="A239" s="7">
        <v>41618</v>
      </c>
      <c r="B239" s="11">
        <v>50.069999694824226</v>
      </c>
      <c r="C239" s="14">
        <v>1137400</v>
      </c>
      <c r="D239" s="16">
        <v>-3.179659E-3</v>
      </c>
      <c r="E239" s="16">
        <v>-1.2036317959427835E-2</v>
      </c>
      <c r="F239" s="8">
        <v>1802.6199999999997</v>
      </c>
      <c r="G239" s="16">
        <f t="shared" si="9"/>
        <v>-3.555652299E-3</v>
      </c>
      <c r="H239" s="16">
        <f t="shared" si="10"/>
        <v>-8.4806656604278358E-3</v>
      </c>
      <c r="I239" s="11">
        <f t="shared" si="11"/>
        <v>56949617.652893074</v>
      </c>
    </row>
    <row r="240" spans="1:9" s="8" customFormat="1" x14ac:dyDescent="0.25">
      <c r="A240" s="7">
        <v>41619</v>
      </c>
      <c r="B240" s="11">
        <v>50.130001068115241</v>
      </c>
      <c r="C240" s="14">
        <v>810800</v>
      </c>
      <c r="D240" s="16">
        <v>-1.131686E-2</v>
      </c>
      <c r="E240" s="16">
        <v>1.1983497533947227E-3</v>
      </c>
      <c r="F240" s="8">
        <v>1782.22</v>
      </c>
      <c r="G240" s="16">
        <f t="shared" si="9"/>
        <v>-1.1375502459999999E-2</v>
      </c>
      <c r="H240" s="16">
        <f t="shared" si="10"/>
        <v>1.2573852213394722E-2</v>
      </c>
      <c r="I240" s="11">
        <f t="shared" si="11"/>
        <v>40645404.866027839</v>
      </c>
    </row>
    <row r="241" spans="1:9" s="8" customFormat="1" x14ac:dyDescent="0.25">
      <c r="A241" s="7">
        <v>41620</v>
      </c>
      <c r="B241" s="11">
        <v>50.110000610351563</v>
      </c>
      <c r="C241" s="14">
        <v>1643800</v>
      </c>
      <c r="D241" s="16">
        <v>-3.7705780000000001E-3</v>
      </c>
      <c r="E241" s="16">
        <v>-3.9897180977277458E-4</v>
      </c>
      <c r="F241" s="8">
        <v>1775.5</v>
      </c>
      <c r="G241" s="16">
        <f t="shared" si="9"/>
        <v>-4.1235254580000002E-3</v>
      </c>
      <c r="H241" s="16">
        <f t="shared" si="10"/>
        <v>3.7245536482272256E-3</v>
      </c>
      <c r="I241" s="11">
        <f t="shared" si="11"/>
        <v>82370819.003295898</v>
      </c>
    </row>
    <row r="242" spans="1:9" s="8" customFormat="1" x14ac:dyDescent="0.25">
      <c r="A242" s="7">
        <v>41621</v>
      </c>
      <c r="B242" s="11">
        <v>49.700000762939446</v>
      </c>
      <c r="C242" s="14">
        <v>937100</v>
      </c>
      <c r="D242" s="16">
        <v>-1.0137990000000002E-4</v>
      </c>
      <c r="E242" s="16">
        <v>-8.1819966435432451E-3</v>
      </c>
      <c r="F242" s="8">
        <v>1775.32</v>
      </c>
      <c r="G242" s="16">
        <f t="shared" si="9"/>
        <v>-5.9742608389999998E-4</v>
      </c>
      <c r="H242" s="16">
        <f t="shared" si="10"/>
        <v>-7.5845705596432455E-3</v>
      </c>
      <c r="I242" s="11">
        <f t="shared" si="11"/>
        <v>46573870.714950554</v>
      </c>
    </row>
    <row r="243" spans="1:9" s="8" customFormat="1" x14ac:dyDescent="0.25">
      <c r="A243" s="7">
        <v>41624</v>
      </c>
      <c r="B243" s="11">
        <v>50.590000152587891</v>
      </c>
      <c r="C243" s="14">
        <v>668900</v>
      </c>
      <c r="D243" s="16">
        <v>6.3199879999999986E-3</v>
      </c>
      <c r="E243" s="16">
        <v>1.7907431349158287E-2</v>
      </c>
      <c r="F243" s="8">
        <v>1786.54</v>
      </c>
      <c r="G243" s="16">
        <f t="shared" si="9"/>
        <v>5.5735084679999977E-3</v>
      </c>
      <c r="H243" s="16">
        <f t="shared" si="10"/>
        <v>1.2333922881158289E-2</v>
      </c>
      <c r="I243" s="11">
        <f t="shared" si="11"/>
        <v>33839651.10206604</v>
      </c>
    </row>
    <row r="244" spans="1:9" s="8" customFormat="1" x14ac:dyDescent="0.25">
      <c r="A244" s="7">
        <v>41625</v>
      </c>
      <c r="B244" s="11">
        <v>50.169998168945313</v>
      </c>
      <c r="C244" s="14">
        <v>1418100</v>
      </c>
      <c r="D244" s="16">
        <v>-3.100966000000001E-3</v>
      </c>
      <c r="E244" s="16">
        <v>-8.3020748570561409E-3</v>
      </c>
      <c r="F244" s="8">
        <v>1781</v>
      </c>
      <c r="G244" s="16">
        <f t="shared" si="9"/>
        <v>-3.4800283260000009E-3</v>
      </c>
      <c r="H244" s="16">
        <f t="shared" si="10"/>
        <v>-4.82204653105614E-3</v>
      </c>
      <c r="I244" s="11">
        <f t="shared" si="11"/>
        <v>71146074.403381348</v>
      </c>
    </row>
    <row r="245" spans="1:9" s="8" customFormat="1" x14ac:dyDescent="0.25">
      <c r="A245" s="7">
        <v>41626</v>
      </c>
      <c r="B245" s="11">
        <v>50.860000610351563</v>
      </c>
      <c r="C245" s="14">
        <v>847000</v>
      </c>
      <c r="D245" s="16">
        <v>1.6647950000000005E-2</v>
      </c>
      <c r="E245" s="16">
        <v>1.375328842550516E-2</v>
      </c>
      <c r="F245" s="8">
        <v>1810.65</v>
      </c>
      <c r="G245" s="16">
        <f t="shared" si="9"/>
        <v>1.5498679950000004E-2</v>
      </c>
      <c r="H245" s="16">
        <f t="shared" si="10"/>
        <v>-1.745391524494844E-3</v>
      </c>
      <c r="I245" s="11">
        <f t="shared" si="11"/>
        <v>43078420.516967773</v>
      </c>
    </row>
    <row r="246" spans="1:9" s="8" customFormat="1" x14ac:dyDescent="0.25">
      <c r="A246" s="7">
        <v>41627</v>
      </c>
      <c r="B246" s="11">
        <v>51.529998779296882</v>
      </c>
      <c r="C246" s="14">
        <v>2428900</v>
      </c>
      <c r="D246" s="16">
        <v>-5.7990229999999986E-4</v>
      </c>
      <c r="E246" s="16">
        <v>1.3173380866646768E-2</v>
      </c>
      <c r="F246" s="8">
        <v>1809.6</v>
      </c>
      <c r="G246" s="16">
        <f t="shared" si="9"/>
        <v>-1.0572861102999998E-3</v>
      </c>
      <c r="H246" s="16">
        <f t="shared" si="10"/>
        <v>1.4230666976946768E-2</v>
      </c>
      <c r="I246" s="11">
        <f t="shared" si="11"/>
        <v>125161214.03503419</v>
      </c>
    </row>
    <row r="247" spans="1:9" s="8" customFormat="1" x14ac:dyDescent="0.25">
      <c r="A247" s="7">
        <v>41628</v>
      </c>
      <c r="B247" s="11">
        <v>51.840000152587891</v>
      </c>
      <c r="C247" s="14">
        <v>1308700</v>
      </c>
      <c r="D247" s="16">
        <v>4.8187439999999989E-3</v>
      </c>
      <c r="E247" s="16">
        <v>6.015939638018609E-3</v>
      </c>
      <c r="F247" s="8">
        <v>1818.32</v>
      </c>
      <c r="G247" s="16">
        <f t="shared" si="9"/>
        <v>4.1308129839999989E-3</v>
      </c>
      <c r="H247" s="16">
        <f t="shared" si="10"/>
        <v>1.8851266540186101E-3</v>
      </c>
      <c r="I247" s="11">
        <f t="shared" si="11"/>
        <v>67843008.199691772</v>
      </c>
    </row>
    <row r="248" spans="1:9" s="8" customFormat="1" x14ac:dyDescent="0.25">
      <c r="A248" s="7">
        <v>41631</v>
      </c>
      <c r="B248" s="11">
        <v>51.959999084472656</v>
      </c>
      <c r="C248" s="14">
        <v>761000</v>
      </c>
      <c r="D248" s="16">
        <v>5.3180960000000005E-3</v>
      </c>
      <c r="E248" s="16">
        <v>2.314794110134244E-3</v>
      </c>
      <c r="F248" s="8">
        <v>1827.99</v>
      </c>
      <c r="G248" s="16">
        <f t="shared" si="9"/>
        <v>4.6106902559999996E-3</v>
      </c>
      <c r="H248" s="16">
        <f t="shared" si="10"/>
        <v>-2.2958961458657556E-3</v>
      </c>
      <c r="I248" s="11">
        <f t="shared" si="11"/>
        <v>39541559.303283691</v>
      </c>
    </row>
    <row r="249" spans="1:9" s="8" customFormat="1" x14ac:dyDescent="0.25">
      <c r="A249" s="7">
        <v>41632</v>
      </c>
      <c r="B249" s="11">
        <v>51.680000305175774</v>
      </c>
      <c r="C249" s="14">
        <v>198200</v>
      </c>
      <c r="D249" s="16">
        <v>2.9157710000000006E-3</v>
      </c>
      <c r="E249" s="16">
        <v>-5.3887371905148029E-3</v>
      </c>
      <c r="F249" s="8">
        <v>1833.32</v>
      </c>
      <c r="G249" s="16">
        <f t="shared" si="9"/>
        <v>2.3020559310000005E-3</v>
      </c>
      <c r="H249" s="16">
        <f t="shared" si="10"/>
        <v>-7.690793121514803E-3</v>
      </c>
      <c r="I249" s="11">
        <f t="shared" si="11"/>
        <v>10242976.060485838</v>
      </c>
    </row>
    <row r="250" spans="1:9" s="8" customFormat="1" x14ac:dyDescent="0.25">
      <c r="A250" s="7">
        <v>41634</v>
      </c>
      <c r="B250" s="11">
        <v>52.240001678466797</v>
      </c>
      <c r="C250" s="14">
        <v>293300</v>
      </c>
      <c r="D250" s="16">
        <v>4.7454890000000003E-3</v>
      </c>
      <c r="E250" s="16">
        <v>1.0835940018296242E-2</v>
      </c>
      <c r="F250" s="8">
        <v>1842.02</v>
      </c>
      <c r="G250" s="16">
        <f t="shared" si="9"/>
        <v>4.0604149290000002E-3</v>
      </c>
      <c r="H250" s="16">
        <f t="shared" si="10"/>
        <v>6.7755250892962415E-3</v>
      </c>
      <c r="I250" s="11">
        <f t="shared" si="11"/>
        <v>15321992.492294312</v>
      </c>
    </row>
    <row r="251" spans="1:9" s="8" customFormat="1" x14ac:dyDescent="0.25">
      <c r="A251" s="7">
        <v>41635</v>
      </c>
      <c r="B251" s="11">
        <v>52.799999237060554</v>
      </c>
      <c r="C251" s="14">
        <v>793700</v>
      </c>
      <c r="D251" s="16">
        <v>-3.3658700000000001E-4</v>
      </c>
      <c r="E251" s="16">
        <v>1.0719708167016506E-2</v>
      </c>
      <c r="F251" s="8">
        <v>1841.4</v>
      </c>
      <c r="G251" s="16">
        <f t="shared" si="9"/>
        <v>-8.2346010700000004E-4</v>
      </c>
      <c r="H251" s="16">
        <f t="shared" si="10"/>
        <v>1.1543168274016507E-2</v>
      </c>
      <c r="I251" s="11">
        <f t="shared" si="11"/>
        <v>41907359.394454964</v>
      </c>
    </row>
    <row r="252" spans="1:9" s="8" customFormat="1" x14ac:dyDescent="0.25">
      <c r="A252" s="7">
        <v>41638</v>
      </c>
      <c r="B252" s="11">
        <v>52.889999389648438</v>
      </c>
      <c r="C252" s="14">
        <v>998000</v>
      </c>
      <c r="D252" s="16">
        <v>-1.7921149999999996E-4</v>
      </c>
      <c r="E252" s="16">
        <v>1.7045483691617851E-3</v>
      </c>
      <c r="F252" s="8">
        <v>1841.07</v>
      </c>
      <c r="G252" s="16">
        <f t="shared" si="9"/>
        <v>-6.7222225149999996E-4</v>
      </c>
      <c r="H252" s="16">
        <f t="shared" si="10"/>
        <v>2.3767706206617853E-3</v>
      </c>
      <c r="I252" s="11">
        <f t="shared" si="11"/>
        <v>52784219.390869141</v>
      </c>
    </row>
    <row r="253" spans="1:9" s="8" customFormat="1" x14ac:dyDescent="0.25">
      <c r="A253" s="7">
        <v>41639</v>
      </c>
      <c r="B253" s="11">
        <v>53.630001068115241</v>
      </c>
      <c r="C253" s="14">
        <v>948300</v>
      </c>
      <c r="D253" s="16">
        <v>3.9596540000000008E-3</v>
      </c>
      <c r="E253" s="16">
        <v>1.3991334475576878E-2</v>
      </c>
      <c r="F253" s="8">
        <v>1848.36</v>
      </c>
      <c r="G253" s="16">
        <f t="shared" si="9"/>
        <v>3.3052274940000006E-3</v>
      </c>
      <c r="H253" s="16">
        <f t="shared" si="10"/>
        <v>1.0686106981576876E-2</v>
      </c>
      <c r="I253" s="11">
        <f t="shared" si="11"/>
        <v>50857330.012893684</v>
      </c>
    </row>
    <row r="254" spans="1:9" s="8" customFormat="1" x14ac:dyDescent="0.25">
      <c r="A254" s="7">
        <v>41641</v>
      </c>
      <c r="B254" s="11">
        <v>51.75</v>
      </c>
      <c r="C254" s="14">
        <v>3647200</v>
      </c>
      <c r="D254" s="16">
        <v>-8.8619100000000006E-3</v>
      </c>
      <c r="E254" s="16">
        <v>-3.5055026412010193E-2</v>
      </c>
      <c r="F254" s="8">
        <v>1831.98</v>
      </c>
      <c r="G254" s="16">
        <f t="shared" si="9"/>
        <v>-9.0162955100000011E-3</v>
      </c>
      <c r="H254" s="16">
        <f t="shared" si="10"/>
        <v>-2.6038730902010192E-2</v>
      </c>
      <c r="I254" s="11">
        <f t="shared" si="11"/>
        <v>188742600</v>
      </c>
    </row>
    <row r="255" spans="1:9" s="8" customFormat="1" x14ac:dyDescent="0.25">
      <c r="A255" s="7">
        <v>41642</v>
      </c>
      <c r="B255" s="11">
        <v>52.040000915527344</v>
      </c>
      <c r="C255" s="14">
        <v>2223600</v>
      </c>
      <c r="D255" s="16">
        <v>-3.329730999999999E-4</v>
      </c>
      <c r="E255" s="16">
        <v>5.6038824841380119E-3</v>
      </c>
      <c r="F255" s="8">
        <v>1831.3699999999997</v>
      </c>
      <c r="G255" s="16">
        <f t="shared" si="9"/>
        <v>-8.1998714909999992E-4</v>
      </c>
      <c r="H255" s="16">
        <f t="shared" si="10"/>
        <v>6.423869633238012E-3</v>
      </c>
      <c r="I255" s="11">
        <f t="shared" si="11"/>
        <v>115716146.0357666</v>
      </c>
    </row>
    <row r="256" spans="1:9" s="8" customFormat="1" x14ac:dyDescent="0.25">
      <c r="A256" s="7">
        <v>41645</v>
      </c>
      <c r="B256" s="11">
        <v>51.990001678466797</v>
      </c>
      <c r="C256" s="14">
        <v>2947300</v>
      </c>
      <c r="D256" s="16">
        <v>-2.5117809999999994E-3</v>
      </c>
      <c r="E256" s="16">
        <v>-9.6078473143279552E-4</v>
      </c>
      <c r="F256" s="8">
        <v>1826.77</v>
      </c>
      <c r="G256" s="16">
        <f t="shared" si="9"/>
        <v>-2.9138215409999992E-3</v>
      </c>
      <c r="H256" s="16">
        <f t="shared" si="10"/>
        <v>1.9530368095672036E-3</v>
      </c>
      <c r="I256" s="11">
        <f t="shared" si="11"/>
        <v>153230131.94694519</v>
      </c>
    </row>
    <row r="257" spans="1:9" s="8" customFormat="1" x14ac:dyDescent="0.25">
      <c r="A257" s="7">
        <v>41646</v>
      </c>
      <c r="B257" s="11">
        <v>51.909999847412109</v>
      </c>
      <c r="C257" s="14">
        <v>3804700</v>
      </c>
      <c r="D257" s="16">
        <v>6.0817729999999987E-3</v>
      </c>
      <c r="E257" s="16">
        <v>-1.538792625069618E-3</v>
      </c>
      <c r="F257" s="8">
        <v>1837.8800000000003</v>
      </c>
      <c r="G257" s="16">
        <f t="shared" si="9"/>
        <v>5.3445838529999987E-3</v>
      </c>
      <c r="H257" s="16">
        <f t="shared" si="10"/>
        <v>-6.883376478069617E-3</v>
      </c>
      <c r="I257" s="11">
        <f t="shared" si="11"/>
        <v>197501976.41944885</v>
      </c>
    </row>
    <row r="258" spans="1:9" s="8" customFormat="1" x14ac:dyDescent="0.25">
      <c r="A258" s="7">
        <v>41647</v>
      </c>
      <c r="B258" s="11">
        <v>51.080001831054688</v>
      </c>
      <c r="C258" s="14">
        <v>5120700</v>
      </c>
      <c r="D258" s="16">
        <v>-2.1220100000000005E-4</v>
      </c>
      <c r="E258" s="16">
        <v>-1.5989173203706741E-2</v>
      </c>
      <c r="F258" s="8">
        <v>1837.49</v>
      </c>
      <c r="G258" s="16">
        <f t="shared" si="9"/>
        <v>-7.03925161E-4</v>
      </c>
      <c r="H258" s="16">
        <f t="shared" si="10"/>
        <v>-1.5285248042706742E-2</v>
      </c>
      <c r="I258" s="11">
        <f t="shared" si="11"/>
        <v>261565365.37628174</v>
      </c>
    </row>
    <row r="259" spans="1:9" s="8" customFormat="1" x14ac:dyDescent="0.25">
      <c r="A259" s="7">
        <v>41648</v>
      </c>
      <c r="B259" s="11">
        <v>50.819999694824226</v>
      </c>
      <c r="C259" s="14">
        <v>908700</v>
      </c>
      <c r="D259" s="16">
        <v>3.4830119999999993E-4</v>
      </c>
      <c r="E259" s="16">
        <v>-5.0900964997708797E-3</v>
      </c>
      <c r="F259" s="8">
        <v>1838.1300000000003</v>
      </c>
      <c r="G259" s="16">
        <f t="shared" ref="G259:G322" si="12">-0.0005+0.961*D259</f>
        <v>-1.6528254680000008E-4</v>
      </c>
      <c r="H259" s="16">
        <f t="shared" ref="H259:H322" si="13">E259-G259</f>
        <v>-4.9248139529708794E-3</v>
      </c>
      <c r="I259" s="11">
        <f t="shared" ref="I259:I322" si="14">C259*B259</f>
        <v>46180133.722686775</v>
      </c>
    </row>
    <row r="260" spans="1:9" s="8" customFormat="1" x14ac:dyDescent="0.25">
      <c r="A260" s="7">
        <v>41649</v>
      </c>
      <c r="B260" s="11">
        <v>50.810001373291009</v>
      </c>
      <c r="C260" s="14">
        <v>795800</v>
      </c>
      <c r="D260" s="16">
        <v>2.3066919999999995E-3</v>
      </c>
      <c r="E260" s="16">
        <v>-1.9673990027513355E-4</v>
      </c>
      <c r="F260" s="8">
        <v>1842.3699999999997</v>
      </c>
      <c r="G260" s="16">
        <f t="shared" si="12"/>
        <v>1.7167310119999995E-3</v>
      </c>
      <c r="H260" s="16">
        <f t="shared" si="13"/>
        <v>-1.9134709122751331E-3</v>
      </c>
      <c r="I260" s="11">
        <f t="shared" si="14"/>
        <v>40434599.092864983</v>
      </c>
    </row>
    <row r="261" spans="1:9" s="8" customFormat="1" x14ac:dyDescent="0.25">
      <c r="A261" s="7">
        <v>41652</v>
      </c>
      <c r="B261" s="11">
        <v>50.029998779296882</v>
      </c>
      <c r="C261" s="14">
        <v>1183300</v>
      </c>
      <c r="D261" s="16">
        <v>-1.2576189999999999E-2</v>
      </c>
      <c r="E261" s="16">
        <v>-1.5351359732449051E-2</v>
      </c>
      <c r="F261" s="8">
        <v>1819.2</v>
      </c>
      <c r="G261" s="16">
        <f t="shared" si="12"/>
        <v>-1.2585718589999999E-2</v>
      </c>
      <c r="H261" s="16">
        <f t="shared" si="13"/>
        <v>-2.7656411424490518E-3</v>
      </c>
      <c r="I261" s="11">
        <f t="shared" si="14"/>
        <v>59200497.555542</v>
      </c>
    </row>
    <row r="262" spans="1:9" s="8" customFormat="1" x14ac:dyDescent="0.25">
      <c r="A262" s="7">
        <v>41653</v>
      </c>
      <c r="B262" s="11">
        <v>50.759998321533203</v>
      </c>
      <c r="C262" s="14">
        <v>1445600</v>
      </c>
      <c r="D262" s="16">
        <v>1.081794E-2</v>
      </c>
      <c r="E262" s="16">
        <v>1.459123659878969E-2</v>
      </c>
      <c r="F262" s="8">
        <v>1838.8800000000003</v>
      </c>
      <c r="G262" s="16">
        <f t="shared" si="12"/>
        <v>9.8960403399999987E-3</v>
      </c>
      <c r="H262" s="16">
        <f t="shared" si="13"/>
        <v>4.6951962587896915E-3</v>
      </c>
      <c r="I262" s="11">
        <f t="shared" si="14"/>
        <v>73378653.573608398</v>
      </c>
    </row>
    <row r="263" spans="1:9" s="8" customFormat="1" x14ac:dyDescent="0.25">
      <c r="A263" s="7">
        <v>41654</v>
      </c>
      <c r="B263" s="11">
        <v>51.130001068115241</v>
      </c>
      <c r="C263" s="14">
        <v>1097300</v>
      </c>
      <c r="D263" s="16">
        <v>5.1661880000000004E-3</v>
      </c>
      <c r="E263" s="16">
        <v>7.2892582975327986E-3</v>
      </c>
      <c r="F263" s="8">
        <v>1848.3800000000003</v>
      </c>
      <c r="G263" s="16">
        <f t="shared" si="12"/>
        <v>4.4647066679999996E-3</v>
      </c>
      <c r="H263" s="16">
        <f t="shared" si="13"/>
        <v>2.824551629532799E-3</v>
      </c>
      <c r="I263" s="11">
        <f t="shared" si="14"/>
        <v>56104950.172042854</v>
      </c>
    </row>
    <row r="264" spans="1:9" s="8" customFormat="1" x14ac:dyDescent="0.25">
      <c r="A264" s="7">
        <v>41655</v>
      </c>
      <c r="B264" s="11">
        <v>51.180000305175774</v>
      </c>
      <c r="C264" s="14">
        <v>630100</v>
      </c>
      <c r="D264" s="16">
        <v>-1.3471259999999997E-3</v>
      </c>
      <c r="E264" s="16">
        <v>9.7788451239466689E-4</v>
      </c>
      <c r="F264" s="8">
        <v>1845.89</v>
      </c>
      <c r="G264" s="16">
        <f t="shared" si="12"/>
        <v>-1.7945880859999996E-3</v>
      </c>
      <c r="H264" s="16">
        <f t="shared" si="13"/>
        <v>2.7724725983946665E-3</v>
      </c>
      <c r="I264" s="11">
        <f t="shared" si="14"/>
        <v>32248518.192291256</v>
      </c>
    </row>
    <row r="265" spans="1:9" s="8" customFormat="1" x14ac:dyDescent="0.25">
      <c r="A265" s="7">
        <v>41656</v>
      </c>
      <c r="B265" s="11">
        <v>50.830001831054687</v>
      </c>
      <c r="C265" s="14">
        <v>945300</v>
      </c>
      <c r="D265" s="16">
        <v>-3.8951399999999992E-3</v>
      </c>
      <c r="E265" s="16">
        <v>-6.8385791964828977E-3</v>
      </c>
      <c r="F265" s="8">
        <v>1838.7</v>
      </c>
      <c r="G265" s="16">
        <f t="shared" si="12"/>
        <v>-4.243229539999999E-3</v>
      </c>
      <c r="H265" s="16">
        <f t="shared" si="13"/>
        <v>-2.5953496564828987E-3</v>
      </c>
      <c r="I265" s="11">
        <f t="shared" si="14"/>
        <v>48049600.730895996</v>
      </c>
    </row>
    <row r="266" spans="1:9" s="8" customFormat="1" x14ac:dyDescent="0.25">
      <c r="A266" s="7">
        <v>41660</v>
      </c>
      <c r="B266" s="11">
        <v>51.630001068115241</v>
      </c>
      <c r="C266" s="14">
        <v>1991700</v>
      </c>
      <c r="D266" s="16">
        <v>2.7736990000000001E-3</v>
      </c>
      <c r="E266" s="16">
        <v>1.5738721936941147E-2</v>
      </c>
      <c r="F266" s="8">
        <v>1843.8</v>
      </c>
      <c r="G266" s="16">
        <f t="shared" si="12"/>
        <v>2.1655247389999999E-3</v>
      </c>
      <c r="H266" s="16">
        <f t="shared" si="13"/>
        <v>1.3573197197941146E-2</v>
      </c>
      <c r="I266" s="11">
        <f t="shared" si="14"/>
        <v>102831473.12736513</v>
      </c>
    </row>
    <row r="267" spans="1:9" s="8" customFormat="1" x14ac:dyDescent="0.25">
      <c r="A267" s="7">
        <v>41661</v>
      </c>
      <c r="B267" s="11">
        <v>51.529998779296882</v>
      </c>
      <c r="C267" s="14">
        <v>2459300</v>
      </c>
      <c r="D267" s="16">
        <v>5.7489970000000005E-4</v>
      </c>
      <c r="E267" s="16">
        <v>-1.9369027577340601E-3</v>
      </c>
      <c r="F267" s="8">
        <v>1844.86</v>
      </c>
      <c r="G267" s="16">
        <f t="shared" si="12"/>
        <v>5.2478611700000014E-5</v>
      </c>
      <c r="H267" s="16">
        <f t="shared" si="13"/>
        <v>-1.9893813694340599E-3</v>
      </c>
      <c r="I267" s="11">
        <f t="shared" si="14"/>
        <v>126727725.99792482</v>
      </c>
    </row>
    <row r="268" spans="1:9" s="8" customFormat="1" x14ac:dyDescent="0.25">
      <c r="A268" s="7">
        <v>41662</v>
      </c>
      <c r="B268" s="11">
        <v>50.790000915527344</v>
      </c>
      <c r="C268" s="14">
        <v>2419000</v>
      </c>
      <c r="D268" s="16">
        <v>-8.8895629999999996E-3</v>
      </c>
      <c r="E268" s="16">
        <v>-1.4360525645315649E-2</v>
      </c>
      <c r="F268" s="8">
        <v>1828.46</v>
      </c>
      <c r="G268" s="16">
        <f t="shared" si="12"/>
        <v>-9.0428700429999991E-3</v>
      </c>
      <c r="H268" s="16">
        <f t="shared" si="13"/>
        <v>-5.3176556023156497E-3</v>
      </c>
      <c r="I268" s="11">
        <f t="shared" si="14"/>
        <v>122861012.21466064</v>
      </c>
    </row>
    <row r="269" spans="1:9" s="8" customFormat="1" x14ac:dyDescent="0.25">
      <c r="A269" s="7">
        <v>41663</v>
      </c>
      <c r="B269" s="11">
        <v>49.220001220703118</v>
      </c>
      <c r="C269" s="14">
        <v>4484900</v>
      </c>
      <c r="D269" s="16">
        <v>-2.0875489999999997E-2</v>
      </c>
      <c r="E269" s="16">
        <v>-3.0911590903997428E-2</v>
      </c>
      <c r="F269" s="8">
        <v>1790.29</v>
      </c>
      <c r="G269" s="16">
        <f t="shared" si="12"/>
        <v>-2.0561345889999996E-2</v>
      </c>
      <c r="H269" s="16">
        <f t="shared" si="13"/>
        <v>-1.0350245013997433E-2</v>
      </c>
      <c r="I269" s="11">
        <f t="shared" si="14"/>
        <v>220746783.47473142</v>
      </c>
    </row>
    <row r="270" spans="1:9" s="8" customFormat="1" x14ac:dyDescent="0.25">
      <c r="A270" s="7">
        <v>41666</v>
      </c>
      <c r="B270" s="11">
        <v>49.299999237060554</v>
      </c>
      <c r="C270" s="14">
        <v>1447700</v>
      </c>
      <c r="D270" s="16">
        <v>-4.8763050000000009E-3</v>
      </c>
      <c r="E270" s="16">
        <v>1.6253151698037984E-3</v>
      </c>
      <c r="F270" s="8">
        <v>1781.56</v>
      </c>
      <c r="G270" s="16">
        <f t="shared" si="12"/>
        <v>-5.1861291050000011E-3</v>
      </c>
      <c r="H270" s="16">
        <f t="shared" si="13"/>
        <v>6.8114442748037993E-3</v>
      </c>
      <c r="I270" s="11">
        <f t="shared" si="14"/>
        <v>71371608.895492569</v>
      </c>
    </row>
    <row r="271" spans="1:9" s="8" customFormat="1" x14ac:dyDescent="0.25">
      <c r="A271" s="7">
        <v>41667</v>
      </c>
      <c r="B271" s="11">
        <v>49.400001525878913</v>
      </c>
      <c r="C271" s="14">
        <v>1408500</v>
      </c>
      <c r="D271" s="16">
        <v>6.1406860000000002E-3</v>
      </c>
      <c r="E271" s="16">
        <v>2.0284440834075212E-3</v>
      </c>
      <c r="F271" s="8">
        <v>1792.5</v>
      </c>
      <c r="G271" s="16">
        <f t="shared" si="12"/>
        <v>5.4011992460000005E-3</v>
      </c>
      <c r="H271" s="16">
        <f t="shared" si="13"/>
        <v>-3.3727551625924793E-3</v>
      </c>
      <c r="I271" s="11">
        <f t="shared" si="14"/>
        <v>69579902.149200454</v>
      </c>
    </row>
    <row r="272" spans="1:9" s="8" customFormat="1" x14ac:dyDescent="0.25">
      <c r="A272" s="7">
        <v>41668</v>
      </c>
      <c r="B272" s="11">
        <v>48.919998168945313</v>
      </c>
      <c r="C272" s="14">
        <v>1006700</v>
      </c>
      <c r="D272" s="16">
        <v>-1.02092E-2</v>
      </c>
      <c r="E272" s="16">
        <v>-9.7166672348976135E-3</v>
      </c>
      <c r="F272" s="8">
        <v>1774.2</v>
      </c>
      <c r="G272" s="16">
        <f t="shared" si="12"/>
        <v>-1.0311041199999999E-2</v>
      </c>
      <c r="H272" s="16">
        <f t="shared" si="13"/>
        <v>5.9437396510238563E-4</v>
      </c>
      <c r="I272" s="11">
        <f t="shared" si="14"/>
        <v>49247762.156677246</v>
      </c>
    </row>
    <row r="273" spans="1:9" s="8" customFormat="1" x14ac:dyDescent="0.25">
      <c r="A273" s="7">
        <v>41669</v>
      </c>
      <c r="B273" s="11">
        <v>50.180000305175774</v>
      </c>
      <c r="C273" s="14">
        <v>1508200</v>
      </c>
      <c r="D273" s="16">
        <v>1.1267050000000001E-2</v>
      </c>
      <c r="E273" s="16">
        <v>2.5756381452083591E-2</v>
      </c>
      <c r="F273" s="8">
        <v>1794.19</v>
      </c>
      <c r="G273" s="16">
        <f t="shared" si="12"/>
        <v>1.0327635050000001E-2</v>
      </c>
      <c r="H273" s="16">
        <f t="shared" si="13"/>
        <v>1.5428746402083591E-2</v>
      </c>
      <c r="I273" s="11">
        <f t="shared" si="14"/>
        <v>75681476.460266098</v>
      </c>
    </row>
    <row r="274" spans="1:9" s="8" customFormat="1" x14ac:dyDescent="0.25">
      <c r="A274" s="7">
        <v>41670</v>
      </c>
      <c r="B274" s="11">
        <v>48.900001525878913</v>
      </c>
      <c r="C274" s="14">
        <v>1059400</v>
      </c>
      <c r="D274" s="16">
        <v>-6.4653130000000012E-3</v>
      </c>
      <c r="E274" s="16">
        <v>-2.5508146733045581E-2</v>
      </c>
      <c r="F274" s="8">
        <v>1782.5899999999997</v>
      </c>
      <c r="G274" s="16">
        <f t="shared" si="12"/>
        <v>-6.7131657930000008E-3</v>
      </c>
      <c r="H274" s="16">
        <f t="shared" si="13"/>
        <v>-1.8794980940045579E-2</v>
      </c>
      <c r="I274" s="11">
        <f t="shared" si="14"/>
        <v>51804661.616516121</v>
      </c>
    </row>
    <row r="275" spans="1:9" s="8" customFormat="1" x14ac:dyDescent="0.25">
      <c r="A275" s="7">
        <v>41673</v>
      </c>
      <c r="B275" s="11">
        <v>48.5</v>
      </c>
      <c r="C275" s="14">
        <v>1086800</v>
      </c>
      <c r="D275" s="16">
        <v>-2.283195E-2</v>
      </c>
      <c r="E275" s="16">
        <v>-8.1799896433949471E-3</v>
      </c>
      <c r="F275" s="8">
        <v>1741.89</v>
      </c>
      <c r="G275" s="16">
        <f t="shared" si="12"/>
        <v>-2.244150395E-2</v>
      </c>
      <c r="H275" s="16">
        <f t="shared" si="13"/>
        <v>1.4261514306605053E-2</v>
      </c>
      <c r="I275" s="11">
        <f t="shared" si="14"/>
        <v>52709800</v>
      </c>
    </row>
    <row r="276" spans="1:9" s="8" customFormat="1" x14ac:dyDescent="0.25">
      <c r="A276" s="7">
        <v>41674</v>
      </c>
      <c r="B276" s="11">
        <v>48.580001831054688</v>
      </c>
      <c r="C276" s="14">
        <v>1523200</v>
      </c>
      <c r="D276" s="16">
        <v>7.6411250000000003E-3</v>
      </c>
      <c r="E276" s="16">
        <v>1.6495223389938476E-3</v>
      </c>
      <c r="F276" s="8">
        <v>1755.2</v>
      </c>
      <c r="G276" s="16">
        <f t="shared" si="12"/>
        <v>6.8431211250000006E-3</v>
      </c>
      <c r="H276" s="16">
        <f t="shared" si="13"/>
        <v>-5.1935987860061532E-3</v>
      </c>
      <c r="I276" s="11">
        <f t="shared" si="14"/>
        <v>73997058.7890625</v>
      </c>
    </row>
    <row r="277" spans="1:9" s="8" customFormat="1" x14ac:dyDescent="0.25">
      <c r="A277" s="7">
        <v>41675</v>
      </c>
      <c r="B277" s="11">
        <v>48.290000915527344</v>
      </c>
      <c r="C277" s="14">
        <v>3517400</v>
      </c>
      <c r="D277" s="16">
        <v>-2.0282590000000006E-3</v>
      </c>
      <c r="E277" s="16">
        <v>-5.9695532545447341E-3</v>
      </c>
      <c r="F277" s="8">
        <v>1751.64</v>
      </c>
      <c r="G277" s="16">
        <f t="shared" si="12"/>
        <v>-2.4491568990000004E-3</v>
      </c>
      <c r="H277" s="16">
        <f t="shared" si="13"/>
        <v>-3.5203963555447337E-3</v>
      </c>
      <c r="I277" s="11">
        <f t="shared" si="14"/>
        <v>169855249.22027588</v>
      </c>
    </row>
    <row r="278" spans="1:9" s="8" customFormat="1" x14ac:dyDescent="0.25">
      <c r="A278" s="7">
        <v>41676</v>
      </c>
      <c r="B278" s="11">
        <v>47.770000457763679</v>
      </c>
      <c r="C278" s="14">
        <v>4360300</v>
      </c>
      <c r="D278" s="16">
        <v>1.2439769999999999E-2</v>
      </c>
      <c r="E278" s="16">
        <v>-1.0768284089863299E-2</v>
      </c>
      <c r="F278" s="8">
        <v>1773.43</v>
      </c>
      <c r="G278" s="16">
        <f t="shared" si="12"/>
        <v>1.1454618969999998E-2</v>
      </c>
      <c r="H278" s="16">
        <f t="shared" si="13"/>
        <v>-2.2222903059863297E-2</v>
      </c>
      <c r="I278" s="11">
        <f t="shared" si="14"/>
        <v>208291532.99598697</v>
      </c>
    </row>
    <row r="279" spans="1:9" s="8" customFormat="1" x14ac:dyDescent="0.25">
      <c r="A279" s="7">
        <v>41677</v>
      </c>
      <c r="B279" s="11">
        <v>48.430000305175774</v>
      </c>
      <c r="C279" s="14">
        <v>4794300</v>
      </c>
      <c r="D279" s="16">
        <v>1.330191E-2</v>
      </c>
      <c r="E279" s="16">
        <v>1.3816199265420439E-2</v>
      </c>
      <c r="F279" s="8">
        <v>1797.02</v>
      </c>
      <c r="G279" s="16">
        <f t="shared" si="12"/>
        <v>1.2283135509999999E-2</v>
      </c>
      <c r="H279" s="16">
        <f t="shared" si="13"/>
        <v>1.5330637554204392E-3</v>
      </c>
      <c r="I279" s="11">
        <f t="shared" si="14"/>
        <v>232187950.46310422</v>
      </c>
    </row>
    <row r="280" spans="1:9" s="8" customFormat="1" x14ac:dyDescent="0.25">
      <c r="A280" s="7">
        <v>41680</v>
      </c>
      <c r="B280" s="11">
        <v>48.110000610351563</v>
      </c>
      <c r="C280" s="14">
        <v>4288300</v>
      </c>
      <c r="D280" s="16">
        <v>1.5692649999999996E-3</v>
      </c>
      <c r="E280" s="16">
        <v>-6.6074682399630555E-3</v>
      </c>
      <c r="F280" s="8">
        <v>1799.8399999999997</v>
      </c>
      <c r="G280" s="16">
        <f t="shared" si="12"/>
        <v>1.0080636649999995E-3</v>
      </c>
      <c r="H280" s="16">
        <f t="shared" si="13"/>
        <v>-7.6155319049630551E-3</v>
      </c>
      <c r="I280" s="11">
        <f t="shared" si="14"/>
        <v>206310115.61737061</v>
      </c>
    </row>
    <row r="281" spans="1:9" s="8" customFormat="1" x14ac:dyDescent="0.25">
      <c r="A281" s="7">
        <v>41681</v>
      </c>
      <c r="B281" s="11">
        <v>49.439998626708991</v>
      </c>
      <c r="C281" s="14">
        <v>2705600</v>
      </c>
      <c r="D281" s="16">
        <v>1.1062089999999998E-2</v>
      </c>
      <c r="E281" s="16">
        <v>2.76449378579855E-2</v>
      </c>
      <c r="F281" s="8">
        <v>1819.75</v>
      </c>
      <c r="G281" s="16">
        <f t="shared" si="12"/>
        <v>1.0130668489999998E-2</v>
      </c>
      <c r="H281" s="16">
        <f t="shared" si="13"/>
        <v>1.7514269367985502E-2</v>
      </c>
      <c r="I281" s="11">
        <f t="shared" si="14"/>
        <v>133764860.28442384</v>
      </c>
    </row>
    <row r="282" spans="1:9" s="8" customFormat="1" x14ac:dyDescent="0.25">
      <c r="A282" s="7">
        <v>41682</v>
      </c>
      <c r="B282" s="11">
        <v>49.159999847412109</v>
      </c>
      <c r="C282" s="14">
        <v>1232400</v>
      </c>
      <c r="D282" s="16">
        <v>-2.6926780000000006E-4</v>
      </c>
      <c r="E282" s="16">
        <v>-5.6634061038494119E-3</v>
      </c>
      <c r="F282" s="8">
        <v>1819.26</v>
      </c>
      <c r="G282" s="16">
        <f t="shared" si="12"/>
        <v>-7.5876635580000005E-4</v>
      </c>
      <c r="H282" s="16">
        <f t="shared" si="13"/>
        <v>-4.904639748049412E-3</v>
      </c>
      <c r="I282" s="11">
        <f t="shared" si="14"/>
        <v>60584783.811950684</v>
      </c>
    </row>
    <row r="283" spans="1:9" s="8" customFormat="1" x14ac:dyDescent="0.25">
      <c r="A283" s="7">
        <v>41683</v>
      </c>
      <c r="B283" s="11">
        <v>49.490001678466797</v>
      </c>
      <c r="C283" s="14">
        <v>1537100</v>
      </c>
      <c r="D283" s="16">
        <v>5.8100540000000003E-3</v>
      </c>
      <c r="E283" s="16">
        <v>6.7128119990229607E-3</v>
      </c>
      <c r="F283" s="8">
        <v>1829.83</v>
      </c>
      <c r="G283" s="16">
        <f t="shared" si="12"/>
        <v>5.083461894E-3</v>
      </c>
      <c r="H283" s="16">
        <f t="shared" si="13"/>
        <v>1.6293501050229607E-3</v>
      </c>
      <c r="I283" s="11">
        <f t="shared" si="14"/>
        <v>76071081.579971313</v>
      </c>
    </row>
    <row r="284" spans="1:9" s="8" customFormat="1" x14ac:dyDescent="0.25">
      <c r="A284" s="7">
        <v>41684</v>
      </c>
      <c r="B284" s="11">
        <v>50.419998168945313</v>
      </c>
      <c r="C284" s="14">
        <v>2214900</v>
      </c>
      <c r="D284" s="16">
        <v>4.8091899999999988E-3</v>
      </c>
      <c r="E284" s="16">
        <v>1.879160292446613E-2</v>
      </c>
      <c r="F284" s="8">
        <v>1838.6300000000003</v>
      </c>
      <c r="G284" s="16">
        <f t="shared" si="12"/>
        <v>4.1216315899999991E-3</v>
      </c>
      <c r="H284" s="16">
        <f t="shared" si="13"/>
        <v>1.4669971334466131E-2</v>
      </c>
      <c r="I284" s="11">
        <f t="shared" si="14"/>
        <v>111675253.94439697</v>
      </c>
    </row>
    <row r="285" spans="1:9" s="8" customFormat="1" x14ac:dyDescent="0.25">
      <c r="A285" s="7">
        <v>41688</v>
      </c>
      <c r="B285" s="11">
        <v>50.430000305175774</v>
      </c>
      <c r="C285" s="14">
        <v>1285300</v>
      </c>
      <c r="D285" s="16">
        <v>1.1584709999999999E-3</v>
      </c>
      <c r="E285" s="16">
        <v>1.9837636500597E-4</v>
      </c>
      <c r="F285" s="8">
        <v>1840.76</v>
      </c>
      <c r="G285" s="16">
        <f t="shared" si="12"/>
        <v>6.1329063099999992E-4</v>
      </c>
      <c r="H285" s="16">
        <f t="shared" si="13"/>
        <v>-4.1491426599402992E-4</v>
      </c>
      <c r="I285" s="11">
        <f t="shared" si="14"/>
        <v>64817679.392242424</v>
      </c>
    </row>
    <row r="286" spans="1:9" s="8" customFormat="1" x14ac:dyDescent="0.25">
      <c r="A286" s="7">
        <v>41689</v>
      </c>
      <c r="B286" s="11">
        <v>50.419998168945313</v>
      </c>
      <c r="C286" s="14">
        <v>1752000</v>
      </c>
      <c r="D286" s="16">
        <v>-6.5244789999999988E-3</v>
      </c>
      <c r="E286" s="16">
        <v>-1.9833703117910767E-4</v>
      </c>
      <c r="F286" s="8">
        <v>1828.75</v>
      </c>
      <c r="G286" s="16">
        <f t="shared" si="12"/>
        <v>-6.7700243189999995E-3</v>
      </c>
      <c r="H286" s="16">
        <f t="shared" si="13"/>
        <v>6.5716872878208918E-3</v>
      </c>
      <c r="I286" s="11">
        <f t="shared" si="14"/>
        <v>88335836.791992187</v>
      </c>
    </row>
    <row r="287" spans="1:9" s="8" customFormat="1" x14ac:dyDescent="0.25">
      <c r="A287" s="7">
        <v>41690</v>
      </c>
      <c r="B287" s="11">
        <v>50.569999694824226</v>
      </c>
      <c r="C287" s="14">
        <v>1098900</v>
      </c>
      <c r="D287" s="16">
        <v>6.0314419999999997E-3</v>
      </c>
      <c r="E287" s="16">
        <v>2.9750403482466932E-3</v>
      </c>
      <c r="F287" s="8">
        <v>1839.78</v>
      </c>
      <c r="G287" s="16">
        <f t="shared" si="12"/>
        <v>5.2962157619999995E-3</v>
      </c>
      <c r="H287" s="16">
        <f t="shared" si="13"/>
        <v>-2.3211754137533063E-3</v>
      </c>
      <c r="I287" s="11">
        <f t="shared" si="14"/>
        <v>55571372.664642341</v>
      </c>
    </row>
    <row r="288" spans="1:9" s="8" customFormat="1" x14ac:dyDescent="0.25">
      <c r="A288" s="7">
        <v>41691</v>
      </c>
      <c r="B288" s="11">
        <v>50.689998626708991</v>
      </c>
      <c r="C288" s="14">
        <v>1225000</v>
      </c>
      <c r="D288" s="16">
        <v>-1.9187080000000003E-3</v>
      </c>
      <c r="E288" s="16">
        <v>2.3729272652417421E-3</v>
      </c>
      <c r="F288" s="8">
        <v>1836.25</v>
      </c>
      <c r="G288" s="16">
        <f t="shared" si="12"/>
        <v>-2.3438783879999999E-3</v>
      </c>
      <c r="H288" s="16">
        <f t="shared" si="13"/>
        <v>4.7168056532417421E-3</v>
      </c>
      <c r="I288" s="11">
        <f t="shared" si="14"/>
        <v>62095248.317718513</v>
      </c>
    </row>
    <row r="289" spans="1:9" s="8" customFormat="1" x14ac:dyDescent="0.25">
      <c r="A289" s="7">
        <v>41694</v>
      </c>
      <c r="B289" s="11">
        <v>51.349998474121087</v>
      </c>
      <c r="C289" s="14">
        <v>1158200</v>
      </c>
      <c r="D289" s="16">
        <v>6.1865219999999999E-3</v>
      </c>
      <c r="E289" s="16">
        <v>1.3020317070186138E-2</v>
      </c>
      <c r="F289" s="8">
        <v>1847.61</v>
      </c>
      <c r="G289" s="16">
        <f t="shared" si="12"/>
        <v>5.4452476420000003E-3</v>
      </c>
      <c r="H289" s="16">
        <f t="shared" si="13"/>
        <v>7.5750694281861378E-3</v>
      </c>
      <c r="I289" s="11">
        <f t="shared" si="14"/>
        <v>59473568.232727043</v>
      </c>
    </row>
    <row r="290" spans="1:9" s="8" customFormat="1" x14ac:dyDescent="0.25">
      <c r="A290" s="7">
        <v>41695</v>
      </c>
      <c r="B290" s="11">
        <v>51.299999237060554</v>
      </c>
      <c r="C290" s="14">
        <v>1064500</v>
      </c>
      <c r="D290" s="16">
        <v>-1.3476869999999998E-3</v>
      </c>
      <c r="E290" s="16">
        <v>-9.7369501600041986E-4</v>
      </c>
      <c r="F290" s="8">
        <v>1845.1199999999997</v>
      </c>
      <c r="G290" s="16">
        <f t="shared" si="12"/>
        <v>-1.7951272069999997E-3</v>
      </c>
      <c r="H290" s="16">
        <f t="shared" si="13"/>
        <v>8.2143219099957985E-4</v>
      </c>
      <c r="I290" s="11">
        <f t="shared" si="14"/>
        <v>54608849.18785096</v>
      </c>
    </row>
    <row r="291" spans="1:9" s="8" customFormat="1" x14ac:dyDescent="0.25">
      <c r="A291" s="7">
        <v>41696</v>
      </c>
      <c r="B291" s="11">
        <v>51.459999084472656</v>
      </c>
      <c r="C291" s="14">
        <v>1002900</v>
      </c>
      <c r="D291" s="16">
        <v>2.1678810000000001E-5</v>
      </c>
      <c r="E291" s="16">
        <v>3.1189054716378446E-3</v>
      </c>
      <c r="F291" s="8">
        <v>1845.1600000000003</v>
      </c>
      <c r="G291" s="16">
        <f t="shared" si="12"/>
        <v>-4.7916666359000001E-4</v>
      </c>
      <c r="H291" s="16">
        <f t="shared" si="13"/>
        <v>3.5980721352278444E-3</v>
      </c>
      <c r="I291" s="11">
        <f t="shared" si="14"/>
        <v>51609233.081817627</v>
      </c>
    </row>
    <row r="292" spans="1:9" s="8" customFormat="1" x14ac:dyDescent="0.25">
      <c r="A292" s="7">
        <v>41697</v>
      </c>
      <c r="B292" s="11">
        <v>51.490001678466797</v>
      </c>
      <c r="C292" s="14">
        <v>1021000</v>
      </c>
      <c r="D292" s="16">
        <v>4.9480810000000009E-3</v>
      </c>
      <c r="E292" s="16">
        <v>5.8302748948335637E-4</v>
      </c>
      <c r="F292" s="8">
        <v>1854.29</v>
      </c>
      <c r="G292" s="16">
        <f t="shared" si="12"/>
        <v>4.2551058410000009E-3</v>
      </c>
      <c r="H292" s="16">
        <f t="shared" si="13"/>
        <v>-3.6720783515166444E-3</v>
      </c>
      <c r="I292" s="11">
        <f t="shared" si="14"/>
        <v>52571291.7137146</v>
      </c>
    </row>
    <row r="293" spans="1:9" s="8" customFormat="1" x14ac:dyDescent="0.25">
      <c r="A293" s="7">
        <v>41698</v>
      </c>
      <c r="B293" s="11">
        <v>51.840000152587891</v>
      </c>
      <c r="C293" s="14">
        <v>1102900</v>
      </c>
      <c r="D293" s="16">
        <v>2.7827360000000001E-3</v>
      </c>
      <c r="E293" s="16">
        <v>6.7974063567817202E-3</v>
      </c>
      <c r="F293" s="8">
        <v>1859.45</v>
      </c>
      <c r="G293" s="16">
        <f t="shared" si="12"/>
        <v>2.174209296E-3</v>
      </c>
      <c r="H293" s="16">
        <f t="shared" si="13"/>
        <v>4.6231970607817207E-3</v>
      </c>
      <c r="I293" s="11">
        <f t="shared" si="14"/>
        <v>57174336.168289185</v>
      </c>
    </row>
    <row r="294" spans="1:9" s="8" customFormat="1" x14ac:dyDescent="0.25">
      <c r="A294" s="7">
        <v>41701</v>
      </c>
      <c r="B294" s="11">
        <v>50.770000457763679</v>
      </c>
      <c r="C294" s="14">
        <v>1623050</v>
      </c>
      <c r="D294" s="16">
        <v>-7.3785259999999998E-3</v>
      </c>
      <c r="E294" s="16">
        <v>-2.0640425384044647E-2</v>
      </c>
      <c r="F294" s="8">
        <v>1845.73</v>
      </c>
      <c r="G294" s="16">
        <f t="shared" si="12"/>
        <v>-7.5907634859999993E-3</v>
      </c>
      <c r="H294" s="16">
        <f t="shared" si="13"/>
        <v>-1.3049661898044648E-2</v>
      </c>
      <c r="I294" s="11">
        <f t="shared" si="14"/>
        <v>82402249.242973343</v>
      </c>
    </row>
    <row r="295" spans="1:9" s="8" customFormat="1" x14ac:dyDescent="0.25">
      <c r="A295" s="7">
        <v>41702</v>
      </c>
      <c r="B295" s="11">
        <v>51.990001678466797</v>
      </c>
      <c r="C295" s="14">
        <v>833114</v>
      </c>
      <c r="D295" s="16">
        <v>1.5267669999999995E-2</v>
      </c>
      <c r="E295" s="16">
        <v>2.4029962718486793E-2</v>
      </c>
      <c r="F295" s="8">
        <v>1873.9100000000003</v>
      </c>
      <c r="G295" s="16">
        <f t="shared" si="12"/>
        <v>1.4172230869999995E-2</v>
      </c>
      <c r="H295" s="16">
        <f t="shared" si="13"/>
        <v>9.857731848486798E-3</v>
      </c>
      <c r="I295" s="11">
        <f t="shared" si="14"/>
        <v>43313598.258354187</v>
      </c>
    </row>
    <row r="296" spans="1:9" s="8" customFormat="1" x14ac:dyDescent="0.25">
      <c r="A296" s="7">
        <v>41703</v>
      </c>
      <c r="B296" s="11">
        <v>51.799999237060554</v>
      </c>
      <c r="C296" s="14">
        <v>1385915</v>
      </c>
      <c r="D296" s="16">
        <v>-5.3364349999999997E-5</v>
      </c>
      <c r="E296" s="16">
        <v>-3.6545956972986447E-3</v>
      </c>
      <c r="F296" s="8">
        <v>1873.81</v>
      </c>
      <c r="G296" s="16">
        <f t="shared" si="12"/>
        <v>-5.5128314035000003E-4</v>
      </c>
      <c r="H296" s="16">
        <f t="shared" si="13"/>
        <v>-3.1033125569486448E-3</v>
      </c>
      <c r="I296" s="11">
        <f t="shared" si="14"/>
        <v>71790395.942630783</v>
      </c>
    </row>
    <row r="297" spans="1:9" s="8" customFormat="1" x14ac:dyDescent="0.25">
      <c r="A297" s="7">
        <v>41704</v>
      </c>
      <c r="B297" s="11">
        <v>52.540000915527344</v>
      </c>
      <c r="C297" s="14">
        <v>855665</v>
      </c>
      <c r="D297" s="16">
        <v>1.7184240000000003E-3</v>
      </c>
      <c r="E297" s="16">
        <v>1.4285746961832048E-2</v>
      </c>
      <c r="F297" s="8">
        <v>1877.03</v>
      </c>
      <c r="G297" s="16">
        <f t="shared" si="12"/>
        <v>1.1514054640000002E-3</v>
      </c>
      <c r="H297" s="16">
        <f t="shared" si="13"/>
        <v>1.3134341497832047E-2</v>
      </c>
      <c r="I297" s="11">
        <f t="shared" si="14"/>
        <v>44956639.883384705</v>
      </c>
    </row>
    <row r="298" spans="1:9" s="8" customFormat="1" x14ac:dyDescent="0.25">
      <c r="A298" s="7">
        <v>41705</v>
      </c>
      <c r="B298" s="11">
        <v>51.930000305175774</v>
      </c>
      <c r="C298" s="14">
        <v>1243034</v>
      </c>
      <c r="D298" s="16">
        <v>5.3808410000000012E-4</v>
      </c>
      <c r="E298" s="16">
        <v>-1.1610212735831738E-2</v>
      </c>
      <c r="F298" s="8">
        <v>1878.04</v>
      </c>
      <c r="G298" s="16">
        <f t="shared" si="12"/>
        <v>1.7098820100000067E-5</v>
      </c>
      <c r="H298" s="16">
        <f t="shared" si="13"/>
        <v>-1.1627311555931738E-2</v>
      </c>
      <c r="I298" s="11">
        <f t="shared" si="14"/>
        <v>64550755.999343865</v>
      </c>
    </row>
    <row r="299" spans="1:9" s="8" customFormat="1" x14ac:dyDescent="0.25">
      <c r="A299" s="7">
        <v>41708</v>
      </c>
      <c r="B299" s="11">
        <v>52.270000457763679</v>
      </c>
      <c r="C299" s="14">
        <v>1013422</v>
      </c>
      <c r="D299" s="16">
        <v>-4.6324890000000007E-4</v>
      </c>
      <c r="E299" s="16">
        <v>6.5472782589495182E-3</v>
      </c>
      <c r="F299" s="8">
        <v>1877.17</v>
      </c>
      <c r="G299" s="16">
        <f t="shared" si="12"/>
        <v>-9.4518219290000004E-4</v>
      </c>
      <c r="H299" s="16">
        <f t="shared" si="13"/>
        <v>7.4924604518495181E-3</v>
      </c>
      <c r="I299" s="11">
        <f t="shared" si="14"/>
        <v>52971568.403907783</v>
      </c>
    </row>
    <row r="300" spans="1:9" s="8" customFormat="1" x14ac:dyDescent="0.25">
      <c r="A300" s="7">
        <v>41709</v>
      </c>
      <c r="B300" s="11">
        <v>51.189998626708991</v>
      </c>
      <c r="C300" s="14">
        <v>478365</v>
      </c>
      <c r="D300" s="16">
        <v>-5.0821179999999992E-3</v>
      </c>
      <c r="E300" s="16">
        <v>-2.0661981776356697E-2</v>
      </c>
      <c r="F300" s="8">
        <v>1867.6300000000003</v>
      </c>
      <c r="G300" s="16">
        <f t="shared" si="12"/>
        <v>-5.3839153979999988E-3</v>
      </c>
      <c r="H300" s="16">
        <f t="shared" si="13"/>
        <v>-1.5278066378356698E-2</v>
      </c>
      <c r="I300" s="11">
        <f t="shared" si="14"/>
        <v>24487503.693065647</v>
      </c>
    </row>
    <row r="301" spans="1:9" s="8" customFormat="1" x14ac:dyDescent="0.25">
      <c r="A301" s="7">
        <v>41710</v>
      </c>
      <c r="B301" s="11">
        <v>50.790000915527344</v>
      </c>
      <c r="C301" s="14">
        <v>526622</v>
      </c>
      <c r="D301" s="16">
        <v>3.0519960000000007E-4</v>
      </c>
      <c r="E301" s="16">
        <v>-7.8139817342162115E-3</v>
      </c>
      <c r="F301" s="8">
        <v>1868.2</v>
      </c>
      <c r="G301" s="16">
        <f t="shared" si="12"/>
        <v>-2.0670318439999997E-4</v>
      </c>
      <c r="H301" s="16">
        <f t="shared" si="13"/>
        <v>-7.607278549816212E-3</v>
      </c>
      <c r="I301" s="11">
        <f t="shared" si="14"/>
        <v>26747131.862136841</v>
      </c>
    </row>
    <row r="302" spans="1:9" s="8" customFormat="1" x14ac:dyDescent="0.25">
      <c r="A302" s="7">
        <v>41711</v>
      </c>
      <c r="B302" s="11">
        <v>49.709999084472656</v>
      </c>
      <c r="C302" s="14">
        <v>958100</v>
      </c>
      <c r="D302" s="16">
        <v>-1.1701099999999997E-2</v>
      </c>
      <c r="E302" s="16">
        <v>-2.1264063194394112E-2</v>
      </c>
      <c r="F302" s="8">
        <v>1846.3399999999997</v>
      </c>
      <c r="G302" s="16">
        <f t="shared" si="12"/>
        <v>-1.1744757099999998E-2</v>
      </c>
      <c r="H302" s="16">
        <f t="shared" si="13"/>
        <v>-9.519306094394114E-3</v>
      </c>
      <c r="I302" s="11">
        <f t="shared" si="14"/>
        <v>47627150.122833252</v>
      </c>
    </row>
    <row r="303" spans="1:9" s="8" customFormat="1" x14ac:dyDescent="0.25">
      <c r="A303" s="7">
        <v>41712</v>
      </c>
      <c r="B303" s="11">
        <v>49.700000762939446</v>
      </c>
      <c r="C303" s="14">
        <v>1615967</v>
      </c>
      <c r="D303" s="16">
        <v>-2.8217989999999994E-3</v>
      </c>
      <c r="E303" s="16">
        <v>-2.0113300706725568E-4</v>
      </c>
      <c r="F303" s="8">
        <v>1841.1300000000003</v>
      </c>
      <c r="G303" s="16">
        <f t="shared" si="12"/>
        <v>-3.2117488389999992E-3</v>
      </c>
      <c r="H303" s="16">
        <f t="shared" si="13"/>
        <v>3.0106158319327435E-3</v>
      </c>
      <c r="I303" s="11">
        <f t="shared" si="14"/>
        <v>80313561.132884964</v>
      </c>
    </row>
    <row r="304" spans="1:9" s="8" customFormat="1" x14ac:dyDescent="0.25">
      <c r="A304" s="7">
        <v>41715</v>
      </c>
      <c r="B304" s="11">
        <v>50.069999694824226</v>
      </c>
      <c r="C304" s="14">
        <v>869319</v>
      </c>
      <c r="D304" s="16">
        <v>9.6136610000000008E-3</v>
      </c>
      <c r="E304" s="16">
        <v>7.4446462094783774E-3</v>
      </c>
      <c r="F304" s="8">
        <v>1858.83</v>
      </c>
      <c r="G304" s="16">
        <f t="shared" si="12"/>
        <v>8.7387282210000007E-3</v>
      </c>
      <c r="H304" s="16">
        <f t="shared" si="13"/>
        <v>-1.2940820115216233E-3</v>
      </c>
      <c r="I304" s="11">
        <f t="shared" si="14"/>
        <v>43526802.064704902</v>
      </c>
    </row>
    <row r="305" spans="1:9" s="8" customFormat="1" x14ac:dyDescent="0.25">
      <c r="A305" s="7">
        <v>41716</v>
      </c>
      <c r="B305" s="11">
        <v>50.409999847412109</v>
      </c>
      <c r="C305" s="14">
        <v>2243988</v>
      </c>
      <c r="D305" s="16">
        <v>7.2195949999999997E-3</v>
      </c>
      <c r="E305" s="16">
        <v>6.7904964089393616E-3</v>
      </c>
      <c r="F305" s="8">
        <v>1872.25</v>
      </c>
      <c r="G305" s="16">
        <f t="shared" si="12"/>
        <v>6.438030794999999E-3</v>
      </c>
      <c r="H305" s="16">
        <f t="shared" si="13"/>
        <v>3.5246561393936261E-4</v>
      </c>
      <c r="I305" s="11">
        <f t="shared" si="14"/>
        <v>113119434.7375946</v>
      </c>
    </row>
    <row r="306" spans="1:9" s="8" customFormat="1" x14ac:dyDescent="0.25">
      <c r="A306" s="7">
        <v>41717</v>
      </c>
      <c r="B306" s="11">
        <v>50.459999084472656</v>
      </c>
      <c r="C306" s="14">
        <v>4237407</v>
      </c>
      <c r="D306" s="16">
        <v>-6.1316599999999997E-3</v>
      </c>
      <c r="E306" s="16">
        <v>9.91851557046175E-4</v>
      </c>
      <c r="F306" s="8">
        <v>1860.77</v>
      </c>
      <c r="G306" s="16">
        <f t="shared" si="12"/>
        <v>-6.3925252600000003E-3</v>
      </c>
      <c r="H306" s="16">
        <f t="shared" si="13"/>
        <v>7.3843768170461753E-3</v>
      </c>
      <c r="I306" s="11">
        <f t="shared" si="14"/>
        <v>213819553.34053802</v>
      </c>
    </row>
    <row r="307" spans="1:9" s="8" customFormat="1" x14ac:dyDescent="0.25">
      <c r="A307" s="7">
        <v>41718</v>
      </c>
      <c r="B307" s="11">
        <v>50.259998321533203</v>
      </c>
      <c r="C307" s="14">
        <v>1560106</v>
      </c>
      <c r="D307" s="16">
        <v>6.0405099999999998E-3</v>
      </c>
      <c r="E307" s="16">
        <v>-3.9635505527257928E-3</v>
      </c>
      <c r="F307" s="8">
        <v>1872.01</v>
      </c>
      <c r="G307" s="16">
        <f t="shared" si="12"/>
        <v>5.3049301099999998E-3</v>
      </c>
      <c r="H307" s="16">
        <f t="shared" si="13"/>
        <v>-9.2684806627257935E-3</v>
      </c>
      <c r="I307" s="11">
        <f t="shared" si="14"/>
        <v>78410924.941413879</v>
      </c>
    </row>
    <row r="308" spans="1:9" s="8" customFormat="1" x14ac:dyDescent="0.25">
      <c r="A308" s="7">
        <v>41719</v>
      </c>
      <c r="B308" s="11">
        <v>50.740001678466797</v>
      </c>
      <c r="C308" s="14">
        <v>1737834</v>
      </c>
      <c r="D308" s="16">
        <v>-2.932676999999999E-3</v>
      </c>
      <c r="E308" s="16">
        <v>9.5504056662321108E-3</v>
      </c>
      <c r="F308" s="8">
        <v>1866.52</v>
      </c>
      <c r="G308" s="16">
        <f t="shared" si="12"/>
        <v>-3.3183025969999989E-3</v>
      </c>
      <c r="H308" s="16">
        <f t="shared" si="13"/>
        <v>1.2868708263232109E-2</v>
      </c>
      <c r="I308" s="11">
        <f t="shared" si="14"/>
        <v>88177700.076896667</v>
      </c>
    </row>
    <row r="309" spans="1:9" s="8" customFormat="1" x14ac:dyDescent="0.25">
      <c r="A309" s="7">
        <v>41722</v>
      </c>
      <c r="B309" s="11">
        <v>51.099998474121087</v>
      </c>
      <c r="C309" s="14">
        <v>857253</v>
      </c>
      <c r="D309" s="16">
        <v>-4.8646679999999999E-3</v>
      </c>
      <c r="E309" s="16">
        <v>7.0949308574199694E-3</v>
      </c>
      <c r="F309" s="8">
        <v>1857.44</v>
      </c>
      <c r="G309" s="16">
        <f t="shared" si="12"/>
        <v>-5.1749459479999999E-3</v>
      </c>
      <c r="H309" s="16">
        <f t="shared" si="13"/>
        <v>1.2269876805419969E-2</v>
      </c>
      <c r="I309" s="11">
        <f t="shared" si="14"/>
        <v>43805626.991935723</v>
      </c>
    </row>
    <row r="310" spans="1:9" s="8" customFormat="1" x14ac:dyDescent="0.25">
      <c r="A310" s="7">
        <v>41723</v>
      </c>
      <c r="B310" s="11">
        <v>52.080001831054687</v>
      </c>
      <c r="C310" s="14">
        <v>1524612</v>
      </c>
      <c r="D310" s="16">
        <v>4.4039109999999999E-3</v>
      </c>
      <c r="E310" s="16">
        <v>1.9178148359060287E-2</v>
      </c>
      <c r="F310" s="8">
        <v>1865.6199999999997</v>
      </c>
      <c r="G310" s="16">
        <f t="shared" si="12"/>
        <v>3.732158471E-3</v>
      </c>
      <c r="H310" s="16">
        <f t="shared" si="13"/>
        <v>1.5445989888060287E-2</v>
      </c>
      <c r="I310" s="11">
        <f t="shared" si="14"/>
        <v>79401795.751647949</v>
      </c>
    </row>
    <row r="311" spans="1:9" s="8" customFormat="1" x14ac:dyDescent="0.25">
      <c r="A311" s="7">
        <v>41724</v>
      </c>
      <c r="B311" s="11">
        <v>52</v>
      </c>
      <c r="C311" s="14">
        <v>1638876</v>
      </c>
      <c r="D311" s="16">
        <v>-7.0003539999999986E-3</v>
      </c>
      <c r="E311" s="16">
        <v>-1.5361334662884474E-3</v>
      </c>
      <c r="F311" s="8">
        <v>1852.56</v>
      </c>
      <c r="G311" s="16">
        <f t="shared" si="12"/>
        <v>-7.2273401939999989E-3</v>
      </c>
      <c r="H311" s="16">
        <f t="shared" si="13"/>
        <v>5.6912067277115515E-3</v>
      </c>
      <c r="I311" s="11">
        <f t="shared" si="14"/>
        <v>85221552</v>
      </c>
    </row>
    <row r="312" spans="1:9" s="8" customFormat="1" x14ac:dyDescent="0.25">
      <c r="A312" s="7">
        <v>41725</v>
      </c>
      <c r="B312" s="11">
        <v>51.75</v>
      </c>
      <c r="C312" s="14">
        <v>554477</v>
      </c>
      <c r="D312" s="16">
        <v>-1.900073E-3</v>
      </c>
      <c r="E312" s="16">
        <v>-4.8076924867928028E-3</v>
      </c>
      <c r="F312" s="8">
        <v>1849.04</v>
      </c>
      <c r="G312" s="16">
        <f t="shared" si="12"/>
        <v>-2.3259701529999999E-3</v>
      </c>
      <c r="H312" s="16">
        <f t="shared" si="13"/>
        <v>-2.4817223337928029E-3</v>
      </c>
      <c r="I312" s="11">
        <f t="shared" si="14"/>
        <v>28694184.75</v>
      </c>
    </row>
    <row r="313" spans="1:9" s="8" customFormat="1" x14ac:dyDescent="0.25">
      <c r="A313" s="7">
        <v>41726</v>
      </c>
      <c r="B313" s="11">
        <v>51.979999542236321</v>
      </c>
      <c r="C313" s="14">
        <v>362872</v>
      </c>
      <c r="D313" s="16">
        <v>4.6402460000000006E-3</v>
      </c>
      <c r="E313" s="16">
        <v>4.4444357044994822E-3</v>
      </c>
      <c r="F313" s="8">
        <v>1857.6199999999997</v>
      </c>
      <c r="G313" s="16">
        <f t="shared" si="12"/>
        <v>3.9592764060000004E-3</v>
      </c>
      <c r="H313" s="16">
        <f t="shared" si="13"/>
        <v>4.8515929849948184E-4</v>
      </c>
      <c r="I313" s="11">
        <f t="shared" si="14"/>
        <v>18862086.393890377</v>
      </c>
    </row>
    <row r="314" spans="1:9" s="8" customFormat="1" x14ac:dyDescent="0.25">
      <c r="A314" s="7">
        <v>41729</v>
      </c>
      <c r="B314" s="11">
        <v>52.279998779296882</v>
      </c>
      <c r="C314" s="14">
        <v>507544</v>
      </c>
      <c r="D314" s="16">
        <v>7.9241180000000008E-3</v>
      </c>
      <c r="E314" s="16">
        <v>5.7714357972145072E-3</v>
      </c>
      <c r="F314" s="8">
        <v>1872.3399999999997</v>
      </c>
      <c r="G314" s="16">
        <f t="shared" si="12"/>
        <v>7.1150773980000002E-3</v>
      </c>
      <c r="H314" s="16">
        <f t="shared" si="13"/>
        <v>-1.343641600785493E-3</v>
      </c>
      <c r="I314" s="11">
        <f t="shared" si="14"/>
        <v>26534399.700439457</v>
      </c>
    </row>
    <row r="315" spans="1:9" s="8" customFormat="1" x14ac:dyDescent="0.25">
      <c r="A315" s="7">
        <v>41730</v>
      </c>
      <c r="B315" s="11">
        <v>51.840000152587891</v>
      </c>
      <c r="C315" s="14">
        <v>573177</v>
      </c>
      <c r="D315" s="16">
        <v>7.03932E-3</v>
      </c>
      <c r="E315" s="16">
        <v>-8.4161944687366503E-3</v>
      </c>
      <c r="F315" s="8">
        <v>1885.52</v>
      </c>
      <c r="G315" s="16">
        <f t="shared" si="12"/>
        <v>6.2647865199999993E-3</v>
      </c>
      <c r="H315" s="16">
        <f t="shared" si="13"/>
        <v>-1.468098098873665E-2</v>
      </c>
      <c r="I315" s="11">
        <f t="shared" si="14"/>
        <v>29713495.767459869</v>
      </c>
    </row>
    <row r="316" spans="1:9" s="8" customFormat="1" x14ac:dyDescent="0.25">
      <c r="A316" s="7">
        <v>41731</v>
      </c>
      <c r="B316" s="11">
        <v>52.020000457763679</v>
      </c>
      <c r="C316" s="14">
        <v>1681901</v>
      </c>
      <c r="D316" s="16">
        <v>2.853324E-3</v>
      </c>
      <c r="E316" s="16">
        <v>3.4722280688583847E-3</v>
      </c>
      <c r="F316" s="8">
        <v>1890.9</v>
      </c>
      <c r="G316" s="16">
        <f t="shared" si="12"/>
        <v>2.2420443639999997E-3</v>
      </c>
      <c r="H316" s="16">
        <f t="shared" si="13"/>
        <v>1.2301837048583849E-3</v>
      </c>
      <c r="I316" s="11">
        <f t="shared" si="14"/>
        <v>87492490.789913192</v>
      </c>
    </row>
    <row r="317" spans="1:9" s="8" customFormat="1" x14ac:dyDescent="0.25">
      <c r="A317" s="7">
        <v>41732</v>
      </c>
      <c r="B317" s="11">
        <v>52.040000915527344</v>
      </c>
      <c r="C317" s="14">
        <v>8366426</v>
      </c>
      <c r="D317" s="16">
        <v>-1.1264480000000002E-3</v>
      </c>
      <c r="E317" s="16">
        <v>3.8447629776783288E-4</v>
      </c>
      <c r="F317" s="8">
        <v>1888.77</v>
      </c>
      <c r="G317" s="16">
        <f t="shared" si="12"/>
        <v>-1.5825165280000002E-3</v>
      </c>
      <c r="H317" s="16">
        <f t="shared" si="13"/>
        <v>1.9669928257678333E-3</v>
      </c>
      <c r="I317" s="11">
        <f t="shared" si="14"/>
        <v>435388816.69969177</v>
      </c>
    </row>
    <row r="318" spans="1:9" s="8" customFormat="1" x14ac:dyDescent="0.25">
      <c r="A318" s="7">
        <v>41733</v>
      </c>
      <c r="B318" s="11">
        <v>51.229999542236321</v>
      </c>
      <c r="C318" s="14">
        <v>2053804</v>
      </c>
      <c r="D318" s="16">
        <v>-1.2537260000000001E-2</v>
      </c>
      <c r="E318" s="16">
        <v>-1.5564976260066036E-2</v>
      </c>
      <c r="F318" s="8">
        <v>1865.0899999999997</v>
      </c>
      <c r="G318" s="16">
        <f t="shared" si="12"/>
        <v>-1.2548306860000002E-2</v>
      </c>
      <c r="H318" s="16">
        <f t="shared" si="13"/>
        <v>-3.0166694000660337E-3</v>
      </c>
      <c r="I318" s="11">
        <f t="shared" si="14"/>
        <v>105216377.97984312</v>
      </c>
    </row>
    <row r="319" spans="1:9" s="8" customFormat="1" x14ac:dyDescent="0.25">
      <c r="A319" s="7">
        <v>41736</v>
      </c>
      <c r="B319" s="11">
        <v>51.819999694824226</v>
      </c>
      <c r="C319" s="14">
        <v>3269113</v>
      </c>
      <c r="D319" s="16">
        <v>-1.0750150000000002E-2</v>
      </c>
      <c r="E319" s="16">
        <v>1.1516692116856577E-2</v>
      </c>
      <c r="F319" s="8">
        <v>1845.04</v>
      </c>
      <c r="G319" s="16">
        <f t="shared" si="12"/>
        <v>-1.0830894150000001E-2</v>
      </c>
      <c r="H319" s="16">
        <f t="shared" si="13"/>
        <v>2.2347586266856578E-2</v>
      </c>
      <c r="I319" s="11">
        <f t="shared" si="14"/>
        <v>169405434.66234592</v>
      </c>
    </row>
    <row r="320" spans="1:9" s="8" customFormat="1" x14ac:dyDescent="0.25">
      <c r="A320" s="7">
        <v>41737</v>
      </c>
      <c r="B320" s="11">
        <v>52.5</v>
      </c>
      <c r="C320" s="14">
        <v>1116666</v>
      </c>
      <c r="D320" s="16">
        <v>3.750596000000001E-3</v>
      </c>
      <c r="E320" s="16">
        <v>1.3122352771461012E-2</v>
      </c>
      <c r="F320" s="8">
        <v>1851.96</v>
      </c>
      <c r="G320" s="16">
        <f t="shared" si="12"/>
        <v>3.104322756000001E-3</v>
      </c>
      <c r="H320" s="16">
        <f t="shared" si="13"/>
        <v>1.0018030015461012E-2</v>
      </c>
      <c r="I320" s="11">
        <f t="shared" si="14"/>
        <v>58624965</v>
      </c>
    </row>
    <row r="321" spans="1:9" s="8" customFormat="1" x14ac:dyDescent="0.25">
      <c r="A321" s="7">
        <v>41738</v>
      </c>
      <c r="B321" s="11">
        <v>53</v>
      </c>
      <c r="C321" s="14">
        <v>2846212</v>
      </c>
      <c r="D321" s="16">
        <v>1.0918159999999998E-2</v>
      </c>
      <c r="E321" s="16">
        <v>9.5238098874688131E-3</v>
      </c>
      <c r="F321" s="8">
        <v>1872.18</v>
      </c>
      <c r="G321" s="16">
        <f t="shared" si="12"/>
        <v>9.992351759999997E-3</v>
      </c>
      <c r="H321" s="16">
        <f t="shared" si="13"/>
        <v>-4.6854187253118386E-4</v>
      </c>
      <c r="I321" s="11">
        <f t="shared" si="14"/>
        <v>150849236</v>
      </c>
    </row>
    <row r="322" spans="1:9" s="8" customFormat="1" x14ac:dyDescent="0.25">
      <c r="A322" s="7">
        <v>41739</v>
      </c>
      <c r="B322" s="11">
        <v>51.790000915527344</v>
      </c>
      <c r="C322" s="14">
        <v>1744196</v>
      </c>
      <c r="D322" s="16">
        <v>-2.0884739999999995E-2</v>
      </c>
      <c r="E322" s="16">
        <v>-2.2830171510577205E-2</v>
      </c>
      <c r="F322" s="8">
        <v>1833.08</v>
      </c>
      <c r="G322" s="16">
        <f t="shared" si="12"/>
        <v>-2.0570235139999997E-2</v>
      </c>
      <c r="H322" s="16">
        <f t="shared" si="13"/>
        <v>-2.2599363705772084E-3</v>
      </c>
      <c r="I322" s="11">
        <f t="shared" si="14"/>
        <v>90331912.436859131</v>
      </c>
    </row>
    <row r="323" spans="1:9" s="8" customFormat="1" x14ac:dyDescent="0.25">
      <c r="A323" s="7">
        <v>41740</v>
      </c>
      <c r="B323" s="11">
        <v>51.229999542236321</v>
      </c>
      <c r="C323" s="14">
        <v>1527442</v>
      </c>
      <c r="D323" s="16">
        <v>-9.4867660000000024E-3</v>
      </c>
      <c r="E323" s="16">
        <v>-1.0812924243509768E-2</v>
      </c>
      <c r="F323" s="8">
        <v>1815.69</v>
      </c>
      <c r="G323" s="16">
        <f t="shared" ref="G323:G386" si="15">-0.0005+0.961*D323</f>
        <v>-9.6167821260000029E-3</v>
      </c>
      <c r="H323" s="16">
        <f t="shared" ref="H323:H386" si="16">E323-G323</f>
        <v>-1.1961421175097648E-3</v>
      </c>
      <c r="I323" s="11">
        <f t="shared" ref="I323:I386" si="17">C323*B323</f>
        <v>78250852.960792527</v>
      </c>
    </row>
    <row r="324" spans="1:9" s="8" customFormat="1" x14ac:dyDescent="0.25">
      <c r="A324" s="7">
        <v>41743</v>
      </c>
      <c r="B324" s="11">
        <v>51.709999084472656</v>
      </c>
      <c r="C324" s="14">
        <v>623383</v>
      </c>
      <c r="D324" s="16">
        <v>8.2172620000000012E-3</v>
      </c>
      <c r="E324" s="16">
        <v>9.3695009127259237E-3</v>
      </c>
      <c r="F324" s="8">
        <v>1830.61</v>
      </c>
      <c r="G324" s="16">
        <f t="shared" si="15"/>
        <v>7.3967887820000008E-3</v>
      </c>
      <c r="H324" s="16">
        <f t="shared" si="16"/>
        <v>1.9727121307259229E-3</v>
      </c>
      <c r="I324" s="11">
        <f t="shared" si="17"/>
        <v>32235134.359275818</v>
      </c>
    </row>
    <row r="325" spans="1:9" s="8" customFormat="1" x14ac:dyDescent="0.25">
      <c r="A325" s="7">
        <v>41744</v>
      </c>
      <c r="B325" s="11">
        <v>51.540000915527344</v>
      </c>
      <c r="C325" s="14">
        <v>896766</v>
      </c>
      <c r="D325" s="16">
        <v>6.7573110000000002E-3</v>
      </c>
      <c r="E325" s="16">
        <v>-3.287529805675149E-3</v>
      </c>
      <c r="F325" s="8">
        <v>1842.98</v>
      </c>
      <c r="G325" s="16">
        <f t="shared" si="15"/>
        <v>5.9937758709999994E-3</v>
      </c>
      <c r="H325" s="16">
        <f t="shared" si="16"/>
        <v>-9.2813056766751483E-3</v>
      </c>
      <c r="I325" s="11">
        <f t="shared" si="17"/>
        <v>46219320.461013794</v>
      </c>
    </row>
    <row r="326" spans="1:9" s="8" customFormat="1" x14ac:dyDescent="0.25">
      <c r="A326" s="7">
        <v>41745</v>
      </c>
      <c r="B326" s="11">
        <v>51.669998168945312</v>
      </c>
      <c r="C326" s="14">
        <v>624791</v>
      </c>
      <c r="D326" s="16">
        <v>1.048845E-2</v>
      </c>
      <c r="E326" s="16">
        <v>2.5222594849765305E-3</v>
      </c>
      <c r="F326" s="8">
        <v>1862.31</v>
      </c>
      <c r="G326" s="16">
        <f t="shared" si="15"/>
        <v>9.5794004499999991E-3</v>
      </c>
      <c r="H326" s="16">
        <f t="shared" si="16"/>
        <v>-7.0571409650234691E-3</v>
      </c>
      <c r="I326" s="11">
        <f t="shared" si="17"/>
        <v>32282949.825973511</v>
      </c>
    </row>
    <row r="327" spans="1:9" s="8" customFormat="1" x14ac:dyDescent="0.25">
      <c r="A327" s="7">
        <v>41746</v>
      </c>
      <c r="B327" s="11">
        <v>52.340000152587891</v>
      </c>
      <c r="C327" s="14">
        <v>863741</v>
      </c>
      <c r="D327" s="16">
        <v>1.3638980000000001E-3</v>
      </c>
      <c r="E327" s="16">
        <v>1.29669439047575E-2</v>
      </c>
      <c r="F327" s="8">
        <v>1864.85</v>
      </c>
      <c r="G327" s="16">
        <f t="shared" si="15"/>
        <v>8.107059780000001E-4</v>
      </c>
      <c r="H327" s="16">
        <f t="shared" si="16"/>
        <v>1.2156237926757499E-2</v>
      </c>
      <c r="I327" s="11">
        <f t="shared" si="17"/>
        <v>45208204.071796417</v>
      </c>
    </row>
    <row r="328" spans="1:9" s="8" customFormat="1" x14ac:dyDescent="0.25">
      <c r="A328" s="7">
        <v>41750</v>
      </c>
      <c r="B328" s="11">
        <v>52.340000152587891</v>
      </c>
      <c r="C328" s="14">
        <v>483162</v>
      </c>
      <c r="D328" s="16">
        <v>3.775103000000001E-3</v>
      </c>
      <c r="E328" s="16">
        <v>0</v>
      </c>
      <c r="F328" s="8">
        <v>1871.89</v>
      </c>
      <c r="G328" s="16">
        <f t="shared" si="15"/>
        <v>3.127873983000001E-3</v>
      </c>
      <c r="H328" s="16">
        <f t="shared" si="16"/>
        <v>-3.127873983000001E-3</v>
      </c>
      <c r="I328" s="11">
        <f t="shared" si="17"/>
        <v>25288699.15372467</v>
      </c>
    </row>
    <row r="329" spans="1:9" s="8" customFormat="1" x14ac:dyDescent="0.25">
      <c r="A329" s="7">
        <v>41751</v>
      </c>
      <c r="B329" s="11">
        <v>53.389999389648438</v>
      </c>
      <c r="C329" s="14">
        <v>1657937</v>
      </c>
      <c r="D329" s="16">
        <v>4.0921209999999998E-3</v>
      </c>
      <c r="E329" s="16">
        <v>2.0061124116182327E-2</v>
      </c>
      <c r="F329" s="8">
        <v>1879.55</v>
      </c>
      <c r="G329" s="16">
        <f t="shared" si="15"/>
        <v>3.4325282809999995E-3</v>
      </c>
      <c r="H329" s="16">
        <f t="shared" si="16"/>
        <v>1.6628595835182329E-2</v>
      </c>
      <c r="I329" s="11">
        <f t="shared" si="17"/>
        <v>88517255.418075562</v>
      </c>
    </row>
    <row r="330" spans="1:9" s="8" customFormat="1" x14ac:dyDescent="0.25">
      <c r="A330" s="7">
        <v>41752</v>
      </c>
      <c r="B330" s="11">
        <v>53.169998168945313</v>
      </c>
      <c r="C330" s="14">
        <v>822304</v>
      </c>
      <c r="D330" s="16">
        <v>-2.213296E-3</v>
      </c>
      <c r="E330" s="16">
        <v>-4.1206446476280689E-3</v>
      </c>
      <c r="F330" s="8">
        <v>1875.39</v>
      </c>
      <c r="G330" s="16">
        <f t="shared" si="15"/>
        <v>-2.6269774559999999E-3</v>
      </c>
      <c r="H330" s="16">
        <f t="shared" si="16"/>
        <v>-1.4936671916280691E-3</v>
      </c>
      <c r="I330" s="11">
        <f t="shared" si="17"/>
        <v>43721902.174316406</v>
      </c>
    </row>
    <row r="331" spans="1:9" s="8" customFormat="1" x14ac:dyDescent="0.25">
      <c r="A331" s="7">
        <v>41753</v>
      </c>
      <c r="B331" s="11">
        <v>52.720001220703118</v>
      </c>
      <c r="C331" s="14">
        <v>512890</v>
      </c>
      <c r="D331" s="16">
        <v>1.7169759999999996E-3</v>
      </c>
      <c r="E331" s="16">
        <v>-8.4633622318506241E-3</v>
      </c>
      <c r="F331" s="8">
        <v>1878.61</v>
      </c>
      <c r="G331" s="16">
        <f t="shared" si="15"/>
        <v>1.1500139359999996E-3</v>
      </c>
      <c r="H331" s="16">
        <f t="shared" si="16"/>
        <v>-9.6133761678506239E-3</v>
      </c>
      <c r="I331" s="11">
        <f t="shared" si="17"/>
        <v>27039561.426086422</v>
      </c>
    </row>
    <row r="332" spans="1:9" s="8" customFormat="1" x14ac:dyDescent="0.25">
      <c r="A332" s="7">
        <v>41754</v>
      </c>
      <c r="B332" s="11">
        <v>52.830001831054688</v>
      </c>
      <c r="C332" s="14">
        <v>676541</v>
      </c>
      <c r="D332" s="16">
        <v>-8.0964120000000007E-3</v>
      </c>
      <c r="E332" s="16">
        <v>2.086506225168705E-3</v>
      </c>
      <c r="F332" s="8">
        <v>1863.4</v>
      </c>
      <c r="G332" s="16">
        <f t="shared" si="15"/>
        <v>-8.2806519319999997E-3</v>
      </c>
      <c r="H332" s="16">
        <f t="shared" si="16"/>
        <v>1.0367158157168705E-2</v>
      </c>
      <c r="I332" s="11">
        <f t="shared" si="17"/>
        <v>35741662.268783569</v>
      </c>
    </row>
    <row r="333" spans="1:9" s="8" customFormat="1" x14ac:dyDescent="0.25">
      <c r="A333" s="7">
        <v>41757</v>
      </c>
      <c r="B333" s="11">
        <v>53.75</v>
      </c>
      <c r="C333" s="14">
        <v>1872813</v>
      </c>
      <c r="D333" s="16">
        <v>3.23602E-3</v>
      </c>
      <c r="E333" s="16">
        <v>1.7414312809705734E-2</v>
      </c>
      <c r="F333" s="8">
        <v>1869.43</v>
      </c>
      <c r="G333" s="16">
        <f t="shared" si="15"/>
        <v>2.6098152200000001E-3</v>
      </c>
      <c r="H333" s="16">
        <f t="shared" si="16"/>
        <v>1.4804497589705734E-2</v>
      </c>
      <c r="I333" s="11">
        <f t="shared" si="17"/>
        <v>100663698.75</v>
      </c>
    </row>
    <row r="334" spans="1:9" s="8" customFormat="1" x14ac:dyDescent="0.25">
      <c r="A334" s="7">
        <v>41758</v>
      </c>
      <c r="B334" s="11">
        <v>53.330001831054688</v>
      </c>
      <c r="C334" s="14">
        <v>2307383</v>
      </c>
      <c r="D334" s="16">
        <v>4.7608090000000004E-3</v>
      </c>
      <c r="E334" s="16">
        <v>-7.8139193356037123E-3</v>
      </c>
      <c r="F334" s="8">
        <v>1878.33</v>
      </c>
      <c r="G334" s="16">
        <f t="shared" si="15"/>
        <v>4.0751374489999999E-3</v>
      </c>
      <c r="H334" s="16">
        <f t="shared" si="16"/>
        <v>-1.1889056784603712E-2</v>
      </c>
      <c r="I334" s="11">
        <f t="shared" si="17"/>
        <v>123052739.61494446</v>
      </c>
    </row>
    <row r="335" spans="1:9" s="8" customFormat="1" x14ac:dyDescent="0.25">
      <c r="A335" s="7">
        <v>41759</v>
      </c>
      <c r="B335" s="11">
        <v>53.799999237060554</v>
      </c>
      <c r="C335" s="14">
        <v>1301106</v>
      </c>
      <c r="D335" s="16">
        <v>2.9920200000000002E-3</v>
      </c>
      <c r="E335" s="16">
        <v>8.8130021467804891E-3</v>
      </c>
      <c r="F335" s="8">
        <v>1883.95</v>
      </c>
      <c r="G335" s="16">
        <f t="shared" si="15"/>
        <v>2.37533122E-3</v>
      </c>
      <c r="H335" s="16">
        <f t="shared" si="16"/>
        <v>6.4376709267804887E-3</v>
      </c>
      <c r="I335" s="11">
        <f t="shared" si="17"/>
        <v>69999501.807334915</v>
      </c>
    </row>
    <row r="336" spans="1:9" s="8" customFormat="1" x14ac:dyDescent="0.25">
      <c r="A336" s="7">
        <v>41760</v>
      </c>
      <c r="B336" s="11">
        <v>54.409999847412109</v>
      </c>
      <c r="C336" s="14">
        <v>862461</v>
      </c>
      <c r="D336" s="16">
        <v>-1.4331589999999999E-4</v>
      </c>
      <c r="E336" s="16">
        <v>1.1338301002979279E-2</v>
      </c>
      <c r="F336" s="8">
        <v>1883.68</v>
      </c>
      <c r="G336" s="16">
        <f t="shared" si="15"/>
        <v>-6.3772657990000001E-4</v>
      </c>
      <c r="H336" s="16">
        <f t="shared" si="16"/>
        <v>1.1976027582879278E-2</v>
      </c>
      <c r="I336" s="11">
        <f t="shared" si="17"/>
        <v>46926502.878398895</v>
      </c>
    </row>
    <row r="337" spans="1:9" s="8" customFormat="1" x14ac:dyDescent="0.25">
      <c r="A337" s="7">
        <v>41761</v>
      </c>
      <c r="B337" s="11">
        <v>54.029998779296882</v>
      </c>
      <c r="C337" s="14">
        <v>1884593</v>
      </c>
      <c r="D337" s="16">
        <v>-1.348424E-3</v>
      </c>
      <c r="E337" s="16">
        <v>-6.9840298965573294E-3</v>
      </c>
      <c r="F337" s="8">
        <v>1881.14</v>
      </c>
      <c r="G337" s="16">
        <f t="shared" si="15"/>
        <v>-1.7958354639999998E-3</v>
      </c>
      <c r="H337" s="16">
        <f t="shared" si="16"/>
        <v>-5.1881944325573295E-3</v>
      </c>
      <c r="I337" s="11">
        <f t="shared" si="17"/>
        <v>101824557.48947145</v>
      </c>
    </row>
    <row r="338" spans="1:9" s="8" customFormat="1" x14ac:dyDescent="0.25">
      <c r="A338" s="7">
        <v>41764</v>
      </c>
      <c r="B338" s="11">
        <v>54.540000915527344</v>
      </c>
      <c r="C338" s="14">
        <v>583271</v>
      </c>
      <c r="D338" s="16">
        <v>1.871206E-3</v>
      </c>
      <c r="E338" s="16">
        <v>9.4392402097582817E-3</v>
      </c>
      <c r="F338" s="8">
        <v>1884.6600000000003</v>
      </c>
      <c r="G338" s="16">
        <f t="shared" si="15"/>
        <v>1.2982289660000001E-3</v>
      </c>
      <c r="H338" s="16">
        <f t="shared" si="16"/>
        <v>8.141011243758281E-3</v>
      </c>
      <c r="I338" s="11">
        <f t="shared" si="17"/>
        <v>31811600.874000549</v>
      </c>
    </row>
    <row r="339" spans="1:9" s="8" customFormat="1" x14ac:dyDescent="0.25">
      <c r="A339" s="7">
        <v>41765</v>
      </c>
      <c r="B339" s="11">
        <v>54.360000610351563</v>
      </c>
      <c r="C339" s="14">
        <v>578768</v>
      </c>
      <c r="D339" s="16">
        <v>-8.9883590000000013E-3</v>
      </c>
      <c r="E339" s="16">
        <v>-3.3003354910761114E-3</v>
      </c>
      <c r="F339" s="8">
        <v>1867.72</v>
      </c>
      <c r="G339" s="16">
        <f t="shared" si="15"/>
        <v>-9.1378129990000011E-3</v>
      </c>
      <c r="H339" s="16">
        <f t="shared" si="16"/>
        <v>5.8374775079238893E-3</v>
      </c>
      <c r="I339" s="11">
        <f t="shared" si="17"/>
        <v>31461828.833251953</v>
      </c>
    </row>
    <row r="340" spans="1:9" s="8" customFormat="1" x14ac:dyDescent="0.25">
      <c r="A340" s="7">
        <v>41766</v>
      </c>
      <c r="B340" s="11">
        <v>53.099998474121087</v>
      </c>
      <c r="C340" s="14">
        <v>849026</v>
      </c>
      <c r="D340" s="16">
        <v>5.6164730000000003E-3</v>
      </c>
      <c r="E340" s="16">
        <v>1.1949923820793629E-2</v>
      </c>
      <c r="F340" s="8">
        <v>1878.21</v>
      </c>
      <c r="G340" s="16">
        <f t="shared" si="15"/>
        <v>4.8974305529999995E-3</v>
      </c>
      <c r="H340" s="16">
        <f t="shared" si="16"/>
        <v>7.0524932677936292E-3</v>
      </c>
      <c r="I340" s="11">
        <f t="shared" si="17"/>
        <v>45083279.304489128</v>
      </c>
    </row>
    <row r="341" spans="1:9" s="8" customFormat="1" x14ac:dyDescent="0.25">
      <c r="A341" s="7">
        <v>41767</v>
      </c>
      <c r="B341" s="11">
        <v>52.659999847412109</v>
      </c>
      <c r="C341" s="14">
        <v>1340423</v>
      </c>
      <c r="D341" s="16">
        <v>-1.3736480000000001E-3</v>
      </c>
      <c r="E341" s="16">
        <v>-8.2862265408039076E-3</v>
      </c>
      <c r="F341" s="8">
        <v>1875.6300000000003</v>
      </c>
      <c r="G341" s="16">
        <f t="shared" si="15"/>
        <v>-1.8200757280000001E-3</v>
      </c>
      <c r="H341" s="16">
        <f t="shared" si="16"/>
        <v>-6.4661508128039079E-3</v>
      </c>
      <c r="I341" s="11">
        <f t="shared" si="17"/>
        <v>70586674.975467682</v>
      </c>
    </row>
    <row r="342" spans="1:9" s="8" customFormat="1" x14ac:dyDescent="0.25">
      <c r="A342" s="7">
        <v>41768</v>
      </c>
      <c r="B342" s="11">
        <v>51.979999542236321</v>
      </c>
      <c r="C342" s="14">
        <v>827129</v>
      </c>
      <c r="D342" s="16">
        <v>1.519489E-3</v>
      </c>
      <c r="E342" s="16">
        <v>-1.2913032434880735E-2</v>
      </c>
      <c r="F342" s="8">
        <v>1878.48</v>
      </c>
      <c r="G342" s="16">
        <f t="shared" si="15"/>
        <v>9.6022892899999979E-4</v>
      </c>
      <c r="H342" s="16">
        <f t="shared" si="16"/>
        <v>-1.3873261363880736E-2</v>
      </c>
      <c r="I342" s="11">
        <f t="shared" si="17"/>
        <v>42994165.041370384</v>
      </c>
    </row>
    <row r="343" spans="1:9" s="8" customFormat="1" x14ac:dyDescent="0.25">
      <c r="A343" s="7">
        <v>41771</v>
      </c>
      <c r="B343" s="11">
        <v>52.799999237060554</v>
      </c>
      <c r="C343" s="14">
        <v>876389</v>
      </c>
      <c r="D343" s="16">
        <v>9.6727140000000007E-3</v>
      </c>
      <c r="E343" s="16">
        <v>1.5775293111801147E-2</v>
      </c>
      <c r="F343" s="8">
        <v>1896.65</v>
      </c>
      <c r="G343" s="16">
        <f t="shared" si="15"/>
        <v>8.7954781539999992E-3</v>
      </c>
      <c r="H343" s="16">
        <f t="shared" si="16"/>
        <v>6.9798149578011483E-3</v>
      </c>
      <c r="I343" s="11">
        <f t="shared" si="17"/>
        <v>46273338.531368263</v>
      </c>
    </row>
    <row r="344" spans="1:9" s="8" customFormat="1" x14ac:dyDescent="0.25">
      <c r="A344" s="7">
        <v>41772</v>
      </c>
      <c r="B344" s="11">
        <v>52.430000305175774</v>
      </c>
      <c r="C344" s="14">
        <v>511678</v>
      </c>
      <c r="D344" s="16">
        <v>4.2179629999999994E-4</v>
      </c>
      <c r="E344" s="16">
        <v>-7.0075555704534062E-3</v>
      </c>
      <c r="F344" s="8">
        <v>1897.45</v>
      </c>
      <c r="G344" s="16">
        <f t="shared" si="15"/>
        <v>-9.4653755700000071E-5</v>
      </c>
      <c r="H344" s="16">
        <f t="shared" si="16"/>
        <v>-6.9129018147534062E-3</v>
      </c>
      <c r="I344" s="11">
        <f t="shared" si="17"/>
        <v>26827277.69615173</v>
      </c>
    </row>
    <row r="345" spans="1:9" s="8" customFormat="1" x14ac:dyDescent="0.25">
      <c r="A345" s="7">
        <v>41773</v>
      </c>
      <c r="B345" s="11">
        <v>52.580001831054687</v>
      </c>
      <c r="C345" s="14">
        <v>1463708</v>
      </c>
      <c r="D345" s="16">
        <v>-4.7010460000000004E-3</v>
      </c>
      <c r="E345" s="16">
        <v>2.86098662763834E-3</v>
      </c>
      <c r="F345" s="8">
        <v>1888.53</v>
      </c>
      <c r="G345" s="16">
        <f t="shared" si="15"/>
        <v>-5.0177052060000008E-3</v>
      </c>
      <c r="H345" s="16">
        <f t="shared" si="16"/>
        <v>7.8786918336383408E-3</v>
      </c>
      <c r="I345" s="11">
        <f t="shared" si="17"/>
        <v>76961769.320129395</v>
      </c>
    </row>
    <row r="346" spans="1:9" s="8" customFormat="1" x14ac:dyDescent="0.25">
      <c r="A346" s="7">
        <v>41774</v>
      </c>
      <c r="B346" s="11">
        <v>52.610000610351563</v>
      </c>
      <c r="C346" s="14">
        <v>746411</v>
      </c>
      <c r="D346" s="16">
        <v>-9.3617779999999977E-3</v>
      </c>
      <c r="E346" s="16">
        <v>5.7053589262068261E-4</v>
      </c>
      <c r="F346" s="8">
        <v>1870.85</v>
      </c>
      <c r="G346" s="16">
        <f t="shared" si="15"/>
        <v>-9.496668657999998E-3</v>
      </c>
      <c r="H346" s="16">
        <f t="shared" si="16"/>
        <v>1.0067204550620681E-2</v>
      </c>
      <c r="I346" s="11">
        <f t="shared" si="17"/>
        <v>39268683.16557312</v>
      </c>
    </row>
    <row r="347" spans="1:9" s="8" customFormat="1" x14ac:dyDescent="0.25">
      <c r="A347" s="7">
        <v>41775</v>
      </c>
      <c r="B347" s="11">
        <v>53.099998474121087</v>
      </c>
      <c r="C347" s="14">
        <v>1097722</v>
      </c>
      <c r="D347" s="16">
        <v>3.7469600000000001E-3</v>
      </c>
      <c r="E347" s="16">
        <v>9.3137780204415321E-3</v>
      </c>
      <c r="F347" s="8">
        <v>1877.86</v>
      </c>
      <c r="G347" s="16">
        <f t="shared" si="15"/>
        <v>3.1008285599999998E-3</v>
      </c>
      <c r="H347" s="16">
        <f t="shared" si="16"/>
        <v>6.2129494604415327E-3</v>
      </c>
      <c r="I347" s="11">
        <f t="shared" si="17"/>
        <v>58289036.525009148</v>
      </c>
    </row>
    <row r="348" spans="1:9" s="8" customFormat="1" x14ac:dyDescent="0.25">
      <c r="A348" s="7">
        <v>41778</v>
      </c>
      <c r="B348" s="11">
        <v>53</v>
      </c>
      <c r="C348" s="14">
        <v>495187</v>
      </c>
      <c r="D348" s="16">
        <v>3.8448019999999992E-3</v>
      </c>
      <c r="E348" s="16">
        <v>-1.8832104979082944E-3</v>
      </c>
      <c r="F348" s="8">
        <v>1885.08</v>
      </c>
      <c r="G348" s="16">
        <f t="shared" si="15"/>
        <v>3.1948547219999989E-3</v>
      </c>
      <c r="H348" s="16">
        <f t="shared" si="16"/>
        <v>-5.0780652199082935E-3</v>
      </c>
      <c r="I348" s="11">
        <f t="shared" si="17"/>
        <v>26244911</v>
      </c>
    </row>
    <row r="349" spans="1:9" s="8" customFormat="1" x14ac:dyDescent="0.25">
      <c r="A349" s="7">
        <v>41779</v>
      </c>
      <c r="B349" s="11">
        <v>52.560001373291009</v>
      </c>
      <c r="C349" s="14">
        <v>391602</v>
      </c>
      <c r="D349" s="16">
        <v>-6.4983979999999981E-3</v>
      </c>
      <c r="E349" s="16">
        <v>-8.3018606528639811E-3</v>
      </c>
      <c r="F349" s="8">
        <v>1872.83</v>
      </c>
      <c r="G349" s="16">
        <f t="shared" si="15"/>
        <v>-6.7449604779999985E-3</v>
      </c>
      <c r="H349" s="16">
        <f t="shared" si="16"/>
        <v>-1.5569001748639826E-3</v>
      </c>
      <c r="I349" s="11">
        <f t="shared" si="17"/>
        <v>20582601.657783505</v>
      </c>
    </row>
    <row r="350" spans="1:9" s="8" customFormat="1" x14ac:dyDescent="0.25">
      <c r="A350" s="7">
        <v>41780</v>
      </c>
      <c r="B350" s="11">
        <v>53.080001831054687</v>
      </c>
      <c r="C350" s="14">
        <v>374929</v>
      </c>
      <c r="D350" s="16">
        <v>8.1160600000000013E-3</v>
      </c>
      <c r="E350" s="16">
        <v>9.8934639245271683E-3</v>
      </c>
      <c r="F350" s="8">
        <v>1888.03</v>
      </c>
      <c r="G350" s="16">
        <f t="shared" si="15"/>
        <v>7.2995336600000012E-3</v>
      </c>
      <c r="H350" s="16">
        <f t="shared" si="16"/>
        <v>2.593930264527167E-3</v>
      </c>
      <c r="I350" s="11">
        <f t="shared" si="17"/>
        <v>19901232.006515503</v>
      </c>
    </row>
    <row r="351" spans="1:9" s="8" customFormat="1" x14ac:dyDescent="0.25">
      <c r="A351" s="7">
        <v>41781</v>
      </c>
      <c r="B351" s="11">
        <v>52.840000152587891</v>
      </c>
      <c r="C351" s="14">
        <v>1364023</v>
      </c>
      <c r="D351" s="16">
        <v>2.3622510000000005E-3</v>
      </c>
      <c r="E351" s="16">
        <v>-4.521508701145649E-3</v>
      </c>
      <c r="F351" s="8">
        <v>1892.49</v>
      </c>
      <c r="G351" s="16">
        <f t="shared" si="15"/>
        <v>1.7701232110000006E-3</v>
      </c>
      <c r="H351" s="16">
        <f t="shared" si="16"/>
        <v>-6.2916319121456496E-3</v>
      </c>
      <c r="I351" s="11">
        <f t="shared" si="17"/>
        <v>72074975.528133392</v>
      </c>
    </row>
    <row r="352" spans="1:9" s="8" customFormat="1" x14ac:dyDescent="0.25">
      <c r="A352" s="7">
        <v>41782</v>
      </c>
      <c r="B352" s="11">
        <v>52.790000915527344</v>
      </c>
      <c r="C352" s="14">
        <v>228579</v>
      </c>
      <c r="D352" s="16">
        <v>4.2483709999999999E-3</v>
      </c>
      <c r="E352" s="16">
        <v>-9.4623840413987647E-4</v>
      </c>
      <c r="F352" s="8">
        <v>1900.53</v>
      </c>
      <c r="G352" s="16">
        <f t="shared" si="15"/>
        <v>3.5826845309999997E-3</v>
      </c>
      <c r="H352" s="16">
        <f t="shared" si="16"/>
        <v>-4.5289229351398765E-3</v>
      </c>
      <c r="I352" s="11">
        <f t="shared" si="17"/>
        <v>12066685.619270325</v>
      </c>
    </row>
    <row r="353" spans="1:9" s="8" customFormat="1" x14ac:dyDescent="0.25">
      <c r="A353" s="7">
        <v>41786</v>
      </c>
      <c r="B353" s="11">
        <v>53.180000305175774</v>
      </c>
      <c r="C353" s="14">
        <v>724472</v>
      </c>
      <c r="D353" s="16">
        <v>5.9878029999999999E-3</v>
      </c>
      <c r="E353" s="16">
        <v>7.3877512477338305E-3</v>
      </c>
      <c r="F353" s="8">
        <v>1911.9100000000003</v>
      </c>
      <c r="G353" s="16">
        <f t="shared" si="15"/>
        <v>5.2542786829999997E-3</v>
      </c>
      <c r="H353" s="16">
        <f t="shared" si="16"/>
        <v>2.1334725647338309E-3</v>
      </c>
      <c r="I353" s="11">
        <f t="shared" si="17"/>
        <v>38527421.181091301</v>
      </c>
    </row>
    <row r="354" spans="1:9" s="8" customFormat="1" x14ac:dyDescent="0.25">
      <c r="A354" s="7">
        <v>41787</v>
      </c>
      <c r="B354" s="11">
        <v>52.990001678466797</v>
      </c>
      <c r="C354" s="14">
        <v>1043337</v>
      </c>
      <c r="D354" s="16">
        <v>-1.1140690000000003E-3</v>
      </c>
      <c r="E354" s="16">
        <v>-3.5727459471672782E-3</v>
      </c>
      <c r="F354" s="8">
        <v>1909.78</v>
      </c>
      <c r="G354" s="16">
        <f t="shared" si="15"/>
        <v>-1.5706203090000003E-3</v>
      </c>
      <c r="H354" s="16">
        <f t="shared" si="16"/>
        <v>-2.0021256381672781E-3</v>
      </c>
      <c r="I354" s="11">
        <f t="shared" si="17"/>
        <v>55286429.381206512</v>
      </c>
    </row>
    <row r="355" spans="1:9" s="8" customFormat="1" x14ac:dyDescent="0.25">
      <c r="A355" s="7">
        <v>41788</v>
      </c>
      <c r="B355" s="11">
        <v>53.279998779296882</v>
      </c>
      <c r="C355" s="14">
        <v>632145</v>
      </c>
      <c r="D355" s="16">
        <v>5.3671099999999996E-3</v>
      </c>
      <c r="E355" s="16">
        <v>5.4726758971810332E-3</v>
      </c>
      <c r="F355" s="8">
        <v>1920.03</v>
      </c>
      <c r="G355" s="16">
        <f t="shared" si="15"/>
        <v>4.6577927099999989E-3</v>
      </c>
      <c r="H355" s="16">
        <f t="shared" si="16"/>
        <v>8.1488318718103431E-4</v>
      </c>
      <c r="I355" s="11">
        <f t="shared" si="17"/>
        <v>33680684.82833863</v>
      </c>
    </row>
    <row r="356" spans="1:9" s="8" customFormat="1" x14ac:dyDescent="0.25">
      <c r="A356" s="7">
        <v>41789</v>
      </c>
      <c r="B356" s="11">
        <v>53.299999237060554</v>
      </c>
      <c r="C356" s="14">
        <v>845313</v>
      </c>
      <c r="D356" s="16">
        <v>1.8437209999999996E-3</v>
      </c>
      <c r="E356" s="16">
        <v>3.753839700948447E-4</v>
      </c>
      <c r="F356" s="8">
        <v>1923.57</v>
      </c>
      <c r="G356" s="16">
        <f t="shared" si="15"/>
        <v>1.2718158809999994E-3</v>
      </c>
      <c r="H356" s="16">
        <f t="shared" si="16"/>
        <v>-8.9643191090515474E-4</v>
      </c>
      <c r="I356" s="11">
        <f t="shared" si="17"/>
        <v>45055182.25507737</v>
      </c>
    </row>
    <row r="357" spans="1:9" s="8" customFormat="1" x14ac:dyDescent="0.25">
      <c r="A357" s="7">
        <v>41792</v>
      </c>
      <c r="B357" s="11">
        <v>53.049999237060554</v>
      </c>
      <c r="C357" s="14">
        <v>946709</v>
      </c>
      <c r="D357" s="16">
        <v>7.2781339999999982E-4</v>
      </c>
      <c r="E357" s="16">
        <v>-4.6904315240681163E-3</v>
      </c>
      <c r="F357" s="8">
        <v>1924.97</v>
      </c>
      <c r="G357" s="16">
        <f t="shared" si="15"/>
        <v>1.9942867739999978E-4</v>
      </c>
      <c r="H357" s="16">
        <f t="shared" si="16"/>
        <v>-4.8898602014681158E-3</v>
      </c>
      <c r="I357" s="11">
        <f t="shared" si="17"/>
        <v>50222911.727718361</v>
      </c>
    </row>
    <row r="358" spans="1:9" s="8" customFormat="1" x14ac:dyDescent="0.25">
      <c r="A358" s="7">
        <v>41793</v>
      </c>
      <c r="B358" s="11">
        <v>53.290000915527344</v>
      </c>
      <c r="C358" s="14">
        <v>2610232</v>
      </c>
      <c r="D358" s="16">
        <v>-3.7922670000000005E-4</v>
      </c>
      <c r="E358" s="16">
        <v>4.5240656472742558E-3</v>
      </c>
      <c r="F358" s="8">
        <v>1924.24</v>
      </c>
      <c r="G358" s="16">
        <f t="shared" si="15"/>
        <v>-8.6443685870000011E-4</v>
      </c>
      <c r="H358" s="16">
        <f t="shared" si="16"/>
        <v>5.3885025059742554E-3</v>
      </c>
      <c r="I358" s="11">
        <f t="shared" si="17"/>
        <v>139099265.66973877</v>
      </c>
    </row>
    <row r="359" spans="1:9" s="8" customFormat="1" x14ac:dyDescent="0.25">
      <c r="A359" s="7">
        <v>41794</v>
      </c>
      <c r="B359" s="11">
        <v>53.540000915527344</v>
      </c>
      <c r="C359" s="14">
        <v>649643</v>
      </c>
      <c r="D359" s="16">
        <v>1.8916559999999996E-3</v>
      </c>
      <c r="E359" s="16">
        <v>4.6913116239011288E-3</v>
      </c>
      <c r="F359" s="8">
        <v>1927.8800000000003</v>
      </c>
      <c r="G359" s="16">
        <f t="shared" si="15"/>
        <v>1.3178814159999996E-3</v>
      </c>
      <c r="H359" s="16">
        <f t="shared" si="16"/>
        <v>3.3734302079011292E-3</v>
      </c>
      <c r="I359" s="11">
        <f t="shared" si="17"/>
        <v>34781886.81476593</v>
      </c>
    </row>
    <row r="360" spans="1:9" s="8" customFormat="1" x14ac:dyDescent="0.25">
      <c r="A360" s="7">
        <v>41795</v>
      </c>
      <c r="B360" s="11">
        <v>54</v>
      </c>
      <c r="C360" s="14">
        <v>774633</v>
      </c>
      <c r="D360" s="16">
        <v>6.5253020000000002E-3</v>
      </c>
      <c r="E360" s="16">
        <v>8.5916901007294655E-3</v>
      </c>
      <c r="F360" s="8">
        <v>1940.46</v>
      </c>
      <c r="G360" s="16">
        <f t="shared" si="15"/>
        <v>5.7708152220000003E-3</v>
      </c>
      <c r="H360" s="16">
        <f t="shared" si="16"/>
        <v>2.8208748787294652E-3</v>
      </c>
      <c r="I360" s="11">
        <f t="shared" si="17"/>
        <v>41830182</v>
      </c>
    </row>
    <row r="361" spans="1:9" s="8" customFormat="1" x14ac:dyDescent="0.25">
      <c r="A361" s="7">
        <v>41796</v>
      </c>
      <c r="B361" s="11">
        <v>54.099998474121087</v>
      </c>
      <c r="C361" s="14">
        <v>416966</v>
      </c>
      <c r="D361" s="16">
        <v>4.6277690000000003E-3</v>
      </c>
      <c r="E361" s="16">
        <v>1.8518236465752125E-3</v>
      </c>
      <c r="F361" s="8">
        <v>1949.44</v>
      </c>
      <c r="G361" s="16">
        <f t="shared" si="15"/>
        <v>3.9472860089999999E-3</v>
      </c>
      <c r="H361" s="16">
        <f t="shared" si="16"/>
        <v>-2.0954623624247874E-3</v>
      </c>
      <c r="I361" s="11">
        <f t="shared" si="17"/>
        <v>22557859.963760372</v>
      </c>
    </row>
    <row r="362" spans="1:9" s="8" customFormat="1" x14ac:dyDescent="0.25">
      <c r="A362" s="7">
        <v>41799</v>
      </c>
      <c r="B362" s="11">
        <v>53.819999694824226</v>
      </c>
      <c r="C362" s="14">
        <v>378314</v>
      </c>
      <c r="D362" s="16">
        <v>9.3873109999999987E-4</v>
      </c>
      <c r="E362" s="16">
        <v>-5.1755784079432487E-3</v>
      </c>
      <c r="F362" s="8">
        <v>1951.27</v>
      </c>
      <c r="G362" s="16">
        <f t="shared" si="15"/>
        <v>4.0212058709999986E-4</v>
      </c>
      <c r="H362" s="16">
        <f t="shared" si="16"/>
        <v>-5.5776989950432482E-3</v>
      </c>
      <c r="I362" s="11">
        <f t="shared" si="17"/>
        <v>20360859.364547733</v>
      </c>
    </row>
    <row r="363" spans="1:9" s="8" customFormat="1" x14ac:dyDescent="0.25">
      <c r="A363" s="7">
        <v>41800</v>
      </c>
      <c r="B363" s="11">
        <v>53.799999237060554</v>
      </c>
      <c r="C363" s="14">
        <v>797013</v>
      </c>
      <c r="D363" s="16">
        <v>-2.459936E-4</v>
      </c>
      <c r="E363" s="16">
        <v>-3.7161758518777777E-4</v>
      </c>
      <c r="F363" s="8">
        <v>1950.79</v>
      </c>
      <c r="G363" s="16">
        <f t="shared" si="15"/>
        <v>-7.3639984959999994E-4</v>
      </c>
      <c r="H363" s="16">
        <f t="shared" si="16"/>
        <v>3.6478226441222217E-4</v>
      </c>
      <c r="I363" s="11">
        <f t="shared" si="17"/>
        <v>42879298.791927345</v>
      </c>
    </row>
    <row r="364" spans="1:9" s="8" customFormat="1" x14ac:dyDescent="0.25">
      <c r="A364" s="7">
        <v>41801</v>
      </c>
      <c r="B364" s="11">
        <v>53.599998474121087</v>
      </c>
      <c r="C364" s="14">
        <v>2533838</v>
      </c>
      <c r="D364" s="16">
        <v>-3.5370290000000001E-3</v>
      </c>
      <c r="E364" s="16">
        <v>-3.7174862809479241E-3</v>
      </c>
      <c r="F364" s="8">
        <v>1943.89</v>
      </c>
      <c r="G364" s="16">
        <f t="shared" si="15"/>
        <v>-3.8990848690000001E-3</v>
      </c>
      <c r="H364" s="16">
        <f t="shared" si="16"/>
        <v>1.8159858805207605E-4</v>
      </c>
      <c r="I364" s="11">
        <f t="shared" si="17"/>
        <v>135813712.93367001</v>
      </c>
    </row>
    <row r="365" spans="1:9" s="8" customFormat="1" x14ac:dyDescent="0.25">
      <c r="A365" s="7">
        <v>41802</v>
      </c>
      <c r="B365" s="11">
        <v>53.689998626708991</v>
      </c>
      <c r="C365" s="14">
        <v>449919</v>
      </c>
      <c r="D365" s="16">
        <v>-7.0888790000000019E-3</v>
      </c>
      <c r="E365" s="16">
        <v>1.6791074303910138E-3</v>
      </c>
      <c r="F365" s="8">
        <v>1930.11</v>
      </c>
      <c r="G365" s="16">
        <f t="shared" si="15"/>
        <v>-7.3124127190000009E-3</v>
      </c>
      <c r="H365" s="16">
        <f t="shared" si="16"/>
        <v>8.9915201493910146E-3</v>
      </c>
      <c r="I365" s="11">
        <f t="shared" si="17"/>
        <v>24156150.492130283</v>
      </c>
    </row>
    <row r="366" spans="1:9" s="8" customFormat="1" x14ac:dyDescent="0.25">
      <c r="A366" s="7">
        <v>41803</v>
      </c>
      <c r="B366" s="11">
        <v>53.779998779296882</v>
      </c>
      <c r="C366" s="14">
        <v>467413</v>
      </c>
      <c r="D366" s="16">
        <v>3.1345359999999994E-3</v>
      </c>
      <c r="E366" s="16">
        <v>1.676292740739882E-3</v>
      </c>
      <c r="F366" s="8">
        <v>1936.1600000000003</v>
      </c>
      <c r="G366" s="16">
        <f t="shared" si="15"/>
        <v>2.5122890959999992E-3</v>
      </c>
      <c r="H366" s="16">
        <f t="shared" si="16"/>
        <v>-8.3599635526011721E-4</v>
      </c>
      <c r="I366" s="11">
        <f t="shared" si="17"/>
        <v>25137470.569427494</v>
      </c>
    </row>
    <row r="367" spans="1:9" s="8" customFormat="1" x14ac:dyDescent="0.25">
      <c r="A367" s="7">
        <v>41806</v>
      </c>
      <c r="B367" s="11">
        <v>53.840000152587891</v>
      </c>
      <c r="C367" s="14">
        <v>364985</v>
      </c>
      <c r="D367" s="16">
        <v>8.3670770000000014E-4</v>
      </c>
      <c r="E367" s="16">
        <v>1.1156819527968764E-3</v>
      </c>
      <c r="F367" s="8">
        <v>1937.78</v>
      </c>
      <c r="G367" s="16">
        <f t="shared" si="15"/>
        <v>3.0407609970000012E-4</v>
      </c>
      <c r="H367" s="16">
        <f t="shared" si="16"/>
        <v>8.1160585309687631E-4</v>
      </c>
      <c r="I367" s="11">
        <f t="shared" si="17"/>
        <v>19650792.455692291</v>
      </c>
    </row>
    <row r="368" spans="1:9" s="8" customFormat="1" x14ac:dyDescent="0.25">
      <c r="A368" s="7">
        <v>41807</v>
      </c>
      <c r="B368" s="11">
        <v>54.009998321533203</v>
      </c>
      <c r="C368" s="14">
        <v>530098</v>
      </c>
      <c r="D368" s="16">
        <v>2.1725889999999999E-3</v>
      </c>
      <c r="E368" s="16">
        <v>3.1574696768075223E-3</v>
      </c>
      <c r="F368" s="8">
        <v>1941.99</v>
      </c>
      <c r="G368" s="16">
        <f t="shared" si="15"/>
        <v>1.587858029E-3</v>
      </c>
      <c r="H368" s="16">
        <f t="shared" si="16"/>
        <v>1.5696116478075223E-3</v>
      </c>
      <c r="I368" s="11">
        <f t="shared" si="17"/>
        <v>28630592.090248108</v>
      </c>
    </row>
    <row r="369" spans="1:9" s="8" customFormat="1" x14ac:dyDescent="0.25">
      <c r="A369" s="7">
        <v>41808</v>
      </c>
      <c r="B369" s="11">
        <v>53.740001678466797</v>
      </c>
      <c r="C369" s="14">
        <v>1416411</v>
      </c>
      <c r="D369" s="16">
        <v>7.7188860000000003E-3</v>
      </c>
      <c r="E369" s="16">
        <v>-4.9990122206509105E-3</v>
      </c>
      <c r="F369" s="8">
        <v>1956.98</v>
      </c>
      <c r="G369" s="16">
        <f t="shared" si="15"/>
        <v>6.9178494459999993E-3</v>
      </c>
      <c r="H369" s="16">
        <f t="shared" si="16"/>
        <v>-1.1916861666650909E-2</v>
      </c>
      <c r="I369" s="11">
        <f t="shared" si="17"/>
        <v>76117929.517398834</v>
      </c>
    </row>
    <row r="370" spans="1:9" s="8" customFormat="1" x14ac:dyDescent="0.25">
      <c r="A370" s="7">
        <v>41809</v>
      </c>
      <c r="B370" s="11">
        <v>54.400001525878913</v>
      </c>
      <c r="C370" s="14">
        <v>5152926</v>
      </c>
      <c r="D370" s="16">
        <v>1.2774789999999998E-3</v>
      </c>
      <c r="E370" s="16">
        <v>1.228135172277689E-2</v>
      </c>
      <c r="F370" s="8">
        <v>1959.48</v>
      </c>
      <c r="G370" s="16">
        <f t="shared" si="15"/>
        <v>7.2765731899999964E-4</v>
      </c>
      <c r="H370" s="16">
        <f t="shared" si="16"/>
        <v>1.155369440377689E-2</v>
      </c>
      <c r="I370" s="11">
        <f t="shared" si="17"/>
        <v>280319182.26274115</v>
      </c>
    </row>
    <row r="371" spans="1:9" s="8" customFormat="1" x14ac:dyDescent="0.25">
      <c r="A371" s="7">
        <v>41810</v>
      </c>
      <c r="B371" s="11">
        <v>54.520000457763679</v>
      </c>
      <c r="C371" s="14">
        <v>897280</v>
      </c>
      <c r="D371" s="16">
        <v>1.7300510000000005E-3</v>
      </c>
      <c r="E371" s="16">
        <v>2.205862663686275E-3</v>
      </c>
      <c r="F371" s="8">
        <v>1962.8699999999997</v>
      </c>
      <c r="G371" s="16">
        <f t="shared" si="15"/>
        <v>1.1625790110000003E-3</v>
      </c>
      <c r="H371" s="16">
        <f t="shared" si="16"/>
        <v>1.0432836526862747E-3</v>
      </c>
      <c r="I371" s="11">
        <f t="shared" si="17"/>
        <v>48919706.010742195</v>
      </c>
    </row>
    <row r="372" spans="1:9" s="8" customFormat="1" x14ac:dyDescent="0.25">
      <c r="A372" s="7">
        <v>41813</v>
      </c>
      <c r="B372" s="11">
        <v>54.349998474121087</v>
      </c>
      <c r="C372" s="14">
        <v>632201</v>
      </c>
      <c r="D372" s="16">
        <v>-1.3245910000000001E-4</v>
      </c>
      <c r="E372" s="16">
        <v>-3.1181580852717161E-3</v>
      </c>
      <c r="F372" s="8">
        <v>1962.61</v>
      </c>
      <c r="G372" s="16">
        <f t="shared" si="15"/>
        <v>-6.2729319510000008E-4</v>
      </c>
      <c r="H372" s="16">
        <f t="shared" si="16"/>
        <v>-2.490864890171716E-3</v>
      </c>
      <c r="I372" s="11">
        <f t="shared" si="17"/>
        <v>34360123.385337822</v>
      </c>
    </row>
    <row r="373" spans="1:9" s="8" customFormat="1" x14ac:dyDescent="0.25">
      <c r="A373" s="7">
        <v>41814</v>
      </c>
      <c r="B373" s="11">
        <v>53.779998779296882</v>
      </c>
      <c r="C373" s="14">
        <v>965392</v>
      </c>
      <c r="D373" s="16">
        <v>-6.4353079999999981E-3</v>
      </c>
      <c r="E373" s="16">
        <v>-1.0487575083971024E-2</v>
      </c>
      <c r="F373" s="8">
        <v>1949.98</v>
      </c>
      <c r="G373" s="16">
        <f t="shared" si="15"/>
        <v>-6.6843309879999983E-3</v>
      </c>
      <c r="H373" s="16">
        <f t="shared" si="16"/>
        <v>-3.8032440959710253E-3</v>
      </c>
      <c r="I373" s="11">
        <f t="shared" si="17"/>
        <v>51918780.581542976</v>
      </c>
    </row>
    <row r="374" spans="1:9" s="8" customFormat="1" x14ac:dyDescent="0.25">
      <c r="A374" s="7">
        <v>41815</v>
      </c>
      <c r="B374" s="11">
        <v>53.5</v>
      </c>
      <c r="C374" s="14">
        <v>987837</v>
      </c>
      <c r="D374" s="16">
        <v>4.8974860000000004E-3</v>
      </c>
      <c r="E374" s="16">
        <v>-5.2063739858567723E-3</v>
      </c>
      <c r="F374" s="8">
        <v>1959.53</v>
      </c>
      <c r="G374" s="16">
        <f t="shared" si="15"/>
        <v>4.2064840460000006E-3</v>
      </c>
      <c r="H374" s="16">
        <f t="shared" si="16"/>
        <v>-9.4128580318567738E-3</v>
      </c>
      <c r="I374" s="11">
        <f t="shared" si="17"/>
        <v>52849279.5</v>
      </c>
    </row>
    <row r="375" spans="1:9" s="8" customFormat="1" x14ac:dyDescent="0.25">
      <c r="A375" s="7">
        <v>41816</v>
      </c>
      <c r="B375" s="11">
        <v>52.970001220703118</v>
      </c>
      <c r="C375" s="14">
        <v>826498</v>
      </c>
      <c r="D375" s="16">
        <v>-1.178854E-3</v>
      </c>
      <c r="E375" s="16">
        <v>-9.9065192043781263E-3</v>
      </c>
      <c r="F375" s="8">
        <v>1957.22</v>
      </c>
      <c r="G375" s="16">
        <f t="shared" si="15"/>
        <v>-1.632878694E-3</v>
      </c>
      <c r="H375" s="16">
        <f t="shared" si="16"/>
        <v>-8.2736405103781257E-3</v>
      </c>
      <c r="I375" s="11">
        <f t="shared" si="17"/>
        <v>43779600.068908684</v>
      </c>
    </row>
    <row r="376" spans="1:9" s="8" customFormat="1" x14ac:dyDescent="0.25">
      <c r="A376" s="7">
        <v>41817</v>
      </c>
      <c r="B376" s="11">
        <v>53.310001373291009</v>
      </c>
      <c r="C376" s="14">
        <v>1462039</v>
      </c>
      <c r="D376" s="16">
        <v>1.9108740000000003E-3</v>
      </c>
      <c r="E376" s="16">
        <v>6.4187301322817811E-3</v>
      </c>
      <c r="F376" s="8">
        <v>1960.96</v>
      </c>
      <c r="G376" s="16">
        <f t="shared" si="15"/>
        <v>1.3363499140000002E-3</v>
      </c>
      <c r="H376" s="16">
        <f t="shared" si="16"/>
        <v>5.0823802182817807E-3</v>
      </c>
      <c r="I376" s="11">
        <f t="shared" si="17"/>
        <v>77941301.097805008</v>
      </c>
    </row>
    <row r="377" spans="1:9" s="8" customFormat="1" x14ac:dyDescent="0.25">
      <c r="A377" s="7">
        <v>41820</v>
      </c>
      <c r="B377" s="11">
        <v>53.169998168945313</v>
      </c>
      <c r="C377" s="14">
        <v>777256</v>
      </c>
      <c r="D377" s="16">
        <v>-3.7226670000000008E-4</v>
      </c>
      <c r="E377" s="16">
        <v>-2.6262090541422367E-3</v>
      </c>
      <c r="F377" s="8">
        <v>1960.23</v>
      </c>
      <c r="G377" s="16">
        <f t="shared" si="15"/>
        <v>-8.5774829870000004E-4</v>
      </c>
      <c r="H377" s="16">
        <f t="shared" si="16"/>
        <v>-1.7684607554422367E-3</v>
      </c>
      <c r="I377" s="11">
        <f t="shared" si="17"/>
        <v>41326700.096801758</v>
      </c>
    </row>
    <row r="378" spans="1:9" s="8" customFormat="1" x14ac:dyDescent="0.25">
      <c r="A378" s="7">
        <v>41821</v>
      </c>
      <c r="B378" s="11">
        <v>53.279998779296882</v>
      </c>
      <c r="C378" s="14">
        <v>598920</v>
      </c>
      <c r="D378" s="16">
        <v>6.6777879999999987E-3</v>
      </c>
      <c r="E378" s="16">
        <v>2.0688474178314213E-3</v>
      </c>
      <c r="F378" s="8">
        <v>1973.32</v>
      </c>
      <c r="G378" s="16">
        <f t="shared" si="15"/>
        <v>5.9173542679999986E-3</v>
      </c>
      <c r="H378" s="16">
        <f t="shared" si="16"/>
        <v>-3.8485068501685773E-3</v>
      </c>
      <c r="I378" s="11">
        <f t="shared" si="17"/>
        <v>31910456.868896488</v>
      </c>
    </row>
    <row r="379" spans="1:9" s="8" customFormat="1" x14ac:dyDescent="0.25">
      <c r="A379" s="7">
        <v>41822</v>
      </c>
      <c r="B379" s="11">
        <v>53.200000762939446</v>
      </c>
      <c r="C379" s="14">
        <v>791137</v>
      </c>
      <c r="D379" s="16">
        <v>6.5878829999999999E-4</v>
      </c>
      <c r="E379" s="16">
        <v>-1.501464284956455E-3</v>
      </c>
      <c r="F379" s="8">
        <v>1974.6199999999997</v>
      </c>
      <c r="G379" s="16">
        <f t="shared" si="15"/>
        <v>1.3309555629999995E-4</v>
      </c>
      <c r="H379" s="16">
        <f t="shared" si="16"/>
        <v>-1.634559841256455E-3</v>
      </c>
      <c r="I379" s="11">
        <f t="shared" si="17"/>
        <v>42088489.003589623</v>
      </c>
    </row>
    <row r="380" spans="1:9" s="8" customFormat="1" x14ac:dyDescent="0.25">
      <c r="A380" s="7">
        <v>41823</v>
      </c>
      <c r="B380" s="11">
        <v>53.450000762939446</v>
      </c>
      <c r="C380" s="14">
        <v>345507</v>
      </c>
      <c r="D380" s="16">
        <v>5.4795349999999998E-3</v>
      </c>
      <c r="E380" s="16">
        <v>4.6992478892207154E-3</v>
      </c>
      <c r="F380" s="8">
        <v>1985.44</v>
      </c>
      <c r="G380" s="16">
        <f t="shared" si="15"/>
        <v>4.7658331349999996E-3</v>
      </c>
      <c r="H380" s="16">
        <f t="shared" si="16"/>
        <v>-6.6585245779284159E-5</v>
      </c>
      <c r="I380" s="11">
        <f t="shared" si="17"/>
        <v>18467349.413600918</v>
      </c>
    </row>
    <row r="381" spans="1:9" s="8" customFormat="1" x14ac:dyDescent="0.25">
      <c r="A381" s="7">
        <v>41827</v>
      </c>
      <c r="B381" s="11">
        <v>52.299999237060554</v>
      </c>
      <c r="C381" s="14">
        <v>1263695</v>
      </c>
      <c r="D381" s="16">
        <v>-3.923564E-3</v>
      </c>
      <c r="E381" s="16">
        <v>-2.1515462547540665E-2</v>
      </c>
      <c r="F381" s="8">
        <v>1977.65</v>
      </c>
      <c r="G381" s="16">
        <f t="shared" si="15"/>
        <v>-4.2705450039999997E-3</v>
      </c>
      <c r="H381" s="16">
        <f t="shared" si="16"/>
        <v>-1.7244917543540666E-2</v>
      </c>
      <c r="I381" s="11">
        <f t="shared" si="17"/>
        <v>66091247.535877235</v>
      </c>
    </row>
    <row r="382" spans="1:9" s="8" customFormat="1" x14ac:dyDescent="0.25">
      <c r="A382" s="7">
        <v>41828</v>
      </c>
      <c r="B382" s="11">
        <v>51.799999237060554</v>
      </c>
      <c r="C382" s="14">
        <v>556314</v>
      </c>
      <c r="D382" s="16">
        <v>-7.0487700000000002E-3</v>
      </c>
      <c r="E382" s="16">
        <v>-9.5602292567491514E-3</v>
      </c>
      <c r="F382" s="8">
        <v>1963.71</v>
      </c>
      <c r="G382" s="16">
        <f t="shared" si="15"/>
        <v>-7.2738679700000003E-3</v>
      </c>
      <c r="H382" s="16">
        <f t="shared" si="16"/>
        <v>-2.2863612867491511E-3</v>
      </c>
      <c r="I382" s="11">
        <f t="shared" si="17"/>
        <v>28817064.775566105</v>
      </c>
    </row>
    <row r="383" spans="1:9" s="8" customFormat="1" x14ac:dyDescent="0.25">
      <c r="A383" s="7">
        <v>41829</v>
      </c>
      <c r="B383" s="11">
        <v>52.240001678466797</v>
      </c>
      <c r="C383" s="14">
        <v>392867</v>
      </c>
      <c r="D383" s="16">
        <v>4.6442699999999998E-3</v>
      </c>
      <c r="E383" s="16">
        <v>8.4942560642957687E-3</v>
      </c>
      <c r="F383" s="8">
        <v>1972.83</v>
      </c>
      <c r="G383" s="16">
        <f t="shared" si="15"/>
        <v>3.9631434699999996E-3</v>
      </c>
      <c r="H383" s="16">
        <f t="shared" si="16"/>
        <v>4.5311125942957692E-3</v>
      </c>
      <c r="I383" s="11">
        <f t="shared" si="17"/>
        <v>20523372.739414215</v>
      </c>
    </row>
    <row r="384" spans="1:9" s="8" customFormat="1" x14ac:dyDescent="0.25">
      <c r="A384" s="7">
        <v>41830</v>
      </c>
      <c r="B384" s="11">
        <v>51.669998168945312</v>
      </c>
      <c r="C384" s="14">
        <v>1064980</v>
      </c>
      <c r="D384" s="16">
        <v>-4.1311210000000006E-3</v>
      </c>
      <c r="E384" s="16">
        <v>-1.0911245830357076E-2</v>
      </c>
      <c r="F384" s="8">
        <v>1964.68</v>
      </c>
      <c r="G384" s="16">
        <f t="shared" si="15"/>
        <v>-4.4700072810000008E-3</v>
      </c>
      <c r="H384" s="16">
        <f t="shared" si="16"/>
        <v>-6.4412385493570756E-3</v>
      </c>
      <c r="I384" s="11">
        <f t="shared" si="17"/>
        <v>55027514.649963379</v>
      </c>
    </row>
    <row r="385" spans="1:9" s="8" customFormat="1" x14ac:dyDescent="0.25">
      <c r="A385" s="7">
        <v>41831</v>
      </c>
      <c r="B385" s="11">
        <v>51.630001068115241</v>
      </c>
      <c r="C385" s="14">
        <v>806378</v>
      </c>
      <c r="D385" s="16">
        <v>1.4709769999999996E-3</v>
      </c>
      <c r="E385" s="16">
        <v>-7.74087500758469E-4</v>
      </c>
      <c r="F385" s="8">
        <v>1967.57</v>
      </c>
      <c r="G385" s="16">
        <f t="shared" si="15"/>
        <v>9.1360889699999967E-4</v>
      </c>
      <c r="H385" s="16">
        <f t="shared" si="16"/>
        <v>-1.6876963977584688E-3</v>
      </c>
      <c r="I385" s="11">
        <f t="shared" si="17"/>
        <v>41633297.001304634</v>
      </c>
    </row>
    <row r="386" spans="1:9" s="8" customFormat="1" x14ac:dyDescent="0.25">
      <c r="A386" s="7">
        <v>41834</v>
      </c>
      <c r="B386" s="11">
        <v>51.909999847412109</v>
      </c>
      <c r="C386" s="14">
        <v>439724</v>
      </c>
      <c r="D386" s="16">
        <v>4.8435379999999997E-3</v>
      </c>
      <c r="E386" s="16">
        <v>5.423179827630519E-3</v>
      </c>
      <c r="F386" s="8">
        <v>1977.1</v>
      </c>
      <c r="G386" s="16">
        <f t="shared" si="15"/>
        <v>4.1546400180000002E-3</v>
      </c>
      <c r="H386" s="16">
        <f t="shared" si="16"/>
        <v>1.2685398096305188E-3</v>
      </c>
      <c r="I386" s="11">
        <f t="shared" si="17"/>
        <v>22826072.772903442</v>
      </c>
    </row>
    <row r="387" spans="1:9" s="8" customFormat="1" x14ac:dyDescent="0.25">
      <c r="A387" s="7">
        <v>41835</v>
      </c>
      <c r="B387" s="11">
        <v>51.430000305175774</v>
      </c>
      <c r="C387" s="14">
        <v>842644</v>
      </c>
      <c r="D387" s="16">
        <v>-1.932123E-3</v>
      </c>
      <c r="E387" s="16">
        <v>-9.2467647045850754E-3</v>
      </c>
      <c r="F387" s="8">
        <v>1973.28</v>
      </c>
      <c r="G387" s="16">
        <f t="shared" ref="G387:G450" si="18">-0.0005+0.961*D387</f>
        <v>-2.3567702029999998E-3</v>
      </c>
      <c r="H387" s="16">
        <f t="shared" ref="H387:H450" si="19">E387-G387</f>
        <v>-6.8899945015850755E-3</v>
      </c>
      <c r="I387" s="11">
        <f t="shared" ref="I387:I450" si="20">C387*B387</f>
        <v>43337181.177154534</v>
      </c>
    </row>
    <row r="388" spans="1:9" s="8" customFormat="1" x14ac:dyDescent="0.25">
      <c r="A388" s="7">
        <v>41836</v>
      </c>
      <c r="B388" s="11">
        <v>51.849998474121087</v>
      </c>
      <c r="C388" s="14">
        <v>686249</v>
      </c>
      <c r="D388" s="16">
        <v>4.2011269999999998E-3</v>
      </c>
      <c r="E388" s="16">
        <v>8.1664044409990311E-3</v>
      </c>
      <c r="F388" s="8">
        <v>1981.57</v>
      </c>
      <c r="G388" s="16">
        <f t="shared" si="18"/>
        <v>3.5372830469999994E-3</v>
      </c>
      <c r="H388" s="16">
        <f t="shared" si="19"/>
        <v>4.6291213939990312E-3</v>
      </c>
      <c r="I388" s="11">
        <f t="shared" si="20"/>
        <v>35582009.602867119</v>
      </c>
    </row>
    <row r="389" spans="1:9" s="8" customFormat="1" x14ac:dyDescent="0.25">
      <c r="A389" s="7">
        <v>41837</v>
      </c>
      <c r="B389" s="11">
        <v>50.889999389648438</v>
      </c>
      <c r="C389" s="14">
        <v>755195</v>
      </c>
      <c r="D389" s="16">
        <v>-1.1834050000000002E-2</v>
      </c>
      <c r="E389" s="16">
        <v>-1.8514929339289672E-2</v>
      </c>
      <c r="F389" s="8">
        <v>1958.1199999999997</v>
      </c>
      <c r="G389" s="16">
        <f t="shared" si="18"/>
        <v>-1.1872522050000002E-2</v>
      </c>
      <c r="H389" s="16">
        <f t="shared" si="19"/>
        <v>-6.6424072892896698E-3</v>
      </c>
      <c r="I389" s="11">
        <f t="shared" si="20"/>
        <v>38431873.089065552</v>
      </c>
    </row>
    <row r="390" spans="1:9" s="8" customFormat="1" x14ac:dyDescent="0.25">
      <c r="A390" s="7">
        <v>41838</v>
      </c>
      <c r="B390" s="11">
        <v>51.560001373291009</v>
      </c>
      <c r="C390" s="14">
        <v>296072</v>
      </c>
      <c r="D390" s="16">
        <v>1.026495E-2</v>
      </c>
      <c r="E390" s="16">
        <v>1.3165690936148163E-2</v>
      </c>
      <c r="F390" s="8">
        <v>1978.22</v>
      </c>
      <c r="G390" s="16">
        <f t="shared" si="18"/>
        <v>9.3646169499999998E-3</v>
      </c>
      <c r="H390" s="16">
        <f t="shared" si="19"/>
        <v>3.8010739861481634E-3</v>
      </c>
      <c r="I390" s="11">
        <f t="shared" si="20"/>
        <v>15265472.726593016</v>
      </c>
    </row>
    <row r="391" spans="1:9" s="8" customFormat="1" x14ac:dyDescent="0.25">
      <c r="A391" s="7">
        <v>41841</v>
      </c>
      <c r="B391" s="11">
        <v>51.470001220703118</v>
      </c>
      <c r="C391" s="14">
        <v>832003</v>
      </c>
      <c r="D391" s="16">
        <v>-2.3202679999999999E-3</v>
      </c>
      <c r="E391" s="16">
        <v>-1.7455420456826689E-3</v>
      </c>
      <c r="F391" s="8">
        <v>1973.6300000000003</v>
      </c>
      <c r="G391" s="16">
        <f t="shared" si="18"/>
        <v>-2.7297775479999996E-3</v>
      </c>
      <c r="H391" s="16">
        <f t="shared" si="19"/>
        <v>9.8423550231733071E-4</v>
      </c>
      <c r="I391" s="11">
        <f t="shared" si="20"/>
        <v>42823195.425628655</v>
      </c>
    </row>
    <row r="392" spans="1:9" s="8" customFormat="1" x14ac:dyDescent="0.25">
      <c r="A392" s="7">
        <v>41842</v>
      </c>
      <c r="B392" s="11">
        <v>51.819999694824226</v>
      </c>
      <c r="C392" s="14">
        <v>594676</v>
      </c>
      <c r="D392" s="16">
        <v>5.0161379999999998E-3</v>
      </c>
      <c r="E392" s="16">
        <v>6.8000480532646171E-3</v>
      </c>
      <c r="F392" s="8">
        <v>1983.53</v>
      </c>
      <c r="G392" s="16">
        <f t="shared" si="18"/>
        <v>4.3205086179999991E-3</v>
      </c>
      <c r="H392" s="16">
        <f t="shared" si="19"/>
        <v>2.479539435264618E-3</v>
      </c>
      <c r="I392" s="11">
        <f t="shared" si="20"/>
        <v>30816110.138519291</v>
      </c>
    </row>
    <row r="393" spans="1:9" s="8" customFormat="1" x14ac:dyDescent="0.25">
      <c r="A393" s="7">
        <v>41843</v>
      </c>
      <c r="B393" s="11">
        <v>51.950000762939446</v>
      </c>
      <c r="C393" s="14">
        <v>530695</v>
      </c>
      <c r="D393" s="16">
        <v>1.754448E-3</v>
      </c>
      <c r="E393" s="16">
        <v>2.5087045505642887E-3</v>
      </c>
      <c r="F393" s="8">
        <v>1987.01</v>
      </c>
      <c r="G393" s="16">
        <f t="shared" si="18"/>
        <v>1.186024528E-3</v>
      </c>
      <c r="H393" s="16">
        <f t="shared" si="19"/>
        <v>1.3226800225642887E-3</v>
      </c>
      <c r="I393" s="11">
        <f t="shared" si="20"/>
        <v>27569605.654888149</v>
      </c>
    </row>
    <row r="394" spans="1:9" s="8" customFormat="1" x14ac:dyDescent="0.25">
      <c r="A394" s="7">
        <v>41844</v>
      </c>
      <c r="B394" s="11">
        <v>52.029998779296882</v>
      </c>
      <c r="C394" s="14">
        <v>963549</v>
      </c>
      <c r="D394" s="16">
        <v>4.8817069999999998E-4</v>
      </c>
      <c r="E394" s="16">
        <v>1.5399040421471002E-3</v>
      </c>
      <c r="F394" s="8">
        <v>1987.98</v>
      </c>
      <c r="G394" s="16">
        <f t="shared" si="18"/>
        <v>-3.0867957300000028E-5</v>
      </c>
      <c r="H394" s="16">
        <f t="shared" si="19"/>
        <v>1.5707719994471003E-3</v>
      </c>
      <c r="I394" s="11">
        <f t="shared" si="20"/>
        <v>50133453.293792732</v>
      </c>
    </row>
    <row r="395" spans="1:9" s="8" customFormat="1" x14ac:dyDescent="0.25">
      <c r="A395" s="7">
        <v>41845</v>
      </c>
      <c r="B395" s="11">
        <v>50.970001220703118</v>
      </c>
      <c r="C395" s="14">
        <v>671233</v>
      </c>
      <c r="D395" s="16">
        <v>-4.8491429999999993E-3</v>
      </c>
      <c r="E395" s="16">
        <v>-2.0372815430164337E-2</v>
      </c>
      <c r="F395" s="8">
        <v>1978.3399999999997</v>
      </c>
      <c r="G395" s="16">
        <f t="shared" si="18"/>
        <v>-5.1600264229999995E-3</v>
      </c>
      <c r="H395" s="16">
        <f t="shared" si="19"/>
        <v>-1.5212789007164338E-2</v>
      </c>
      <c r="I395" s="11">
        <f t="shared" si="20"/>
        <v>34212746.829376213</v>
      </c>
    </row>
    <row r="396" spans="1:9" s="8" customFormat="1" x14ac:dyDescent="0.25">
      <c r="A396" s="7">
        <v>41848</v>
      </c>
      <c r="B396" s="11">
        <v>51.180000305175774</v>
      </c>
      <c r="C396" s="14">
        <v>1364719</v>
      </c>
      <c r="D396" s="16">
        <v>2.8812039999999997E-4</v>
      </c>
      <c r="E396" s="16">
        <v>4.1200527921318999E-3</v>
      </c>
      <c r="F396" s="8">
        <v>1978.9100000000003</v>
      </c>
      <c r="G396" s="16">
        <f t="shared" si="18"/>
        <v>-2.2311629560000003E-4</v>
      </c>
      <c r="H396" s="16">
        <f t="shared" si="19"/>
        <v>4.3431690877318999E-3</v>
      </c>
      <c r="I396" s="11">
        <f t="shared" si="20"/>
        <v>69846318.836479172</v>
      </c>
    </row>
    <row r="397" spans="1:9" s="8" customFormat="1" x14ac:dyDescent="0.25">
      <c r="A397" s="7">
        <v>41849</v>
      </c>
      <c r="B397" s="11">
        <v>51.400001525878913</v>
      </c>
      <c r="C397" s="14">
        <v>1328803</v>
      </c>
      <c r="D397" s="16">
        <v>-4.5277449999999988E-3</v>
      </c>
      <c r="E397" s="16">
        <v>4.2985780164599427E-3</v>
      </c>
      <c r="F397" s="8">
        <v>1969.95</v>
      </c>
      <c r="G397" s="16">
        <f t="shared" si="18"/>
        <v>-4.8511629449999993E-3</v>
      </c>
      <c r="H397" s="16">
        <f t="shared" si="19"/>
        <v>9.1497409614599429E-3</v>
      </c>
      <c r="I397" s="11">
        <f t="shared" si="20"/>
        <v>68300476.227592483</v>
      </c>
    </row>
    <row r="398" spans="1:9" s="8" customFormat="1" x14ac:dyDescent="0.25">
      <c r="A398" s="7">
        <v>41850</v>
      </c>
      <c r="B398" s="11">
        <v>52.180000305175774</v>
      </c>
      <c r="C398" s="14">
        <v>2371333</v>
      </c>
      <c r="D398" s="16">
        <v>6.0915250000000013E-5</v>
      </c>
      <c r="E398" s="16">
        <v>1.5175073407590389E-2</v>
      </c>
      <c r="F398" s="8">
        <v>1970.07</v>
      </c>
      <c r="G398" s="16">
        <f t="shared" si="18"/>
        <v>-4.4146044475000003E-4</v>
      </c>
      <c r="H398" s="16">
        <f t="shared" si="19"/>
        <v>1.5616533852340389E-2</v>
      </c>
      <c r="I398" s="11">
        <f t="shared" si="20"/>
        <v>123736156.66367339</v>
      </c>
    </row>
    <row r="399" spans="1:9" s="8" customFormat="1" x14ac:dyDescent="0.25">
      <c r="A399" s="7">
        <v>41851</v>
      </c>
      <c r="B399" s="11">
        <v>52.270000457763679</v>
      </c>
      <c r="C399" s="14">
        <v>1079092</v>
      </c>
      <c r="D399" s="16">
        <v>-1.9999290000000003E-2</v>
      </c>
      <c r="E399" s="16">
        <v>1.7248017247766261E-3</v>
      </c>
      <c r="F399" s="8">
        <v>1930.67</v>
      </c>
      <c r="G399" s="16">
        <f t="shared" si="18"/>
        <v>-1.9719317690000002E-2</v>
      </c>
      <c r="H399" s="16">
        <f t="shared" si="19"/>
        <v>2.1444119414776627E-2</v>
      </c>
      <c r="I399" s="11">
        <f t="shared" si="20"/>
        <v>56404139.333969124</v>
      </c>
    </row>
    <row r="400" spans="1:9" s="8" customFormat="1" x14ac:dyDescent="0.25">
      <c r="A400" s="7">
        <v>41852</v>
      </c>
      <c r="B400" s="11">
        <v>53.189998626708991</v>
      </c>
      <c r="C400" s="14">
        <v>3368268</v>
      </c>
      <c r="D400" s="16">
        <v>-2.8591110000000006E-3</v>
      </c>
      <c r="E400" s="16">
        <v>1.7600882798433307E-2</v>
      </c>
      <c r="F400" s="8">
        <v>1925.15</v>
      </c>
      <c r="G400" s="16">
        <f t="shared" si="18"/>
        <v>-3.2476056710000006E-3</v>
      </c>
      <c r="H400" s="16">
        <f t="shared" si="19"/>
        <v>2.0848488469433307E-2</v>
      </c>
      <c r="I400" s="11">
        <f t="shared" si="20"/>
        <v>179158170.29438785</v>
      </c>
    </row>
    <row r="401" spans="1:9" s="8" customFormat="1" x14ac:dyDescent="0.25">
      <c r="A401" s="7">
        <v>41855</v>
      </c>
      <c r="B401" s="11">
        <v>53.720001220703118</v>
      </c>
      <c r="C401" s="14">
        <v>594909</v>
      </c>
      <c r="D401" s="16">
        <v>7.189049999999998E-3</v>
      </c>
      <c r="E401" s="16">
        <v>9.96432825922966E-3</v>
      </c>
      <c r="F401" s="8">
        <v>1938.99</v>
      </c>
      <c r="G401" s="16">
        <f t="shared" si="18"/>
        <v>6.4086770499999987E-3</v>
      </c>
      <c r="H401" s="16">
        <f t="shared" si="19"/>
        <v>3.5556512092296613E-3</v>
      </c>
      <c r="I401" s="11">
        <f t="shared" si="20"/>
        <v>31958512.206207272</v>
      </c>
    </row>
    <row r="402" spans="1:9" s="8" customFormat="1" x14ac:dyDescent="0.25">
      <c r="A402" s="7">
        <v>41856</v>
      </c>
      <c r="B402" s="11">
        <v>52.970001220703118</v>
      </c>
      <c r="C402" s="14">
        <v>364829</v>
      </c>
      <c r="D402" s="16">
        <v>-9.6854550000000008E-3</v>
      </c>
      <c r="E402" s="16">
        <v>-1.396128069609404E-2</v>
      </c>
      <c r="F402" s="8">
        <v>1920.21</v>
      </c>
      <c r="G402" s="16">
        <f t="shared" si="18"/>
        <v>-9.8077222550000016E-3</v>
      </c>
      <c r="H402" s="16">
        <f t="shared" si="19"/>
        <v>-4.1535584410940379E-3</v>
      </c>
      <c r="I402" s="11">
        <f t="shared" si="20"/>
        <v>19324992.575347897</v>
      </c>
    </row>
    <row r="403" spans="1:9" s="8" customFormat="1" x14ac:dyDescent="0.25">
      <c r="A403" s="7">
        <v>41857</v>
      </c>
      <c r="B403" s="11">
        <v>52.5</v>
      </c>
      <c r="C403" s="14">
        <v>949270</v>
      </c>
      <c r="D403" s="16">
        <v>1.5623289999999999E-5</v>
      </c>
      <c r="E403" s="16">
        <v>-8.8729700073599815E-3</v>
      </c>
      <c r="F403" s="8">
        <v>1920.24</v>
      </c>
      <c r="G403" s="16">
        <f t="shared" si="18"/>
        <v>-4.8498601831000002E-4</v>
      </c>
      <c r="H403" s="16">
        <f t="shared" si="19"/>
        <v>-8.3879839890499807E-3</v>
      </c>
      <c r="I403" s="11">
        <f t="shared" si="20"/>
        <v>49836675</v>
      </c>
    </row>
    <row r="404" spans="1:9" s="8" customFormat="1" x14ac:dyDescent="0.25">
      <c r="A404" s="7">
        <v>41858</v>
      </c>
      <c r="B404" s="11">
        <v>51.430000305175774</v>
      </c>
      <c r="C404" s="14">
        <v>812400</v>
      </c>
      <c r="D404" s="16">
        <v>-5.5565970000000008E-3</v>
      </c>
      <c r="E404" s="16">
        <v>-2.0380945876240723E-2</v>
      </c>
      <c r="F404" s="8">
        <v>1909.57</v>
      </c>
      <c r="G404" s="16">
        <f t="shared" si="18"/>
        <v>-5.8398897170000002E-3</v>
      </c>
      <c r="H404" s="16">
        <f t="shared" si="19"/>
        <v>-1.4541056159240723E-2</v>
      </c>
      <c r="I404" s="11">
        <f t="shared" si="20"/>
        <v>41781732.247924797</v>
      </c>
    </row>
    <row r="405" spans="1:9" s="8" customFormat="1" x14ac:dyDescent="0.25">
      <c r="A405" s="7">
        <v>41859</v>
      </c>
      <c r="B405" s="11">
        <v>52.319999694824226</v>
      </c>
      <c r="C405" s="14">
        <v>783140</v>
      </c>
      <c r="D405" s="16">
        <v>1.1531390000000001E-2</v>
      </c>
      <c r="E405" s="16">
        <v>1.7305063083767891E-2</v>
      </c>
      <c r="F405" s="8">
        <v>1931.5899999999997</v>
      </c>
      <c r="G405" s="16">
        <f t="shared" si="18"/>
        <v>1.058166579E-2</v>
      </c>
      <c r="H405" s="16">
        <f t="shared" si="19"/>
        <v>6.723397293767891E-3</v>
      </c>
      <c r="I405" s="11">
        <f t="shared" si="20"/>
        <v>40973884.561004646</v>
      </c>
    </row>
    <row r="406" spans="1:9" s="8" customFormat="1" x14ac:dyDescent="0.25">
      <c r="A406" s="7">
        <v>41862</v>
      </c>
      <c r="B406" s="11">
        <v>52.090000152587891</v>
      </c>
      <c r="C406" s="14">
        <v>836239</v>
      </c>
      <c r="D406" s="16">
        <v>2.759385E-3</v>
      </c>
      <c r="E406" s="16">
        <v>-4.3960157781839371E-3</v>
      </c>
      <c r="F406" s="8">
        <v>1936.92</v>
      </c>
      <c r="G406" s="16">
        <f t="shared" si="18"/>
        <v>2.1517689850000001E-3</v>
      </c>
      <c r="H406" s="16">
        <f t="shared" si="19"/>
        <v>-6.5477847631839371E-3</v>
      </c>
      <c r="I406" s="11">
        <f t="shared" si="20"/>
        <v>43559689.637599945</v>
      </c>
    </row>
    <row r="407" spans="1:9" s="8" customFormat="1" x14ac:dyDescent="0.25">
      <c r="A407" s="7">
        <v>41863</v>
      </c>
      <c r="B407" s="11">
        <v>52.049999237060554</v>
      </c>
      <c r="C407" s="14">
        <v>709518</v>
      </c>
      <c r="D407" s="16">
        <v>-1.6366190000000004E-3</v>
      </c>
      <c r="E407" s="16">
        <v>-7.6791929313912988E-4</v>
      </c>
      <c r="F407" s="8">
        <v>1933.75</v>
      </c>
      <c r="G407" s="16">
        <f t="shared" si="18"/>
        <v>-2.0727908590000002E-3</v>
      </c>
      <c r="H407" s="16">
        <f t="shared" si="19"/>
        <v>1.3048715658608703E-3</v>
      </c>
      <c r="I407" s="11">
        <f t="shared" si="20"/>
        <v>36930411.358680733</v>
      </c>
    </row>
    <row r="408" spans="1:9" s="8" customFormat="1" x14ac:dyDescent="0.25">
      <c r="A408" s="7">
        <v>41864</v>
      </c>
      <c r="B408" s="11">
        <v>52.409999847412109</v>
      </c>
      <c r="C408" s="14">
        <v>1818079</v>
      </c>
      <c r="D408" s="16">
        <v>6.7071750000000001E-3</v>
      </c>
      <c r="E408" s="16">
        <v>6.916438229382039E-3</v>
      </c>
      <c r="F408" s="8">
        <v>1946.72</v>
      </c>
      <c r="G408" s="16">
        <f t="shared" si="18"/>
        <v>5.9455951750000003E-3</v>
      </c>
      <c r="H408" s="16">
        <f t="shared" si="19"/>
        <v>9.7084305438203868E-4</v>
      </c>
      <c r="I408" s="11">
        <f t="shared" si="20"/>
        <v>95285520.11258316</v>
      </c>
    </row>
    <row r="409" spans="1:9" s="8" customFormat="1" x14ac:dyDescent="0.25">
      <c r="A409" s="7">
        <v>41865</v>
      </c>
      <c r="B409" s="11">
        <v>52.849998474121087</v>
      </c>
      <c r="C409" s="14">
        <v>1006994</v>
      </c>
      <c r="D409" s="16">
        <v>4.3457709999999991E-3</v>
      </c>
      <c r="E409" s="16">
        <v>8.395317941904068E-3</v>
      </c>
      <c r="F409" s="8">
        <v>1955.18</v>
      </c>
      <c r="G409" s="16">
        <f t="shared" si="18"/>
        <v>3.6762859309999994E-3</v>
      </c>
      <c r="H409" s="16">
        <f t="shared" si="19"/>
        <v>4.7190320109040691E-3</v>
      </c>
      <c r="I409" s="11">
        <f t="shared" si="20"/>
        <v>53219631.363449089</v>
      </c>
    </row>
    <row r="410" spans="1:9" s="8" customFormat="1" x14ac:dyDescent="0.25">
      <c r="A410" s="7">
        <v>41866</v>
      </c>
      <c r="B410" s="11">
        <v>52.459999084472656</v>
      </c>
      <c r="C410" s="14">
        <v>2765080</v>
      </c>
      <c r="D410" s="16">
        <v>-6.1375420000000017E-5</v>
      </c>
      <c r="E410" s="16">
        <v>-7.3793642222881308E-3</v>
      </c>
      <c r="F410" s="8">
        <v>1955.06</v>
      </c>
      <c r="G410" s="16">
        <f t="shared" si="18"/>
        <v>-5.5898177862000002E-4</v>
      </c>
      <c r="H410" s="16">
        <f t="shared" si="19"/>
        <v>-6.8203824436681307E-3</v>
      </c>
      <c r="I410" s="11">
        <f t="shared" si="20"/>
        <v>145056094.26849365</v>
      </c>
    </row>
    <row r="411" spans="1:9" s="8" customFormat="1" x14ac:dyDescent="0.25">
      <c r="A411" s="7">
        <v>41869</v>
      </c>
      <c r="B411" s="11">
        <v>53.439998626708991</v>
      </c>
      <c r="C411" s="14">
        <v>1029863</v>
      </c>
      <c r="D411" s="16">
        <v>8.5317069999999978E-3</v>
      </c>
      <c r="E411" s="16">
        <v>1.8680891022086143E-2</v>
      </c>
      <c r="F411" s="8">
        <v>1971.74</v>
      </c>
      <c r="G411" s="16">
        <f t="shared" si="18"/>
        <v>7.6989704269999973E-3</v>
      </c>
      <c r="H411" s="16">
        <f t="shared" si="19"/>
        <v>1.0981920595086146E-2</v>
      </c>
      <c r="I411" s="11">
        <f t="shared" si="20"/>
        <v>55035877.305698402</v>
      </c>
    </row>
    <row r="412" spans="1:9" s="8" customFormat="1" x14ac:dyDescent="0.25">
      <c r="A412" s="7">
        <v>41870</v>
      </c>
      <c r="B412" s="11">
        <v>53.290000915527344</v>
      </c>
      <c r="C412" s="14">
        <v>1603000</v>
      </c>
      <c r="D412" s="16">
        <v>5.0006590000000002E-3</v>
      </c>
      <c r="E412" s="16">
        <v>-2.8068434912711378E-3</v>
      </c>
      <c r="F412" s="8">
        <v>1981.6</v>
      </c>
      <c r="G412" s="16">
        <f t="shared" si="18"/>
        <v>4.3056332989999998E-3</v>
      </c>
      <c r="H412" s="16">
        <f t="shared" si="19"/>
        <v>-7.112476790271138E-3</v>
      </c>
      <c r="I412" s="11">
        <f t="shared" si="20"/>
        <v>85423871.467590332</v>
      </c>
    </row>
    <row r="413" spans="1:9" s="8" customFormat="1" x14ac:dyDescent="0.25">
      <c r="A413" s="7">
        <v>41871</v>
      </c>
      <c r="B413" s="11">
        <v>52.790000915527344</v>
      </c>
      <c r="C413" s="14">
        <v>1668859</v>
      </c>
      <c r="D413" s="16">
        <v>2.4777960000000004E-3</v>
      </c>
      <c r="E413" s="16">
        <v>-9.3826232478022575E-3</v>
      </c>
      <c r="F413" s="8">
        <v>1986.51</v>
      </c>
      <c r="G413" s="16">
        <f t="shared" si="18"/>
        <v>1.8811619560000002E-3</v>
      </c>
      <c r="H413" s="16">
        <f t="shared" si="19"/>
        <v>-1.1263785203802258E-2</v>
      </c>
      <c r="I413" s="11">
        <f t="shared" si="20"/>
        <v>88099068.137886047</v>
      </c>
    </row>
    <row r="414" spans="1:9" s="8" customFormat="1" x14ac:dyDescent="0.25">
      <c r="A414" s="7">
        <v>41872</v>
      </c>
      <c r="B414" s="11">
        <v>53.740001678466797</v>
      </c>
      <c r="C414" s="14">
        <v>927059</v>
      </c>
      <c r="D414" s="16">
        <v>2.9498969999999999E-3</v>
      </c>
      <c r="E414" s="16">
        <v>1.7995847389101986E-2</v>
      </c>
      <c r="F414" s="8">
        <v>1992.3699999999997</v>
      </c>
      <c r="G414" s="16">
        <f t="shared" si="18"/>
        <v>2.3348510169999997E-3</v>
      </c>
      <c r="H414" s="16">
        <f t="shared" si="19"/>
        <v>1.5660996372101985E-2</v>
      </c>
      <c r="I414" s="11">
        <f t="shared" si="20"/>
        <v>49820152.21603775</v>
      </c>
    </row>
    <row r="415" spans="1:9" s="8" customFormat="1" x14ac:dyDescent="0.25">
      <c r="A415" s="7">
        <v>41873</v>
      </c>
      <c r="B415" s="11">
        <v>52.680000305175774</v>
      </c>
      <c r="C415" s="14">
        <v>1833663</v>
      </c>
      <c r="D415" s="16">
        <v>-1.9926019999999996E-3</v>
      </c>
      <c r="E415" s="16">
        <v>-1.972462423145771E-2</v>
      </c>
      <c r="F415" s="8">
        <v>1988.4</v>
      </c>
      <c r="G415" s="16">
        <f t="shared" si="18"/>
        <v>-2.4148905219999995E-3</v>
      </c>
      <c r="H415" s="16">
        <f t="shared" si="19"/>
        <v>-1.7309733709457712E-2</v>
      </c>
      <c r="I415" s="11">
        <f t="shared" si="20"/>
        <v>96597367.399589524</v>
      </c>
    </row>
    <row r="416" spans="1:9" s="8" customFormat="1" x14ac:dyDescent="0.25">
      <c r="A416" s="7">
        <v>41876</v>
      </c>
      <c r="B416" s="11">
        <v>53.720001220703118</v>
      </c>
      <c r="C416" s="14">
        <v>736708</v>
      </c>
      <c r="D416" s="16">
        <v>4.7877689999999999E-3</v>
      </c>
      <c r="E416" s="16">
        <v>1.9741855561733249E-2</v>
      </c>
      <c r="F416" s="8">
        <v>1997.92</v>
      </c>
      <c r="G416" s="16">
        <f t="shared" si="18"/>
        <v>4.1010460089999992E-3</v>
      </c>
      <c r="H416" s="16">
        <f t="shared" si="19"/>
        <v>1.564080955273325E-2</v>
      </c>
      <c r="I416" s="11">
        <f t="shared" si="20"/>
        <v>39575954.65930175</v>
      </c>
    </row>
    <row r="417" spans="1:9" s="8" customFormat="1" x14ac:dyDescent="0.25">
      <c r="A417" s="7">
        <v>41877</v>
      </c>
      <c r="B417" s="11">
        <v>54.790000915527344</v>
      </c>
      <c r="C417" s="14">
        <v>1127004</v>
      </c>
      <c r="D417" s="16">
        <v>1.0510929999999999E-3</v>
      </c>
      <c r="E417" s="16">
        <v>1.991808786988258E-2</v>
      </c>
      <c r="F417" s="8">
        <v>2000.02</v>
      </c>
      <c r="G417" s="16">
        <f t="shared" si="18"/>
        <v>5.101003729999999E-4</v>
      </c>
      <c r="H417" s="16">
        <f t="shared" si="19"/>
        <v>1.9407987496882582E-2</v>
      </c>
      <c r="I417" s="11">
        <f t="shared" si="20"/>
        <v>61748550.191802979</v>
      </c>
    </row>
    <row r="418" spans="1:9" s="8" customFormat="1" x14ac:dyDescent="0.25">
      <c r="A418" s="7">
        <v>41878</v>
      </c>
      <c r="B418" s="11">
        <v>55.209999084472656</v>
      </c>
      <c r="C418" s="14">
        <v>873989</v>
      </c>
      <c r="D418" s="16">
        <v>4.9999500000000001E-5</v>
      </c>
      <c r="E418" s="16">
        <v>7.6655987650156012E-3</v>
      </c>
      <c r="F418" s="8">
        <v>2000.1199999999997</v>
      </c>
      <c r="G418" s="16">
        <f t="shared" si="18"/>
        <v>-4.5195048050000004E-4</v>
      </c>
      <c r="H418" s="16">
        <f t="shared" si="19"/>
        <v>8.1175492455156009E-3</v>
      </c>
      <c r="I418" s="11">
        <f t="shared" si="20"/>
        <v>48252931.889839172</v>
      </c>
    </row>
    <row r="419" spans="1:9" s="8" customFormat="1" x14ac:dyDescent="0.25">
      <c r="A419" s="7">
        <v>41879</v>
      </c>
      <c r="B419" s="11">
        <v>54.700000762939446</v>
      </c>
      <c r="C419" s="14">
        <v>2577940</v>
      </c>
      <c r="D419" s="16">
        <v>-1.6898990000000003E-3</v>
      </c>
      <c r="E419" s="16">
        <v>-9.237426333129406E-3</v>
      </c>
      <c r="F419" s="8">
        <v>1996.74</v>
      </c>
      <c r="G419" s="16">
        <f t="shared" si="18"/>
        <v>-2.123992939E-3</v>
      </c>
      <c r="H419" s="16">
        <f t="shared" si="19"/>
        <v>-7.1134333941294059E-3</v>
      </c>
      <c r="I419" s="11">
        <f t="shared" si="20"/>
        <v>141013319.9668121</v>
      </c>
    </row>
    <row r="420" spans="1:9" s="8" customFormat="1" x14ac:dyDescent="0.25">
      <c r="A420" s="7">
        <v>41880</v>
      </c>
      <c r="B420" s="11">
        <v>54.700000762939446</v>
      </c>
      <c r="C420" s="14">
        <v>751984</v>
      </c>
      <c r="D420" s="16">
        <v>3.320412E-3</v>
      </c>
      <c r="E420" s="16">
        <v>0</v>
      </c>
      <c r="F420" s="8">
        <v>2003.3699999999997</v>
      </c>
      <c r="G420" s="16">
        <f t="shared" si="18"/>
        <v>2.6909159320000001E-3</v>
      </c>
      <c r="H420" s="16">
        <f t="shared" si="19"/>
        <v>-2.6909159320000001E-3</v>
      </c>
      <c r="I420" s="11">
        <f t="shared" si="20"/>
        <v>41133525.373718254</v>
      </c>
    </row>
    <row r="421" spans="1:9" s="8" customFormat="1" x14ac:dyDescent="0.25">
      <c r="A421" s="7">
        <v>41884</v>
      </c>
      <c r="B421" s="11">
        <v>54.970001220703118</v>
      </c>
      <c r="C421" s="14">
        <v>1519891</v>
      </c>
      <c r="D421" s="16">
        <v>-5.4408320000000007E-4</v>
      </c>
      <c r="E421" s="16">
        <v>4.9360231496393681E-3</v>
      </c>
      <c r="F421" s="8">
        <v>2002.28</v>
      </c>
      <c r="G421" s="16">
        <f t="shared" si="18"/>
        <v>-1.0228639552E-3</v>
      </c>
      <c r="H421" s="16">
        <f t="shared" si="19"/>
        <v>5.9588871048393676E-3</v>
      </c>
      <c r="I421" s="11">
        <f t="shared" si="20"/>
        <v>83548410.125335678</v>
      </c>
    </row>
    <row r="422" spans="1:9" s="8" customFormat="1" x14ac:dyDescent="0.25">
      <c r="A422" s="7">
        <v>41885</v>
      </c>
      <c r="B422" s="11">
        <v>55.729999542236321</v>
      </c>
      <c r="C422" s="14">
        <v>1164046</v>
      </c>
      <c r="D422" s="16">
        <v>-7.7911180000000003E-4</v>
      </c>
      <c r="E422" s="16">
        <v>1.3825692236423492E-2</v>
      </c>
      <c r="F422" s="8">
        <v>2000.72</v>
      </c>
      <c r="G422" s="16">
        <f t="shared" si="18"/>
        <v>-1.2487264398000002E-3</v>
      </c>
      <c r="H422" s="16">
        <f t="shared" si="19"/>
        <v>1.5074418676223493E-2</v>
      </c>
      <c r="I422" s="11">
        <f t="shared" si="20"/>
        <v>64872283.047142021</v>
      </c>
    </row>
    <row r="423" spans="1:9" s="8" customFormat="1" x14ac:dyDescent="0.25">
      <c r="A423" s="7">
        <v>41886</v>
      </c>
      <c r="B423" s="11">
        <v>55.619998931884759</v>
      </c>
      <c r="C423" s="14">
        <v>675699</v>
      </c>
      <c r="D423" s="16">
        <v>-1.5344480000000001E-3</v>
      </c>
      <c r="E423" s="16">
        <v>-1.9738131668418646E-3</v>
      </c>
      <c r="F423" s="8">
        <v>1997.65</v>
      </c>
      <c r="G423" s="16">
        <f t="shared" si="18"/>
        <v>-1.9746045280000001E-3</v>
      </c>
      <c r="H423" s="16">
        <f t="shared" si="19"/>
        <v>7.9136115813550206E-7</v>
      </c>
      <c r="I423" s="11">
        <f t="shared" si="20"/>
        <v>37582377.658275597</v>
      </c>
    </row>
    <row r="424" spans="1:9" s="8" customFormat="1" x14ac:dyDescent="0.25">
      <c r="A424" s="7">
        <v>41887</v>
      </c>
      <c r="B424" s="11">
        <v>55.759998321533203</v>
      </c>
      <c r="C424" s="14">
        <v>783117</v>
      </c>
      <c r="D424" s="16">
        <v>5.035917E-3</v>
      </c>
      <c r="E424" s="16">
        <v>2.5170692242681976E-3</v>
      </c>
      <c r="F424" s="8">
        <v>2007.71</v>
      </c>
      <c r="G424" s="16">
        <f t="shared" si="18"/>
        <v>4.3395162369999993E-3</v>
      </c>
      <c r="H424" s="16">
        <f t="shared" si="19"/>
        <v>-1.8224470127318018E-3</v>
      </c>
      <c r="I424" s="11">
        <f t="shared" si="20"/>
        <v>43666602.605564117</v>
      </c>
    </row>
    <row r="425" spans="1:9" s="8" customFormat="1" x14ac:dyDescent="0.25">
      <c r="A425" s="7">
        <v>41890</v>
      </c>
      <c r="B425" s="11">
        <v>55.520000457763679</v>
      </c>
      <c r="C425" s="14">
        <v>869711</v>
      </c>
      <c r="D425" s="16">
        <v>-3.0731529999999999E-3</v>
      </c>
      <c r="E425" s="16">
        <v>-4.3041226454079151E-3</v>
      </c>
      <c r="F425" s="8">
        <v>2001.54</v>
      </c>
      <c r="G425" s="16">
        <f t="shared" si="18"/>
        <v>-3.4533000329999997E-3</v>
      </c>
      <c r="H425" s="16">
        <f t="shared" si="19"/>
        <v>-8.5082261240791539E-4</v>
      </c>
      <c r="I425" s="11">
        <f t="shared" si="20"/>
        <v>48286355.118122108</v>
      </c>
    </row>
    <row r="426" spans="1:9" s="8" customFormat="1" x14ac:dyDescent="0.25">
      <c r="A426" s="7">
        <v>41891</v>
      </c>
      <c r="B426" s="11">
        <v>55.799999237060554</v>
      </c>
      <c r="C426" s="14">
        <v>821328</v>
      </c>
      <c r="D426" s="16">
        <v>-6.5449599999999998E-3</v>
      </c>
      <c r="E426" s="16">
        <v>5.0432058051228523E-3</v>
      </c>
      <c r="F426" s="8">
        <v>1988.44</v>
      </c>
      <c r="G426" s="16">
        <f t="shared" si="18"/>
        <v>-6.789706559999999E-3</v>
      </c>
      <c r="H426" s="16">
        <f t="shared" si="19"/>
        <v>1.1832912365122851E-2</v>
      </c>
      <c r="I426" s="11">
        <f t="shared" si="20"/>
        <v>45830101.773376472</v>
      </c>
    </row>
    <row r="427" spans="1:9" s="8" customFormat="1" x14ac:dyDescent="0.25">
      <c r="A427" s="7">
        <v>41892</v>
      </c>
      <c r="B427" s="11">
        <v>55.840000152587891</v>
      </c>
      <c r="C427" s="14">
        <v>1749181</v>
      </c>
      <c r="D427" s="16">
        <v>3.6460739999999991E-3</v>
      </c>
      <c r="E427" s="16">
        <v>7.1686226874589931E-4</v>
      </c>
      <c r="F427" s="8">
        <v>1995.69</v>
      </c>
      <c r="G427" s="16">
        <f t="shared" si="18"/>
        <v>3.003877113999999E-3</v>
      </c>
      <c r="H427" s="16">
        <f t="shared" si="19"/>
        <v>-2.2870148452540998E-3</v>
      </c>
      <c r="I427" s="11">
        <f t="shared" si="20"/>
        <v>97674267.306903839</v>
      </c>
    </row>
    <row r="428" spans="1:9" s="8" customFormat="1" x14ac:dyDescent="0.25">
      <c r="A428" s="7">
        <v>41893</v>
      </c>
      <c r="B428" s="11">
        <v>55.729999542236321</v>
      </c>
      <c r="C428" s="14">
        <v>1223304</v>
      </c>
      <c r="D428" s="16">
        <v>8.8190050000000019E-4</v>
      </c>
      <c r="E428" s="16">
        <v>-1.9699248950928454E-3</v>
      </c>
      <c r="F428" s="8">
        <v>1997.45</v>
      </c>
      <c r="G428" s="16">
        <f t="shared" si="18"/>
        <v>3.4750638050000014E-4</v>
      </c>
      <c r="H428" s="16">
        <f t="shared" si="19"/>
        <v>-2.3174312755928454E-3</v>
      </c>
      <c r="I428" s="11">
        <f t="shared" si="20"/>
        <v>68174731.360015854</v>
      </c>
    </row>
    <row r="429" spans="1:9" s="8" customFormat="1" x14ac:dyDescent="0.25">
      <c r="A429" s="7">
        <v>41894</v>
      </c>
      <c r="B429" s="11">
        <v>56.430000305175774</v>
      </c>
      <c r="C429" s="14">
        <v>595981</v>
      </c>
      <c r="D429" s="16">
        <v>-5.9626020000000017E-3</v>
      </c>
      <c r="E429" s="16">
        <v>1.2560573406517502E-2</v>
      </c>
      <c r="F429" s="8">
        <v>1985.54</v>
      </c>
      <c r="G429" s="16">
        <f t="shared" si="18"/>
        <v>-6.2300605220000013E-3</v>
      </c>
      <c r="H429" s="16">
        <f t="shared" si="19"/>
        <v>1.8790633928517503E-2</v>
      </c>
      <c r="I429" s="11">
        <f t="shared" si="20"/>
        <v>33631208.01187896</v>
      </c>
    </row>
    <row r="430" spans="1:9" s="8" customFormat="1" x14ac:dyDescent="0.25">
      <c r="A430" s="7">
        <v>41897</v>
      </c>
      <c r="B430" s="11">
        <v>56.110000610351563</v>
      </c>
      <c r="C430" s="14">
        <v>639946</v>
      </c>
      <c r="D430" s="16">
        <v>-7.1013429999999985E-4</v>
      </c>
      <c r="E430" s="16">
        <v>-5.6707370094954976E-3</v>
      </c>
      <c r="F430" s="8">
        <v>1984.1300000000003</v>
      </c>
      <c r="G430" s="16">
        <f t="shared" si="18"/>
        <v>-1.1824390622999998E-3</v>
      </c>
      <c r="H430" s="16">
        <f t="shared" si="19"/>
        <v>-4.4882979471954979E-3</v>
      </c>
      <c r="I430" s="11">
        <f t="shared" si="20"/>
        <v>35907370.450592041</v>
      </c>
    </row>
    <row r="431" spans="1:9" s="8" customFormat="1" x14ac:dyDescent="0.25">
      <c r="A431" s="7">
        <v>41898</v>
      </c>
      <c r="B431" s="11">
        <v>56.180000305175774</v>
      </c>
      <c r="C431" s="14">
        <v>526847</v>
      </c>
      <c r="D431" s="16">
        <v>7.4843890000000001E-3</v>
      </c>
      <c r="E431" s="16">
        <v>1.2475439580157397E-3</v>
      </c>
      <c r="F431" s="8">
        <v>1998.98</v>
      </c>
      <c r="G431" s="16">
        <f t="shared" si="18"/>
        <v>6.6924978289999992E-3</v>
      </c>
      <c r="H431" s="16">
        <f t="shared" si="19"/>
        <v>-5.4449538709842593E-3</v>
      </c>
      <c r="I431" s="11">
        <f t="shared" si="20"/>
        <v>29598264.620780941</v>
      </c>
    </row>
    <row r="432" spans="1:9" s="8" customFormat="1" x14ac:dyDescent="0.25">
      <c r="A432" s="7">
        <v>41899</v>
      </c>
      <c r="B432" s="11">
        <v>56.520000457763679</v>
      </c>
      <c r="C432" s="14">
        <v>846404</v>
      </c>
      <c r="D432" s="16">
        <v>1.295661E-3</v>
      </c>
      <c r="E432" s="16">
        <v>6.0519785620272151E-3</v>
      </c>
      <c r="F432" s="8">
        <v>2001.57</v>
      </c>
      <c r="G432" s="16">
        <f t="shared" si="18"/>
        <v>7.4513022100000008E-4</v>
      </c>
      <c r="H432" s="16">
        <f t="shared" si="19"/>
        <v>5.3068483410272146E-3</v>
      </c>
      <c r="I432" s="11">
        <f t="shared" si="20"/>
        <v>47838754.46745301</v>
      </c>
    </row>
    <row r="433" spans="1:9" s="8" customFormat="1" x14ac:dyDescent="0.25">
      <c r="A433" s="7">
        <v>41900</v>
      </c>
      <c r="B433" s="11">
        <v>56.979999542236321</v>
      </c>
      <c r="C433" s="14">
        <v>1873637</v>
      </c>
      <c r="D433" s="16">
        <v>4.8911600000000003E-3</v>
      </c>
      <c r="E433" s="16">
        <v>8.1386957317590714E-3</v>
      </c>
      <c r="F433" s="8">
        <v>2011.36</v>
      </c>
      <c r="G433" s="16">
        <f t="shared" si="18"/>
        <v>4.20040476E-3</v>
      </c>
      <c r="H433" s="16">
        <f t="shared" si="19"/>
        <v>3.9382909717590713E-3</v>
      </c>
      <c r="I433" s="11">
        <f t="shared" si="20"/>
        <v>106759835.40231703</v>
      </c>
    </row>
    <row r="434" spans="1:9" s="8" customFormat="1" x14ac:dyDescent="0.25">
      <c r="A434" s="7">
        <v>41901</v>
      </c>
      <c r="B434" s="11">
        <v>56.689998626708991</v>
      </c>
      <c r="C434" s="14">
        <v>875250</v>
      </c>
      <c r="D434" s="16">
        <v>-4.7728899999999999E-4</v>
      </c>
      <c r="E434" s="16">
        <v>-5.0895214080810556E-3</v>
      </c>
      <c r="F434" s="8">
        <v>2010.4</v>
      </c>
      <c r="G434" s="16">
        <f t="shared" si="18"/>
        <v>-9.5867472899999998E-4</v>
      </c>
      <c r="H434" s="16">
        <f t="shared" si="19"/>
        <v>-4.1308466790810558E-3</v>
      </c>
      <c r="I434" s="11">
        <f t="shared" si="20"/>
        <v>49617921.298027046</v>
      </c>
    </row>
    <row r="435" spans="1:9" s="8" customFormat="1" x14ac:dyDescent="0.25">
      <c r="A435" s="7">
        <v>41904</v>
      </c>
      <c r="B435" s="11">
        <v>57.290000915527351</v>
      </c>
      <c r="C435" s="14">
        <v>1428560</v>
      </c>
      <c r="D435" s="16">
        <v>-8.0133299999999991E-3</v>
      </c>
      <c r="E435" s="16">
        <v>1.0583917610347273E-2</v>
      </c>
      <c r="F435" s="8">
        <v>1994.29</v>
      </c>
      <c r="G435" s="16">
        <f t="shared" si="18"/>
        <v>-8.2008101299999997E-3</v>
      </c>
      <c r="H435" s="16">
        <f t="shared" si="19"/>
        <v>1.8784727740347271E-2</v>
      </c>
      <c r="I435" s="11">
        <f t="shared" si="20"/>
        <v>81842203.707885757</v>
      </c>
    </row>
    <row r="436" spans="1:9" s="8" customFormat="1" x14ac:dyDescent="0.25">
      <c r="A436" s="7">
        <v>41905</v>
      </c>
      <c r="B436" s="11">
        <v>55.759998321533203</v>
      </c>
      <c r="C436" s="14">
        <v>1398282</v>
      </c>
      <c r="D436" s="16">
        <v>-5.7764920000000003E-3</v>
      </c>
      <c r="E436" s="16">
        <v>-2.6706276461482048E-2</v>
      </c>
      <c r="F436" s="8">
        <v>1982.77</v>
      </c>
      <c r="G436" s="16">
        <f t="shared" si="18"/>
        <v>-6.0512088120000009E-3</v>
      </c>
      <c r="H436" s="16">
        <f t="shared" si="19"/>
        <v>-2.0655067649482047E-2</v>
      </c>
      <c r="I436" s="11">
        <f t="shared" si="20"/>
        <v>77968201.97303009</v>
      </c>
    </row>
    <row r="437" spans="1:9" s="8" customFormat="1" x14ac:dyDescent="0.25">
      <c r="A437" s="7">
        <v>41906</v>
      </c>
      <c r="B437" s="11">
        <v>56.930000305175774</v>
      </c>
      <c r="C437" s="14">
        <v>1746174</v>
      </c>
      <c r="D437" s="16">
        <v>7.8324769999999991E-3</v>
      </c>
      <c r="E437" s="16">
        <v>2.0982818678021431E-2</v>
      </c>
      <c r="F437" s="8">
        <v>1998.3</v>
      </c>
      <c r="G437" s="16">
        <f t="shared" si="18"/>
        <v>7.027010396999999E-3</v>
      </c>
      <c r="H437" s="16">
        <f t="shared" si="19"/>
        <v>1.3955808281021432E-2</v>
      </c>
      <c r="I437" s="11">
        <f t="shared" si="20"/>
        <v>99409686.35289</v>
      </c>
    </row>
    <row r="438" spans="1:9" s="8" customFormat="1" x14ac:dyDescent="0.25">
      <c r="A438" s="7">
        <v>41907</v>
      </c>
      <c r="B438" s="11">
        <v>55.849998474121087</v>
      </c>
      <c r="C438" s="14">
        <v>1107948</v>
      </c>
      <c r="D438" s="16">
        <v>-1.6168740000000001E-2</v>
      </c>
      <c r="E438" s="16">
        <v>-1.8970698118209839E-2</v>
      </c>
      <c r="F438" s="8">
        <v>1965.99</v>
      </c>
      <c r="G438" s="16">
        <f t="shared" si="18"/>
        <v>-1.6038159140000001E-2</v>
      </c>
      <c r="H438" s="16">
        <f t="shared" si="19"/>
        <v>-2.9325389782098379E-3</v>
      </c>
      <c r="I438" s="11">
        <f t="shared" si="20"/>
        <v>61878894.10940551</v>
      </c>
    </row>
    <row r="439" spans="1:9" s="8" customFormat="1" x14ac:dyDescent="0.25">
      <c r="A439" s="7">
        <v>41908</v>
      </c>
      <c r="B439" s="11">
        <v>56.090000152587891</v>
      </c>
      <c r="C439" s="14">
        <v>624300</v>
      </c>
      <c r="D439" s="16">
        <v>8.5758320000000002E-3</v>
      </c>
      <c r="E439" s="16">
        <v>4.2972550727426997E-3</v>
      </c>
      <c r="F439" s="8">
        <v>1982.85</v>
      </c>
      <c r="G439" s="16">
        <f t="shared" si="18"/>
        <v>7.741374552E-3</v>
      </c>
      <c r="H439" s="16">
        <f t="shared" si="19"/>
        <v>-3.4441194792573003E-3</v>
      </c>
      <c r="I439" s="11">
        <f t="shared" si="20"/>
        <v>35016987.09526062</v>
      </c>
    </row>
    <row r="440" spans="1:9" s="8" customFormat="1" x14ac:dyDescent="0.25">
      <c r="A440" s="7">
        <v>41911</v>
      </c>
      <c r="B440" s="11">
        <v>55.709999084472656</v>
      </c>
      <c r="C440" s="14">
        <v>495212</v>
      </c>
      <c r="D440" s="16">
        <v>-2.546839E-3</v>
      </c>
      <c r="E440" s="16">
        <v>-6.7748450674116594E-3</v>
      </c>
      <c r="F440" s="8">
        <v>1977.8</v>
      </c>
      <c r="G440" s="16">
        <f t="shared" si="18"/>
        <v>-2.947512279E-3</v>
      </c>
      <c r="H440" s="16">
        <f t="shared" si="19"/>
        <v>-3.8273327884116594E-3</v>
      </c>
      <c r="I440" s="11">
        <f t="shared" si="20"/>
        <v>27588260.066619873</v>
      </c>
    </row>
    <row r="441" spans="1:9" s="8" customFormat="1" x14ac:dyDescent="0.25">
      <c r="A441" s="7">
        <v>41912</v>
      </c>
      <c r="B441" s="11">
        <v>56.430000305175774</v>
      </c>
      <c r="C441" s="14">
        <v>699214</v>
      </c>
      <c r="D441" s="16">
        <v>-2.7859239999999995E-3</v>
      </c>
      <c r="E441" s="16">
        <v>1.2924092821776869E-2</v>
      </c>
      <c r="F441" s="8">
        <v>1972.29</v>
      </c>
      <c r="G441" s="16">
        <f t="shared" si="18"/>
        <v>-3.1772729639999993E-3</v>
      </c>
      <c r="H441" s="16">
        <f t="shared" si="19"/>
        <v>1.6101365785776867E-2</v>
      </c>
      <c r="I441" s="11">
        <f t="shared" si="20"/>
        <v>39456646.233383171</v>
      </c>
    </row>
    <row r="442" spans="1:9" s="8" customFormat="1" x14ac:dyDescent="0.25">
      <c r="A442" s="7">
        <v>41913</v>
      </c>
      <c r="B442" s="11">
        <v>55.880001068115241</v>
      </c>
      <c r="C442" s="14">
        <v>533668</v>
      </c>
      <c r="D442" s="16">
        <v>-1.3248559999999998E-2</v>
      </c>
      <c r="E442" s="16">
        <v>-9.7465747967362404E-3</v>
      </c>
      <c r="F442" s="8">
        <v>1946.1600000000003</v>
      </c>
      <c r="G442" s="16">
        <f t="shared" si="18"/>
        <v>-1.3231866159999998E-2</v>
      </c>
      <c r="H442" s="16">
        <f t="shared" si="19"/>
        <v>3.4852913632637574E-3</v>
      </c>
      <c r="I442" s="11">
        <f t="shared" si="20"/>
        <v>29821368.410018925</v>
      </c>
    </row>
    <row r="443" spans="1:9" s="8" customFormat="1" x14ac:dyDescent="0.25">
      <c r="A443" s="7">
        <v>41914</v>
      </c>
      <c r="B443" s="11">
        <v>55</v>
      </c>
      <c r="C443" s="14">
        <v>1012340</v>
      </c>
      <c r="D443" s="16">
        <v>5.1383240000000002E-6</v>
      </c>
      <c r="E443" s="16">
        <v>-1.5748050063848499E-2</v>
      </c>
      <c r="F443" s="8">
        <v>1946.17</v>
      </c>
      <c r="G443" s="16">
        <f t="shared" si="18"/>
        <v>-4.9506207063599998E-4</v>
      </c>
      <c r="H443" s="16">
        <f t="shared" si="19"/>
        <v>-1.5252987993212499E-2</v>
      </c>
      <c r="I443" s="11">
        <f t="shared" si="20"/>
        <v>55678700</v>
      </c>
    </row>
    <row r="444" spans="1:9" s="8" customFormat="1" x14ac:dyDescent="0.25">
      <c r="A444" s="7">
        <v>41915</v>
      </c>
      <c r="B444" s="11">
        <v>54.75</v>
      </c>
      <c r="C444" s="14">
        <v>1075539</v>
      </c>
      <c r="D444" s="16">
        <v>1.116552E-2</v>
      </c>
      <c r="E444" s="16">
        <v>-4.5454544015228748E-3</v>
      </c>
      <c r="F444" s="8">
        <v>1967.9</v>
      </c>
      <c r="G444" s="16">
        <f t="shared" si="18"/>
        <v>1.0230064719999999E-2</v>
      </c>
      <c r="H444" s="16">
        <f t="shared" si="19"/>
        <v>-1.4775519121522874E-2</v>
      </c>
      <c r="I444" s="11">
        <f t="shared" si="20"/>
        <v>58885760.25</v>
      </c>
    </row>
    <row r="445" spans="1:9" s="10" customFormat="1" x14ac:dyDescent="0.25">
      <c r="A445" s="9">
        <v>41918</v>
      </c>
      <c r="B445" s="12">
        <v>54.849998474121087</v>
      </c>
      <c r="C445" s="15">
        <v>373338</v>
      </c>
      <c r="D445" s="17">
        <v>-1.5651199999999999E-3</v>
      </c>
      <c r="E445" s="17">
        <v>1.8264561658725145E-3</v>
      </c>
      <c r="F445" s="10">
        <v>1964.82</v>
      </c>
      <c r="G445" s="17">
        <f t="shared" si="18"/>
        <v>-2.0040803199999997E-3</v>
      </c>
      <c r="H445" s="17">
        <f t="shared" si="19"/>
        <v>3.8305364858725139E-3</v>
      </c>
      <c r="I445" s="12">
        <f t="shared" si="20"/>
        <v>20477588.730331417</v>
      </c>
    </row>
    <row r="446" spans="1:9" s="8" customFormat="1" x14ac:dyDescent="0.25">
      <c r="A446" s="7">
        <v>41919</v>
      </c>
      <c r="B446" s="11">
        <v>53.75</v>
      </c>
      <c r="C446" s="14">
        <v>808722</v>
      </c>
      <c r="D446" s="16">
        <v>-1.512607E-2</v>
      </c>
      <c r="E446" s="16">
        <v>-2.0054668188095096E-2</v>
      </c>
      <c r="F446" s="8">
        <v>1935.1</v>
      </c>
      <c r="G446" s="16">
        <f t="shared" si="18"/>
        <v>-1.503615327E-2</v>
      </c>
      <c r="H446" s="16">
        <f t="shared" si="19"/>
        <v>-5.0185149180950964E-3</v>
      </c>
      <c r="I446" s="11">
        <f t="shared" si="20"/>
        <v>43468807.5</v>
      </c>
    </row>
    <row r="447" spans="1:9" s="8" customFormat="1" x14ac:dyDescent="0.25">
      <c r="A447" s="7">
        <v>41920</v>
      </c>
      <c r="B447" s="11">
        <v>54.479999542236321</v>
      </c>
      <c r="C447" s="14">
        <v>857180</v>
      </c>
      <c r="D447" s="16">
        <v>1.7461630000000002E-2</v>
      </c>
      <c r="E447" s="16">
        <v>1.3581386767327784E-2</v>
      </c>
      <c r="F447" s="8">
        <v>1968.89</v>
      </c>
      <c r="G447" s="16">
        <f t="shared" si="18"/>
        <v>1.628062643E-2</v>
      </c>
      <c r="H447" s="16">
        <f t="shared" si="19"/>
        <v>-2.6992396626722166E-3</v>
      </c>
      <c r="I447" s="11">
        <f t="shared" si="20"/>
        <v>46699166.007614128</v>
      </c>
    </row>
    <row r="448" spans="1:9" s="8" customFormat="1" x14ac:dyDescent="0.25">
      <c r="A448" s="7">
        <v>41921</v>
      </c>
      <c r="B448" s="11">
        <v>53.080001831054687</v>
      </c>
      <c r="C448" s="14">
        <v>1359725</v>
      </c>
      <c r="D448" s="16">
        <v>-2.0661390000000002E-2</v>
      </c>
      <c r="E448" s="16">
        <v>-2.5697462260723121E-2</v>
      </c>
      <c r="F448" s="8">
        <v>1928.21</v>
      </c>
      <c r="G448" s="16">
        <f t="shared" si="18"/>
        <v>-2.035559579E-2</v>
      </c>
      <c r="H448" s="16">
        <f t="shared" si="19"/>
        <v>-5.3418664707231209E-3</v>
      </c>
      <c r="I448" s="11">
        <f t="shared" si="20"/>
        <v>72174205.489730835</v>
      </c>
    </row>
    <row r="449" spans="1:16" s="8" customFormat="1" x14ac:dyDescent="0.25">
      <c r="A449" s="7">
        <v>41922</v>
      </c>
      <c r="B449" s="11">
        <v>52.430000305175774</v>
      </c>
      <c r="C449" s="14">
        <v>910944</v>
      </c>
      <c r="D449" s="16">
        <v>-1.1451029999999999E-2</v>
      </c>
      <c r="E449" s="16">
        <v>-1.224569510668516E-2</v>
      </c>
      <c r="F449" s="8">
        <v>1906.1300000000003</v>
      </c>
      <c r="G449" s="16">
        <f t="shared" si="18"/>
        <v>-1.1504439829999999E-2</v>
      </c>
      <c r="H449" s="16">
        <f t="shared" si="19"/>
        <v>-7.4125527668516059E-4</v>
      </c>
      <c r="I449" s="11">
        <f t="shared" si="20"/>
        <v>47760794.197998039</v>
      </c>
    </row>
    <row r="450" spans="1:16" s="8" customFormat="1" x14ac:dyDescent="0.25">
      <c r="A450" s="7">
        <v>41925</v>
      </c>
      <c r="B450" s="11">
        <v>52.299999237060554</v>
      </c>
      <c r="C450" s="14">
        <v>830884</v>
      </c>
      <c r="D450" s="16">
        <v>-1.6467919999999997E-2</v>
      </c>
      <c r="E450" s="16">
        <v>-2.47951690107584E-3</v>
      </c>
      <c r="F450" s="8">
        <v>1874.74</v>
      </c>
      <c r="G450" s="16">
        <f t="shared" si="18"/>
        <v>-1.6325671119999996E-2</v>
      </c>
      <c r="H450" s="16">
        <f t="shared" si="19"/>
        <v>1.3846154218924156E-2</v>
      </c>
      <c r="I450" s="11">
        <f t="shared" si="20"/>
        <v>43455232.566085823</v>
      </c>
    </row>
    <row r="451" spans="1:16" s="8" customFormat="1" x14ac:dyDescent="0.25">
      <c r="A451" s="7">
        <v>41926</v>
      </c>
      <c r="B451" s="11">
        <v>52.25</v>
      </c>
      <c r="C451" s="14">
        <v>1277372</v>
      </c>
      <c r="D451" s="16">
        <v>1.5788860000000005E-3</v>
      </c>
      <c r="E451" s="16">
        <v>-9.5600838540121902E-4</v>
      </c>
      <c r="F451" s="8">
        <v>1877.7</v>
      </c>
      <c r="G451" s="16">
        <f t="shared" ref="G451:G505" si="21">-0.0005+0.961*D451</f>
        <v>1.0173094460000005E-3</v>
      </c>
      <c r="H451" s="16">
        <f t="shared" ref="H451:H505" si="22">E451-G451</f>
        <v>-1.9733178314012196E-3</v>
      </c>
      <c r="I451" s="11">
        <f t="shared" ref="I451:I486" si="23">C451*B451</f>
        <v>66742687</v>
      </c>
    </row>
    <row r="452" spans="1:16" s="8" customFormat="1" x14ac:dyDescent="0.25">
      <c r="A452" s="7">
        <v>41927</v>
      </c>
      <c r="B452" s="11">
        <v>51.5</v>
      </c>
      <c r="C452" s="14">
        <v>1848762</v>
      </c>
      <c r="D452" s="16">
        <v>-8.1003350000000002E-3</v>
      </c>
      <c r="E452" s="16">
        <v>-1.4354066923260689E-2</v>
      </c>
      <c r="F452" s="8">
        <v>1862.49</v>
      </c>
      <c r="G452" s="16">
        <f t="shared" si="21"/>
        <v>-8.2844219349999994E-3</v>
      </c>
      <c r="H452" s="16">
        <f t="shared" si="22"/>
        <v>-6.0696449882606893E-3</v>
      </c>
      <c r="I452" s="11">
        <f t="shared" si="23"/>
        <v>95211243</v>
      </c>
    </row>
    <row r="453" spans="1:16" s="8" customFormat="1" x14ac:dyDescent="0.25">
      <c r="A453" s="7">
        <v>41928</v>
      </c>
      <c r="B453" s="11">
        <v>50.639999389648438</v>
      </c>
      <c r="C453" s="14">
        <v>2917230</v>
      </c>
      <c r="D453" s="16">
        <v>1.4496720000000001E-4</v>
      </c>
      <c r="E453" s="16">
        <v>-1.66990403085947E-2</v>
      </c>
      <c r="F453" s="8">
        <v>1862.76</v>
      </c>
      <c r="G453" s="16">
        <f t="shared" si="21"/>
        <v>-3.606865208E-4</v>
      </c>
      <c r="H453" s="16">
        <f t="shared" si="22"/>
        <v>-1.6338353787794701E-2</v>
      </c>
      <c r="I453" s="11">
        <f t="shared" si="23"/>
        <v>147728525.41946411</v>
      </c>
    </row>
    <row r="454" spans="1:16" s="8" customFormat="1" x14ac:dyDescent="0.25">
      <c r="A454" s="7">
        <v>41929</v>
      </c>
      <c r="B454" s="11">
        <v>51.799999237060554</v>
      </c>
      <c r="C454" s="14">
        <v>1398660</v>
      </c>
      <c r="D454" s="16">
        <v>1.2884110000000001E-2</v>
      </c>
      <c r="E454" s="16">
        <v>2.2906789556145661E-2</v>
      </c>
      <c r="F454" s="8">
        <v>1886.76</v>
      </c>
      <c r="G454" s="16">
        <f t="shared" si="21"/>
        <v>1.1881629709999999E-2</v>
      </c>
      <c r="H454" s="16">
        <f t="shared" si="22"/>
        <v>1.1025159846145662E-2</v>
      </c>
      <c r="I454" s="11">
        <f t="shared" si="23"/>
        <v>72450586.932907119</v>
      </c>
    </row>
    <row r="455" spans="1:16" s="8" customFormat="1" x14ac:dyDescent="0.25">
      <c r="A455" s="7">
        <v>41932</v>
      </c>
      <c r="B455" s="11">
        <v>51.779998779296882</v>
      </c>
      <c r="C455" s="14">
        <v>632637</v>
      </c>
      <c r="D455" s="16">
        <v>9.1426570000000002E-3</v>
      </c>
      <c r="E455" s="16">
        <v>-3.8610922638326878E-4</v>
      </c>
      <c r="F455" s="8">
        <v>1904.01</v>
      </c>
      <c r="G455" s="16">
        <f t="shared" si="21"/>
        <v>8.2860933770000002E-3</v>
      </c>
      <c r="H455" s="16">
        <f t="shared" si="22"/>
        <v>-8.6722026033832691E-3</v>
      </c>
      <c r="I455" s="11">
        <f t="shared" si="23"/>
        <v>32757943.087738041</v>
      </c>
    </row>
    <row r="456" spans="1:16" s="8" customFormat="1" x14ac:dyDescent="0.25">
      <c r="A456" s="7">
        <v>41933</v>
      </c>
      <c r="B456" s="11">
        <v>52.150001525878913</v>
      </c>
      <c r="C456" s="14">
        <v>1679775</v>
      </c>
      <c r="D456" s="16">
        <v>1.9574479999999995E-2</v>
      </c>
      <c r="E456" s="16">
        <v>7.1456693112850189E-3</v>
      </c>
      <c r="F456" s="8">
        <v>1941.28</v>
      </c>
      <c r="G456" s="16">
        <f t="shared" si="21"/>
        <v>1.8311075279999995E-2</v>
      </c>
      <c r="H456" s="16">
        <f t="shared" si="22"/>
        <v>-1.1165405968714976E-2</v>
      </c>
      <c r="I456" s="11">
        <f t="shared" si="23"/>
        <v>87600268.813133255</v>
      </c>
    </row>
    <row r="457" spans="1:16" s="8" customFormat="1" x14ac:dyDescent="0.25">
      <c r="A457" s="7">
        <v>41934</v>
      </c>
      <c r="B457" s="11">
        <v>52.630001068115241</v>
      </c>
      <c r="C457" s="14">
        <v>1787582</v>
      </c>
      <c r="D457" s="16">
        <v>-7.2993079999999983E-3</v>
      </c>
      <c r="E457" s="16">
        <v>9.2042097821831686E-3</v>
      </c>
      <c r="F457" s="8">
        <v>1927.11</v>
      </c>
      <c r="G457" s="16">
        <f t="shared" si="21"/>
        <v>-7.5146349879999987E-3</v>
      </c>
      <c r="H457" s="16">
        <f t="shared" si="22"/>
        <v>1.6718844770183167E-2</v>
      </c>
      <c r="I457" s="11">
        <f t="shared" si="23"/>
        <v>94080442.569343582</v>
      </c>
    </row>
    <row r="458" spans="1:16" s="8" customFormat="1" x14ac:dyDescent="0.25">
      <c r="A458" s="7">
        <v>41935</v>
      </c>
      <c r="B458" s="11">
        <v>53.529998779296882</v>
      </c>
      <c r="C458" s="14">
        <v>1496865</v>
      </c>
      <c r="D458" s="16">
        <v>1.2303400000000001E-2</v>
      </c>
      <c r="E458" s="16">
        <v>1.7100468277931213E-2</v>
      </c>
      <c r="F458" s="8">
        <v>1950.82</v>
      </c>
      <c r="G458" s="16">
        <f t="shared" si="21"/>
        <v>1.13235674E-2</v>
      </c>
      <c r="H458" s="16">
        <f t="shared" si="22"/>
        <v>5.7769008779312136E-3</v>
      </c>
      <c r="I458" s="11">
        <f t="shared" si="23"/>
        <v>80127181.622772232</v>
      </c>
    </row>
    <row r="459" spans="1:16" s="8" customFormat="1" x14ac:dyDescent="0.25">
      <c r="A459" s="7">
        <v>41936</v>
      </c>
      <c r="B459" s="11">
        <v>54.020000457763679</v>
      </c>
      <c r="C459" s="14">
        <v>1483434</v>
      </c>
      <c r="D459" s="16">
        <v>7.0534439999999999E-3</v>
      </c>
      <c r="E459" s="16">
        <v>9.1537768021225929E-3</v>
      </c>
      <c r="F459" s="8">
        <v>1964.58</v>
      </c>
      <c r="G459" s="16">
        <f t="shared" si="21"/>
        <v>6.2783596839999997E-3</v>
      </c>
      <c r="H459" s="16">
        <f t="shared" si="22"/>
        <v>2.8754171181225932E-3</v>
      </c>
      <c r="I459" s="11">
        <f t="shared" si="23"/>
        <v>80135105.35906221</v>
      </c>
    </row>
    <row r="460" spans="1:16" s="8" customFormat="1" x14ac:dyDescent="0.25">
      <c r="A460" s="7">
        <v>41939</v>
      </c>
      <c r="B460" s="11">
        <v>52.819999694824226</v>
      </c>
      <c r="C460" s="14">
        <v>2411517</v>
      </c>
      <c r="D460" s="16">
        <v>-1.5015930000000001E-3</v>
      </c>
      <c r="E460" s="16">
        <v>-2.2214008495211601E-2</v>
      </c>
      <c r="F460" s="8">
        <v>1961.6300000000003</v>
      </c>
      <c r="G460" s="16">
        <f t="shared" si="21"/>
        <v>-1.9430308730000001E-3</v>
      </c>
      <c r="H460" s="16">
        <f t="shared" si="22"/>
        <v>-2.0270977622211601E-2</v>
      </c>
      <c r="I460" s="11">
        <f t="shared" si="23"/>
        <v>127376327.20406343</v>
      </c>
    </row>
    <row r="461" spans="1:16" s="8" customFormat="1" x14ac:dyDescent="0.25">
      <c r="A461" s="7">
        <v>41940</v>
      </c>
      <c r="B461" s="11">
        <v>48.069999694824226</v>
      </c>
      <c r="C461" s="14">
        <v>8867279</v>
      </c>
      <c r="D461" s="16">
        <v>1.193905E-2</v>
      </c>
      <c r="E461" s="16">
        <v>-8.992806077003479E-2</v>
      </c>
      <c r="F461" s="8">
        <v>1985.05</v>
      </c>
      <c r="G461" s="16">
        <f t="shared" si="21"/>
        <v>1.0973427049999998E-2</v>
      </c>
      <c r="H461" s="16">
        <f t="shared" si="22"/>
        <v>-0.10090148782003479</v>
      </c>
      <c r="I461" s="11">
        <f t="shared" si="23"/>
        <v>426250098.82392126</v>
      </c>
      <c r="K461" s="16"/>
      <c r="N461" s="16"/>
    </row>
    <row r="462" spans="1:16" s="10" customFormat="1" x14ac:dyDescent="0.25">
      <c r="A462" s="9">
        <v>41941</v>
      </c>
      <c r="B462" s="12">
        <v>45.220001220703118</v>
      </c>
      <c r="C462" s="15">
        <v>16821975</v>
      </c>
      <c r="D462" s="17">
        <v>-1.3853549999999998E-3</v>
      </c>
      <c r="E462" s="17">
        <v>-5.9288505464792238E-2</v>
      </c>
      <c r="F462" s="10">
        <v>1982.3</v>
      </c>
      <c r="G462" s="17">
        <f t="shared" si="21"/>
        <v>-1.8313261549999997E-3</v>
      </c>
      <c r="H462" s="17">
        <f t="shared" si="22"/>
        <v>-5.7457179309792238E-2</v>
      </c>
      <c r="I462" s="12">
        <f t="shared" si="23"/>
        <v>760689730.03463733</v>
      </c>
      <c r="P462" s="25"/>
    </row>
    <row r="463" spans="1:16" s="8" customFormat="1" x14ac:dyDescent="0.25">
      <c r="A463" s="7">
        <v>41942</v>
      </c>
      <c r="B463" s="11">
        <v>45.700000762939446</v>
      </c>
      <c r="C463" s="14">
        <v>5422074</v>
      </c>
      <c r="D463" s="16">
        <v>6.2301370000000002E-3</v>
      </c>
      <c r="E463" s="16">
        <v>1.0614762082695963E-2</v>
      </c>
      <c r="F463" s="8">
        <v>1994.65</v>
      </c>
      <c r="G463" s="16">
        <f t="shared" si="21"/>
        <v>5.4871616570000004E-3</v>
      </c>
      <c r="H463" s="16">
        <f t="shared" si="22"/>
        <v>5.1276004256959624E-3</v>
      </c>
      <c r="I463" s="11">
        <f t="shared" si="23"/>
        <v>247788785.93671414</v>
      </c>
    </row>
    <row r="464" spans="1:16" s="8" customFormat="1" x14ac:dyDescent="0.25">
      <c r="A464" s="7">
        <v>41943</v>
      </c>
      <c r="B464" s="11">
        <v>46.240001678466797</v>
      </c>
      <c r="C464" s="14">
        <v>5001568</v>
      </c>
      <c r="D464" s="16">
        <v>1.173138E-2</v>
      </c>
      <c r="E464" s="16">
        <v>1.1816211976110935E-2</v>
      </c>
      <c r="F464" s="8">
        <v>2018.05</v>
      </c>
      <c r="G464" s="16">
        <f t="shared" si="21"/>
        <v>1.0773856179999999E-2</v>
      </c>
      <c r="H464" s="16">
        <f t="shared" si="22"/>
        <v>1.0423557961109359E-3</v>
      </c>
      <c r="I464" s="11">
        <f t="shared" si="23"/>
        <v>231272512.71496582</v>
      </c>
      <c r="P464" s="18"/>
    </row>
    <row r="465" spans="1:16" s="8" customFormat="1" x14ac:dyDescent="0.25">
      <c r="A465" s="7">
        <v>41946</v>
      </c>
      <c r="B465" s="11">
        <v>45.779998779296882</v>
      </c>
      <c r="C465" s="14">
        <v>4788289</v>
      </c>
      <c r="D465" s="16">
        <v>-1.189267E-4</v>
      </c>
      <c r="E465" s="16">
        <v>-9.9481595680117624E-3</v>
      </c>
      <c r="F465" s="8">
        <v>2017.81</v>
      </c>
      <c r="G465" s="16">
        <f t="shared" si="21"/>
        <v>-6.1428855870000005E-4</v>
      </c>
      <c r="H465" s="16">
        <f t="shared" si="22"/>
        <v>-9.333871009311762E-3</v>
      </c>
      <c r="I465" s="11">
        <f t="shared" si="23"/>
        <v>219207864.57492068</v>
      </c>
      <c r="P465" s="19"/>
    </row>
    <row r="466" spans="1:16" s="8" customFormat="1" x14ac:dyDescent="0.25">
      <c r="A466" s="7">
        <v>41947</v>
      </c>
      <c r="B466" s="11">
        <v>45.490001678466797</v>
      </c>
      <c r="C466" s="14">
        <v>1721795</v>
      </c>
      <c r="D466" s="16">
        <v>-2.8298009999999998E-3</v>
      </c>
      <c r="E466" s="16">
        <v>-6.3345809467136869E-3</v>
      </c>
      <c r="F466" s="8">
        <v>2012.1</v>
      </c>
      <c r="G466" s="16">
        <f t="shared" si="21"/>
        <v>-3.2194387609999998E-3</v>
      </c>
      <c r="H466" s="16">
        <f t="shared" si="22"/>
        <v>-3.115142185713687E-3</v>
      </c>
      <c r="I466" s="11">
        <f t="shared" si="23"/>
        <v>78324457.439975739</v>
      </c>
    </row>
    <row r="467" spans="1:16" s="8" customFormat="1" x14ac:dyDescent="0.25">
      <c r="A467" s="7">
        <v>41948</v>
      </c>
      <c r="B467" s="11">
        <v>45.700000762939446</v>
      </c>
      <c r="C467" s="14">
        <v>1864316</v>
      </c>
      <c r="D467" s="16">
        <v>5.7005119999999996E-3</v>
      </c>
      <c r="E467" s="16">
        <v>4.6163788065314302E-3</v>
      </c>
      <c r="F467" s="8">
        <v>2023.57</v>
      </c>
      <c r="G467" s="16">
        <f t="shared" si="21"/>
        <v>4.9781920319999992E-3</v>
      </c>
      <c r="H467" s="16">
        <f t="shared" si="22"/>
        <v>-3.6181322546856905E-4</v>
      </c>
      <c r="I467" s="11">
        <f t="shared" si="23"/>
        <v>85199242.622360215</v>
      </c>
    </row>
    <row r="468" spans="1:16" s="8" customFormat="1" x14ac:dyDescent="0.25">
      <c r="A468" s="7">
        <v>41949</v>
      </c>
      <c r="B468" s="11">
        <v>45.860000610351563</v>
      </c>
      <c r="C468" s="14">
        <v>2758400</v>
      </c>
      <c r="D468" s="16">
        <v>3.775506000000001E-3</v>
      </c>
      <c r="E468" s="16">
        <v>3.5010906867682934E-3</v>
      </c>
      <c r="F468" s="8">
        <v>2031.21</v>
      </c>
      <c r="G468" s="16">
        <f t="shared" si="21"/>
        <v>3.1282612660000009E-3</v>
      </c>
      <c r="H468" s="16">
        <f t="shared" si="22"/>
        <v>3.7282942076829247E-4</v>
      </c>
      <c r="I468" s="11">
        <f t="shared" si="23"/>
        <v>126500225.68359375</v>
      </c>
    </row>
    <row r="469" spans="1:16" s="8" customFormat="1" x14ac:dyDescent="0.25">
      <c r="A469" s="7">
        <v>41950</v>
      </c>
      <c r="B469" s="11">
        <v>45.689998626708991</v>
      </c>
      <c r="C469" s="14">
        <v>3429488</v>
      </c>
      <c r="D469" s="16">
        <v>3.4954540000000007E-4</v>
      </c>
      <c r="E469" s="16">
        <v>-3.7069772370159617E-3</v>
      </c>
      <c r="F469" s="8">
        <v>2031.92</v>
      </c>
      <c r="G469" s="16">
        <f t="shared" si="21"/>
        <v>-1.6408687059999994E-4</v>
      </c>
      <c r="H469" s="16">
        <f t="shared" si="22"/>
        <v>-3.5428903664159617E-3</v>
      </c>
      <c r="I469" s="11">
        <f t="shared" si="23"/>
        <v>156693302.01031497</v>
      </c>
    </row>
    <row r="470" spans="1:16" s="8" customFormat="1" x14ac:dyDescent="0.25">
      <c r="A470" s="7">
        <v>41953</v>
      </c>
      <c r="B470" s="11">
        <v>46.189998626708991</v>
      </c>
      <c r="C470" s="14">
        <v>3142386</v>
      </c>
      <c r="D470" s="16">
        <v>3.120201999999999E-3</v>
      </c>
      <c r="E470" s="16">
        <v>1.0943314060568811E-2</v>
      </c>
      <c r="F470" s="8">
        <v>2038.26</v>
      </c>
      <c r="G470" s="16">
        <f t="shared" si="21"/>
        <v>2.4985141219999989E-3</v>
      </c>
      <c r="H470" s="16">
        <f t="shared" si="22"/>
        <v>8.4447999385688123E-3</v>
      </c>
      <c r="I470" s="11">
        <f t="shared" si="23"/>
        <v>145146805.02458957</v>
      </c>
    </row>
    <row r="471" spans="1:16" s="8" customFormat="1" x14ac:dyDescent="0.25">
      <c r="A471" s="7">
        <v>41954</v>
      </c>
      <c r="B471" s="11">
        <v>47.139999389648438</v>
      </c>
      <c r="C471" s="14">
        <v>2274284</v>
      </c>
      <c r="D471" s="16">
        <v>6.966727000000002E-4</v>
      </c>
      <c r="E471" s="16">
        <v>2.0567240193486214E-2</v>
      </c>
      <c r="F471" s="8">
        <v>2039.68</v>
      </c>
      <c r="G471" s="16">
        <f t="shared" si="21"/>
        <v>1.6950246470000014E-4</v>
      </c>
      <c r="H471" s="16">
        <f t="shared" si="22"/>
        <v>2.0397737728786215E-2</v>
      </c>
      <c r="I471" s="11">
        <f t="shared" si="23"/>
        <v>107209746.37188721</v>
      </c>
    </row>
    <row r="472" spans="1:16" s="8" customFormat="1" x14ac:dyDescent="0.25">
      <c r="A472" s="7">
        <v>41955</v>
      </c>
      <c r="B472" s="11">
        <v>46.560001373291009</v>
      </c>
      <c r="C472" s="14">
        <v>4207796</v>
      </c>
      <c r="D472" s="16">
        <v>-7.0109039999999984E-4</v>
      </c>
      <c r="E472" s="16">
        <v>-1.2303734198212624E-2</v>
      </c>
      <c r="F472" s="8">
        <v>2038.25</v>
      </c>
      <c r="G472" s="16">
        <f t="shared" si="21"/>
        <v>-1.1737478743999998E-3</v>
      </c>
      <c r="H472" s="16">
        <f t="shared" si="22"/>
        <v>-1.1129986323812624E-2</v>
      </c>
      <c r="I472" s="11">
        <f t="shared" si="23"/>
        <v>195914987.53852841</v>
      </c>
    </row>
    <row r="473" spans="1:16" s="8" customFormat="1" x14ac:dyDescent="0.25">
      <c r="A473" s="7">
        <v>41956</v>
      </c>
      <c r="B473" s="11">
        <v>46.529998779296882</v>
      </c>
      <c r="C473" s="14">
        <v>3213058</v>
      </c>
      <c r="D473" s="16">
        <v>5.2986630000000003E-4</v>
      </c>
      <c r="E473" s="16">
        <v>-6.443855818361045E-4</v>
      </c>
      <c r="F473" s="8">
        <v>2039.33</v>
      </c>
      <c r="G473" s="16">
        <f t="shared" si="21"/>
        <v>9.2015142999999624E-6</v>
      </c>
      <c r="H473" s="16">
        <f t="shared" si="22"/>
        <v>-6.5358709613610446E-4</v>
      </c>
      <c r="I473" s="11">
        <f t="shared" si="23"/>
        <v>149503584.81781009</v>
      </c>
    </row>
    <row r="474" spans="1:16" s="8" customFormat="1" x14ac:dyDescent="0.25">
      <c r="A474" s="7">
        <v>41957</v>
      </c>
      <c r="B474" s="11">
        <v>46.680000305175774</v>
      </c>
      <c r="C474" s="14">
        <v>3007173</v>
      </c>
      <c r="D474" s="16">
        <v>2.4027500000000005E-4</v>
      </c>
      <c r="E474" s="16">
        <v>3.2237595878541461E-3</v>
      </c>
      <c r="F474" s="8">
        <v>2039.82</v>
      </c>
      <c r="G474" s="16">
        <f t="shared" si="21"/>
        <v>-2.6909572499999993E-4</v>
      </c>
      <c r="H474" s="16">
        <f t="shared" si="22"/>
        <v>3.4928553128541458E-3</v>
      </c>
      <c r="I474" s="11">
        <f t="shared" si="23"/>
        <v>140374836.55771634</v>
      </c>
    </row>
    <row r="475" spans="1:16" s="8" customFormat="1" x14ac:dyDescent="0.25">
      <c r="A475" s="7">
        <v>41960</v>
      </c>
      <c r="B475" s="11">
        <v>47.540000915527344</v>
      </c>
      <c r="C475" s="14">
        <v>4236645</v>
      </c>
      <c r="D475" s="16">
        <v>7.3535899999999999E-4</v>
      </c>
      <c r="E475" s="16">
        <v>1.8423320725560188E-2</v>
      </c>
      <c r="F475" s="8">
        <v>2041.32</v>
      </c>
      <c r="G475" s="16">
        <f t="shared" si="21"/>
        <v>2.06679999E-4</v>
      </c>
      <c r="H475" s="16">
        <f t="shared" si="22"/>
        <v>1.821664072656019E-2</v>
      </c>
      <c r="I475" s="11">
        <f t="shared" si="23"/>
        <v>201410107.17876434</v>
      </c>
    </row>
    <row r="476" spans="1:16" s="8" customFormat="1" x14ac:dyDescent="0.25">
      <c r="A476" s="7">
        <v>41961</v>
      </c>
      <c r="B476" s="11">
        <v>48.360000610351563</v>
      </c>
      <c r="C476" s="14">
        <v>4571244</v>
      </c>
      <c r="D476" s="16">
        <v>5.1339330000000011E-3</v>
      </c>
      <c r="E476" s="16">
        <v>1.7248626798391346E-2</v>
      </c>
      <c r="F476" s="8">
        <v>2051.8000000000002</v>
      </c>
      <c r="G476" s="16">
        <f t="shared" si="21"/>
        <v>4.4337096130000007E-3</v>
      </c>
      <c r="H476" s="16">
        <f t="shared" si="22"/>
        <v>1.2814917185391345E-2</v>
      </c>
      <c r="I476" s="11">
        <f t="shared" si="23"/>
        <v>221065362.63006592</v>
      </c>
    </row>
    <row r="477" spans="1:16" s="8" customFormat="1" x14ac:dyDescent="0.25">
      <c r="A477" s="7">
        <v>41962</v>
      </c>
      <c r="B477" s="11">
        <v>48.090000152587891</v>
      </c>
      <c r="C477" s="14">
        <v>1636666</v>
      </c>
      <c r="D477" s="16">
        <v>-1.501121E-3</v>
      </c>
      <c r="E477" s="16">
        <v>-5.5831358768045902E-3</v>
      </c>
      <c r="F477" s="8">
        <v>2048.7199999999998</v>
      </c>
      <c r="G477" s="16">
        <f t="shared" si="21"/>
        <v>-1.942577281E-3</v>
      </c>
      <c r="H477" s="16">
        <f t="shared" si="22"/>
        <v>-3.64055859580459E-3</v>
      </c>
      <c r="I477" s="11">
        <f t="shared" si="23"/>
        <v>78707268.189735413</v>
      </c>
    </row>
    <row r="478" spans="1:16" s="8" customFormat="1" x14ac:dyDescent="0.25">
      <c r="A478" s="7">
        <v>41963</v>
      </c>
      <c r="B478" s="11">
        <v>46.569999694824226</v>
      </c>
      <c r="C478" s="14">
        <v>5687227</v>
      </c>
      <c r="D478" s="16">
        <v>1.9670820000000002E-3</v>
      </c>
      <c r="E478" s="16">
        <v>-3.160741180181504E-2</v>
      </c>
      <c r="F478" s="8">
        <v>2052.75</v>
      </c>
      <c r="G478" s="16">
        <f t="shared" si="21"/>
        <v>1.3903658020000002E-3</v>
      </c>
      <c r="H478" s="16">
        <f t="shared" si="22"/>
        <v>-3.2997777603815039E-2</v>
      </c>
      <c r="I478" s="11">
        <f t="shared" si="23"/>
        <v>264854159.65439609</v>
      </c>
    </row>
    <row r="479" spans="1:16" s="8" customFormat="1" x14ac:dyDescent="0.25">
      <c r="A479" s="7">
        <v>41964</v>
      </c>
      <c r="B479" s="11">
        <v>47.150001525878913</v>
      </c>
      <c r="C479" s="14">
        <v>1582578</v>
      </c>
      <c r="D479" s="16">
        <v>5.236877E-3</v>
      </c>
      <c r="E479" s="16">
        <v>1.2454409152269362E-2</v>
      </c>
      <c r="F479" s="8">
        <v>2063.5</v>
      </c>
      <c r="G479" s="16">
        <f t="shared" si="21"/>
        <v>4.5326387969999993E-3</v>
      </c>
      <c r="H479" s="16">
        <f t="shared" si="22"/>
        <v>7.9217703552693624E-3</v>
      </c>
      <c r="I479" s="11">
        <f t="shared" si="23"/>
        <v>74618555.114822403</v>
      </c>
    </row>
    <row r="480" spans="1:16" s="8" customFormat="1" x14ac:dyDescent="0.25">
      <c r="A480" s="7">
        <v>41967</v>
      </c>
      <c r="B480" s="11">
        <v>47.310001373291009</v>
      </c>
      <c r="C480" s="14">
        <v>2004754</v>
      </c>
      <c r="D480" s="16">
        <v>2.8640660000000006E-3</v>
      </c>
      <c r="E480" s="16">
        <v>3.3934218809008598E-3</v>
      </c>
      <c r="F480" s="8">
        <v>2069.41</v>
      </c>
      <c r="G480" s="16">
        <f t="shared" si="21"/>
        <v>2.2523674260000004E-3</v>
      </c>
      <c r="H480" s="16">
        <f t="shared" si="22"/>
        <v>1.1410544549008595E-3</v>
      </c>
      <c r="I480" s="11">
        <f t="shared" si="23"/>
        <v>94844914.493110642</v>
      </c>
    </row>
    <row r="481" spans="1:9" s="8" customFormat="1" x14ac:dyDescent="0.25">
      <c r="A481" s="7">
        <v>41968</v>
      </c>
      <c r="B481" s="11">
        <v>47.650001525878913</v>
      </c>
      <c r="C481" s="14">
        <v>1516289</v>
      </c>
      <c r="D481" s="16">
        <v>-1.150086E-3</v>
      </c>
      <c r="E481" s="16">
        <v>7.1866442449390871E-3</v>
      </c>
      <c r="F481" s="8">
        <v>2067.0300000000002</v>
      </c>
      <c r="G481" s="16">
        <f t="shared" si="21"/>
        <v>-1.6052326460000001E-3</v>
      </c>
      <c r="H481" s="16">
        <f t="shared" si="22"/>
        <v>8.7918768909390869E-3</v>
      </c>
      <c r="I481" s="11">
        <f t="shared" si="23"/>
        <v>72251173.163673416</v>
      </c>
    </row>
    <row r="482" spans="1:9" s="8" customFormat="1" x14ac:dyDescent="0.25">
      <c r="A482" s="7">
        <v>41969</v>
      </c>
      <c r="B482" s="11">
        <v>48.090000152587891</v>
      </c>
      <c r="C482" s="14">
        <v>1169258</v>
      </c>
      <c r="D482" s="16">
        <v>2.8059580000000003E-3</v>
      </c>
      <c r="E482" s="16">
        <v>9.2339683324098587E-3</v>
      </c>
      <c r="F482" s="8">
        <v>2072.83</v>
      </c>
      <c r="G482" s="16">
        <f t="shared" si="21"/>
        <v>2.196525638E-3</v>
      </c>
      <c r="H482" s="16">
        <f t="shared" si="22"/>
        <v>7.0374426944098591E-3</v>
      </c>
      <c r="I482" s="11">
        <f t="shared" si="23"/>
        <v>56229617.398414612</v>
      </c>
    </row>
    <row r="483" spans="1:9" s="8" customFormat="1" x14ac:dyDescent="0.25">
      <c r="A483" s="7">
        <v>41971</v>
      </c>
      <c r="B483" s="11">
        <v>48.290000915527344</v>
      </c>
      <c r="C483" s="14">
        <v>565469</v>
      </c>
      <c r="D483" s="16">
        <v>-2.5424179999999994E-3</v>
      </c>
      <c r="E483" s="16">
        <v>4.1588847525417796E-3</v>
      </c>
      <c r="F483" s="8">
        <v>2067.56</v>
      </c>
      <c r="G483" s="16">
        <f t="shared" si="21"/>
        <v>-2.9432636979999992E-3</v>
      </c>
      <c r="H483" s="16">
        <f t="shared" si="22"/>
        <v>7.1021484505417783E-3</v>
      </c>
      <c r="I483" s="11">
        <f t="shared" si="23"/>
        <v>27306498.527702332</v>
      </c>
    </row>
    <row r="484" spans="1:9" s="8" customFormat="1" x14ac:dyDescent="0.25">
      <c r="A484" s="7">
        <v>41974</v>
      </c>
      <c r="B484" s="11">
        <v>48.729999542236321</v>
      </c>
      <c r="C484" s="14">
        <v>1749839</v>
      </c>
      <c r="D484" s="16">
        <v>-6.829306000000002E-3</v>
      </c>
      <c r="E484" s="16">
        <v>9.1115888208150864E-3</v>
      </c>
      <c r="F484" s="8">
        <v>2053.44</v>
      </c>
      <c r="G484" s="16">
        <f t="shared" si="21"/>
        <v>-7.0629630660000008E-3</v>
      </c>
      <c r="H484" s="16">
        <f t="shared" si="22"/>
        <v>1.6174551886815089E-2</v>
      </c>
      <c r="I484" s="11">
        <f t="shared" si="23"/>
        <v>85269653.668987259</v>
      </c>
    </row>
    <row r="485" spans="1:9" s="8" customFormat="1" x14ac:dyDescent="0.25">
      <c r="A485" s="7">
        <v>41975</v>
      </c>
      <c r="B485" s="11">
        <v>48.450000762939446</v>
      </c>
      <c r="C485" s="14">
        <v>1747121</v>
      </c>
      <c r="D485" s="16">
        <v>6.384408999999998E-3</v>
      </c>
      <c r="E485" s="16">
        <v>-5.7459222152829188E-3</v>
      </c>
      <c r="F485" s="8">
        <v>2066.5500000000002</v>
      </c>
      <c r="G485" s="16">
        <f t="shared" si="21"/>
        <v>5.6354170489999987E-3</v>
      </c>
      <c r="H485" s="16">
        <f t="shared" si="22"/>
        <v>-1.1381339264282917E-2</v>
      </c>
      <c r="I485" s="11">
        <f t="shared" si="23"/>
        <v>84648013.782947525</v>
      </c>
    </row>
    <row r="486" spans="1:9" s="10" customFormat="1" x14ac:dyDescent="0.25">
      <c r="A486" s="9">
        <v>41976</v>
      </c>
      <c r="B486" s="12">
        <v>48.110000610351563</v>
      </c>
      <c r="C486" s="15">
        <v>2305240</v>
      </c>
      <c r="D486" s="17">
        <v>3.7647290000000001E-3</v>
      </c>
      <c r="E486" s="17">
        <v>-7.0175467990338802E-3</v>
      </c>
      <c r="F486" s="10">
        <v>2074.33</v>
      </c>
      <c r="G486" s="16">
        <f t="shared" si="21"/>
        <v>3.1179045689999998E-3</v>
      </c>
      <c r="H486" s="16">
        <f t="shared" si="22"/>
        <v>-1.013545136803388E-2</v>
      </c>
      <c r="I486" s="11">
        <f t="shared" si="23"/>
        <v>110905097.80700684</v>
      </c>
    </row>
    <row r="487" spans="1:9" x14ac:dyDescent="0.25">
      <c r="A487" s="1">
        <v>41977</v>
      </c>
      <c r="B487" s="2">
        <v>46.75</v>
      </c>
      <c r="C487" s="13">
        <v>5033828</v>
      </c>
      <c r="D487" s="4">
        <v>-1.1618209999999999E-3</v>
      </c>
      <c r="E487" s="4">
        <v>-2.8268564492464059E-2</v>
      </c>
      <c r="F487">
        <v>2071.92</v>
      </c>
      <c r="G487" s="16">
        <f t="shared" si="21"/>
        <v>-1.6165099809999999E-3</v>
      </c>
      <c r="H487" s="16">
        <f t="shared" si="22"/>
        <v>-2.665205451146406E-2</v>
      </c>
    </row>
    <row r="488" spans="1:9" x14ac:dyDescent="0.25">
      <c r="A488" s="1">
        <v>41978</v>
      </c>
      <c r="B488" s="2">
        <v>46.75</v>
      </c>
      <c r="C488" s="13">
        <v>2995643</v>
      </c>
      <c r="D488" s="4">
        <v>1.6651219999999996E-3</v>
      </c>
      <c r="E488" s="4">
        <v>0</v>
      </c>
      <c r="F488">
        <v>2075.3699999999994</v>
      </c>
      <c r="G488" s="16">
        <f t="shared" si="21"/>
        <v>1.1001822419999996E-3</v>
      </c>
      <c r="H488" s="16">
        <f t="shared" si="22"/>
        <v>-1.1001822419999996E-3</v>
      </c>
    </row>
    <row r="489" spans="1:9" x14ac:dyDescent="0.25">
      <c r="A489" s="1">
        <v>41981</v>
      </c>
      <c r="B489" s="2">
        <v>46.689998626708991</v>
      </c>
      <c r="C489" s="13">
        <v>2112067</v>
      </c>
      <c r="D489" s="4">
        <v>-7.2565370000000004E-3</v>
      </c>
      <c r="E489" s="4">
        <v>-1.2834517983719704E-3</v>
      </c>
      <c r="F489">
        <v>2060.31</v>
      </c>
      <c r="G489" s="16">
        <f t="shared" si="21"/>
        <v>-7.473532057E-3</v>
      </c>
      <c r="H489" s="16">
        <f t="shared" si="22"/>
        <v>6.1900802586280293E-3</v>
      </c>
    </row>
    <row r="490" spans="1:9" x14ac:dyDescent="0.25">
      <c r="A490" s="1">
        <v>41982</v>
      </c>
      <c r="B490" s="2">
        <v>46.240001678466797</v>
      </c>
      <c r="C490" s="13">
        <v>1503820</v>
      </c>
      <c r="D490" s="4">
        <v>-2.3782830000000001E-4</v>
      </c>
      <c r="E490" s="4">
        <v>-9.6379732713103294E-3</v>
      </c>
      <c r="F490">
        <v>2059.8200000000002</v>
      </c>
      <c r="G490" s="16">
        <f t="shared" si="21"/>
        <v>-7.2855299630000001E-4</v>
      </c>
      <c r="H490" s="16">
        <f t="shared" si="22"/>
        <v>-8.90942027501033E-3</v>
      </c>
    </row>
    <row r="491" spans="1:9" x14ac:dyDescent="0.25">
      <c r="A491" s="1">
        <v>41983</v>
      </c>
      <c r="B491" s="2">
        <v>45.860000610351563</v>
      </c>
      <c r="C491" s="13">
        <v>1024828</v>
      </c>
      <c r="D491" s="4">
        <v>-1.6350940000000005E-2</v>
      </c>
      <c r="E491" s="4">
        <v>-8.2180155441164988E-3</v>
      </c>
      <c r="F491">
        <v>2026.14</v>
      </c>
      <c r="G491" s="16">
        <f t="shared" si="21"/>
        <v>-1.6213253340000004E-2</v>
      </c>
      <c r="H491" s="16">
        <f t="shared" si="22"/>
        <v>7.9952377958835055E-3</v>
      </c>
    </row>
    <row r="492" spans="1:9" x14ac:dyDescent="0.25">
      <c r="A492" s="1">
        <v>41984</v>
      </c>
      <c r="B492" s="2">
        <v>46.209999084472656</v>
      </c>
      <c r="C492" s="13">
        <v>2688175</v>
      </c>
      <c r="D492" s="4">
        <v>4.5357180000000002E-3</v>
      </c>
      <c r="E492" s="4">
        <v>7.6318900100886813E-3</v>
      </c>
      <c r="F492">
        <v>2035.33</v>
      </c>
      <c r="G492" s="16">
        <f t="shared" si="21"/>
        <v>3.8588249980000002E-3</v>
      </c>
      <c r="H492" s="16">
        <f t="shared" si="22"/>
        <v>3.7730650120886811E-3</v>
      </c>
    </row>
    <row r="493" spans="1:9" x14ac:dyDescent="0.25">
      <c r="A493" s="1">
        <v>41985</v>
      </c>
      <c r="B493" s="2">
        <v>45.159999847412109</v>
      </c>
      <c r="C493" s="13">
        <v>1861397</v>
      </c>
      <c r="D493" s="4">
        <v>-1.621359E-2</v>
      </c>
      <c r="E493" s="4">
        <v>-2.2722339257597923E-2</v>
      </c>
      <c r="F493">
        <v>2002.33</v>
      </c>
      <c r="G493" s="16">
        <f t="shared" si="21"/>
        <v>-1.6081259989999999E-2</v>
      </c>
      <c r="H493" s="16">
        <f t="shared" si="22"/>
        <v>-6.6410792675979241E-3</v>
      </c>
    </row>
    <row r="494" spans="1:9" x14ac:dyDescent="0.25">
      <c r="A494" s="1">
        <v>41988</v>
      </c>
      <c r="B494" s="2">
        <v>44.400001525878906</v>
      </c>
      <c r="C494" s="13">
        <v>5288546</v>
      </c>
      <c r="D494" s="4">
        <v>-6.342610999999998E-3</v>
      </c>
      <c r="E494" s="4">
        <v>-1.6829015687108036E-2</v>
      </c>
      <c r="F494">
        <v>1989.6300000000003</v>
      </c>
      <c r="G494" s="16">
        <f t="shared" si="21"/>
        <v>-6.5952491709999981E-3</v>
      </c>
      <c r="H494" s="16">
        <f t="shared" si="22"/>
        <v>-1.0233766516108038E-2</v>
      </c>
    </row>
    <row r="495" spans="1:9" x14ac:dyDescent="0.25">
      <c r="A495" s="1">
        <v>41989</v>
      </c>
      <c r="B495" s="2">
        <v>45.380001068115241</v>
      </c>
      <c r="C495" s="13">
        <v>4095982</v>
      </c>
      <c r="D495" s="4">
        <v>-8.4890160000000003E-3</v>
      </c>
      <c r="E495" s="4">
        <v>2.2072061896324161E-2</v>
      </c>
      <c r="F495">
        <v>1972.74</v>
      </c>
      <c r="G495" s="16">
        <f t="shared" si="21"/>
        <v>-8.657944376000001E-3</v>
      </c>
      <c r="H495" s="16">
        <f t="shared" si="22"/>
        <v>3.073000627232416E-2</v>
      </c>
    </row>
    <row r="496" spans="1:9" x14ac:dyDescent="0.25">
      <c r="A496" s="1">
        <v>41990</v>
      </c>
      <c r="B496" s="2">
        <v>45.979999542236321</v>
      </c>
      <c r="C496" s="13">
        <v>3804332</v>
      </c>
      <c r="D496" s="4">
        <v>2.03524E-2</v>
      </c>
      <c r="E496" s="4">
        <v>1.3221649453043938E-2</v>
      </c>
      <c r="F496">
        <v>2012.89</v>
      </c>
      <c r="G496" s="16">
        <f t="shared" si="21"/>
        <v>1.9058656399999999E-2</v>
      </c>
      <c r="H496" s="16">
        <f t="shared" si="22"/>
        <v>-5.8370069469560609E-3</v>
      </c>
    </row>
    <row r="497" spans="1:8" x14ac:dyDescent="0.25">
      <c r="A497" s="1">
        <v>41991</v>
      </c>
      <c r="B497" s="2">
        <v>46.810001373291009</v>
      </c>
      <c r="C497" s="13">
        <v>4568785</v>
      </c>
      <c r="D497" s="4">
        <v>2.401522E-2</v>
      </c>
      <c r="E497" s="4">
        <v>1.8051367253065113E-2</v>
      </c>
      <c r="F497">
        <v>2061.23</v>
      </c>
      <c r="G497" s="16">
        <f t="shared" si="21"/>
        <v>2.2578626419999998E-2</v>
      </c>
      <c r="H497" s="16">
        <f t="shared" si="22"/>
        <v>-4.5272591669348848E-3</v>
      </c>
    </row>
    <row r="498" spans="1:8" x14ac:dyDescent="0.25">
      <c r="A498" s="1">
        <v>41992</v>
      </c>
      <c r="B498" s="2">
        <v>46.389999389648438</v>
      </c>
      <c r="C498" s="13">
        <v>1772967</v>
      </c>
      <c r="D498" s="4">
        <v>4.5700869999999996E-3</v>
      </c>
      <c r="E498" s="4">
        <v>-8.9724836871027946E-3</v>
      </c>
      <c r="F498">
        <v>2070.65</v>
      </c>
      <c r="G498" s="16">
        <f t="shared" si="21"/>
        <v>3.8918536069999991E-3</v>
      </c>
      <c r="H498" s="16">
        <f t="shared" si="22"/>
        <v>-1.2864337294102794E-2</v>
      </c>
    </row>
    <row r="499" spans="1:8" x14ac:dyDescent="0.25">
      <c r="A499" s="1">
        <v>41995</v>
      </c>
      <c r="B499" s="2">
        <v>45.959999084472656</v>
      </c>
      <c r="C499" s="13">
        <v>1504310</v>
      </c>
      <c r="D499" s="4">
        <v>3.8103980000000009E-3</v>
      </c>
      <c r="E499" s="4">
        <v>-9.2692459002137184E-3</v>
      </c>
      <c r="F499">
        <v>2078.54</v>
      </c>
      <c r="G499" s="16">
        <f t="shared" si="21"/>
        <v>3.1617924780000008E-3</v>
      </c>
      <c r="H499" s="16">
        <f t="shared" si="22"/>
        <v>-1.2431038378213719E-2</v>
      </c>
    </row>
    <row r="500" spans="1:8" x14ac:dyDescent="0.25">
      <c r="A500" s="1">
        <v>41996</v>
      </c>
      <c r="B500" s="2">
        <v>45.849998474121087</v>
      </c>
      <c r="C500" s="13">
        <v>1437773</v>
      </c>
      <c r="D500" s="4">
        <v>1.746418E-3</v>
      </c>
      <c r="E500" s="4">
        <v>-2.3933988995850086E-3</v>
      </c>
      <c r="F500">
        <v>2082.17</v>
      </c>
      <c r="G500" s="16">
        <f t="shared" si="21"/>
        <v>1.178307698E-3</v>
      </c>
      <c r="H500" s="16">
        <f t="shared" si="22"/>
        <v>-3.5717065975850084E-3</v>
      </c>
    </row>
    <row r="501" spans="1:8" x14ac:dyDescent="0.25">
      <c r="A501" s="1">
        <v>41997</v>
      </c>
      <c r="B501" s="2">
        <v>46.349998474121087</v>
      </c>
      <c r="C501" s="13">
        <v>433447</v>
      </c>
      <c r="D501" s="4">
        <v>-1.3927779999999999E-4</v>
      </c>
      <c r="E501" s="4">
        <v>1.0905126109719276E-2</v>
      </c>
      <c r="F501">
        <v>2081.8800000000006</v>
      </c>
      <c r="G501" s="16">
        <f t="shared" si="21"/>
        <v>-6.3384596579999994E-4</v>
      </c>
      <c r="H501" s="16">
        <f t="shared" si="22"/>
        <v>1.1538972075519276E-2</v>
      </c>
    </row>
    <row r="502" spans="1:8" x14ac:dyDescent="0.25">
      <c r="A502" s="1">
        <v>41999</v>
      </c>
      <c r="B502" s="2">
        <v>46.150001525878913</v>
      </c>
      <c r="C502" s="13">
        <v>693274</v>
      </c>
      <c r="D502" s="4">
        <v>3.3095089999999991E-3</v>
      </c>
      <c r="E502" s="4">
        <v>-4.3149287812411794E-3</v>
      </c>
      <c r="F502">
        <v>2088.77</v>
      </c>
      <c r="G502" s="16">
        <f t="shared" si="21"/>
        <v>2.6804381489999988E-3</v>
      </c>
      <c r="H502" s="16">
        <f t="shared" si="22"/>
        <v>-6.9953669302411786E-3</v>
      </c>
    </row>
    <row r="503" spans="1:8" x14ac:dyDescent="0.25">
      <c r="A503" s="1">
        <v>42002</v>
      </c>
      <c r="B503" s="2">
        <v>46.340000152587891</v>
      </c>
      <c r="C503" s="13">
        <v>1465751</v>
      </c>
      <c r="D503" s="4">
        <v>8.6175110000000004E-4</v>
      </c>
      <c r="E503" s="4">
        <v>4.1169798932969579E-3</v>
      </c>
      <c r="F503">
        <v>2090.5700000000002</v>
      </c>
      <c r="G503" s="16">
        <f t="shared" si="21"/>
        <v>3.2814280710000002E-4</v>
      </c>
      <c r="H503" s="16">
        <f t="shared" si="22"/>
        <v>3.7888370861969578E-3</v>
      </c>
    </row>
    <row r="504" spans="1:8" x14ac:dyDescent="0.25">
      <c r="A504" s="1">
        <v>42003</v>
      </c>
      <c r="B504" s="2">
        <v>45.610000610351562</v>
      </c>
      <c r="C504" s="13">
        <v>1454768</v>
      </c>
      <c r="D504" s="4">
        <v>-4.8886190000000003E-3</v>
      </c>
      <c r="E504" s="4">
        <v>-1.5753118321299556E-2</v>
      </c>
      <c r="F504">
        <v>2080.35</v>
      </c>
      <c r="G504" s="16">
        <f t="shared" si="21"/>
        <v>-5.197962859E-3</v>
      </c>
      <c r="H504" s="16">
        <f t="shared" si="22"/>
        <v>-1.0555155462299556E-2</v>
      </c>
    </row>
    <row r="505" spans="1:8" x14ac:dyDescent="0.25">
      <c r="A505" s="1">
        <v>42004</v>
      </c>
      <c r="B505" s="2">
        <v>45.610000610351562</v>
      </c>
      <c r="C505" s="13">
        <v>876417</v>
      </c>
      <c r="D505" s="4">
        <v>-1.0310770000000002E-2</v>
      </c>
      <c r="E505" s="4">
        <v>0</v>
      </c>
      <c r="F505">
        <v>2058.9</v>
      </c>
      <c r="G505" s="16">
        <f t="shared" si="21"/>
        <v>-1.0408649970000003E-2</v>
      </c>
      <c r="H505" s="16">
        <f t="shared" si="22"/>
        <v>1.0408649970000003E-2</v>
      </c>
    </row>
  </sheetData>
  <pageMargins left="0.7" right="0.7" top="0.75" bottom="0.75" header="0.3" footer="0.3"/>
  <pageSetup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8"/>
  <sheetViews>
    <sheetView workbookViewId="0"/>
  </sheetViews>
  <sheetFormatPr defaultRowHeight="14.3" x14ac:dyDescent="0.25"/>
  <cols>
    <col min="1" max="1" width="10.375" bestFit="1" customWidth="1"/>
    <col min="2" max="2" width="9" style="2"/>
    <col min="3" max="3" width="11.375" style="6" bestFit="1" customWidth="1"/>
    <col min="4" max="5" width="9" style="4"/>
    <col min="6" max="6" width="9" style="5"/>
    <col min="14" max="14" width="9.375" bestFit="1" customWidth="1"/>
  </cols>
  <sheetData>
    <row r="1" spans="1:6" x14ac:dyDescent="0.25">
      <c r="A1" t="s">
        <v>0</v>
      </c>
      <c r="B1" s="2" t="s">
        <v>1</v>
      </c>
      <c r="C1" s="6" t="s">
        <v>2</v>
      </c>
      <c r="D1" s="4" t="s">
        <v>3</v>
      </c>
      <c r="E1" s="4" t="s">
        <v>4</v>
      </c>
      <c r="F1" s="5" t="s">
        <v>5</v>
      </c>
    </row>
    <row r="2" spans="1:6" x14ac:dyDescent="0.25">
      <c r="A2" s="1">
        <v>41837</v>
      </c>
      <c r="B2" s="2">
        <v>12</v>
      </c>
      <c r="C2" s="6">
        <v>1649455</v>
      </c>
      <c r="E2" s="4">
        <v>-1.1834050000000002E-2</v>
      </c>
      <c r="F2" s="5">
        <v>1958.1199999999997</v>
      </c>
    </row>
    <row r="3" spans="1:6" x14ac:dyDescent="0.25">
      <c r="A3" s="1">
        <v>41838</v>
      </c>
      <c r="B3" s="2">
        <v>12.010000228881836</v>
      </c>
      <c r="C3" s="6">
        <v>204753</v>
      </c>
      <c r="D3" s="4">
        <v>8.3335238741710804E-4</v>
      </c>
      <c r="E3" s="4">
        <v>1.026495E-2</v>
      </c>
      <c r="F3" s="5">
        <v>1978.22</v>
      </c>
    </row>
    <row r="4" spans="1:6" x14ac:dyDescent="0.25">
      <c r="A4" s="1">
        <v>41841</v>
      </c>
      <c r="B4" s="2">
        <v>12</v>
      </c>
      <c r="C4" s="6">
        <v>102680</v>
      </c>
      <c r="D4" s="4">
        <v>-8.3265849389135859E-4</v>
      </c>
      <c r="E4" s="4">
        <v>-2.3202679999999999E-3</v>
      </c>
      <c r="F4" s="5">
        <v>1973.6300000000003</v>
      </c>
    </row>
    <row r="5" spans="1:6" x14ac:dyDescent="0.25">
      <c r="A5" s="1">
        <v>41842</v>
      </c>
      <c r="B5" s="2">
        <v>12</v>
      </c>
      <c r="C5" s="6">
        <v>80091</v>
      </c>
      <c r="D5" s="4">
        <v>0</v>
      </c>
      <c r="E5" s="4">
        <v>5.0161379999999998E-3</v>
      </c>
      <c r="F5" s="5">
        <v>1983.53</v>
      </c>
    </row>
    <row r="6" spans="1:6" x14ac:dyDescent="0.25">
      <c r="A6" s="1">
        <v>41843</v>
      </c>
      <c r="B6" s="2">
        <v>12</v>
      </c>
      <c r="C6" s="6">
        <v>54709</v>
      </c>
      <c r="D6" s="4">
        <v>0</v>
      </c>
      <c r="E6" s="4">
        <v>1.754448E-3</v>
      </c>
      <c r="F6" s="5">
        <v>1987.01</v>
      </c>
    </row>
    <row r="7" spans="1:6" x14ac:dyDescent="0.25">
      <c r="A7" s="1">
        <v>41844</v>
      </c>
      <c r="B7" s="2">
        <v>11.5</v>
      </c>
      <c r="C7" s="6">
        <v>162720</v>
      </c>
      <c r="D7" s="4">
        <v>-4.1666667908430093E-2</v>
      </c>
      <c r="E7" s="4">
        <v>4.8817069999999998E-4</v>
      </c>
      <c r="F7" s="5">
        <v>1987.98</v>
      </c>
    </row>
    <row r="8" spans="1:6" x14ac:dyDescent="0.25">
      <c r="A8" s="1">
        <v>41845</v>
      </c>
      <c r="B8" s="2">
        <v>11.5</v>
      </c>
      <c r="C8" s="6">
        <v>87724</v>
      </c>
      <c r="D8" s="4">
        <v>0</v>
      </c>
      <c r="E8" s="4">
        <v>-4.8491429999999993E-3</v>
      </c>
      <c r="F8" s="5">
        <v>1978.3399999999997</v>
      </c>
    </row>
    <row r="9" spans="1:6" x14ac:dyDescent="0.25">
      <c r="A9" s="1">
        <v>41848</v>
      </c>
      <c r="B9" s="2">
        <v>11</v>
      </c>
      <c r="C9" s="6">
        <v>135941</v>
      </c>
      <c r="D9" s="4">
        <v>-4.3478261679410941E-2</v>
      </c>
      <c r="E9" s="4">
        <v>2.8812039999999997E-4</v>
      </c>
      <c r="F9" s="5">
        <v>1978.9100000000003</v>
      </c>
    </row>
    <row r="10" spans="1:6" x14ac:dyDescent="0.25">
      <c r="A10" s="1">
        <v>41849</v>
      </c>
      <c r="B10" s="2">
        <v>10.510000228881836</v>
      </c>
      <c r="C10" s="6">
        <v>65469</v>
      </c>
      <c r="D10" s="4">
        <v>-4.4545434415340424E-2</v>
      </c>
      <c r="E10" s="4">
        <v>-4.5277449999999988E-3</v>
      </c>
      <c r="F10" s="5">
        <v>1969.95</v>
      </c>
    </row>
    <row r="11" spans="1:6" x14ac:dyDescent="0.25">
      <c r="A11" s="1">
        <v>41850</v>
      </c>
      <c r="B11" s="2">
        <v>10</v>
      </c>
      <c r="C11" s="6">
        <v>69173</v>
      </c>
      <c r="D11" s="4">
        <v>-4.8525236546993249E-2</v>
      </c>
      <c r="E11" s="4">
        <v>6.0915250000000013E-5</v>
      </c>
      <c r="F11" s="5">
        <v>1970.07</v>
      </c>
    </row>
    <row r="12" spans="1:6" x14ac:dyDescent="0.25">
      <c r="A12" s="1">
        <v>41851</v>
      </c>
      <c r="B12" s="2">
        <v>10.02999973297119</v>
      </c>
      <c r="C12" s="6">
        <v>154061</v>
      </c>
      <c r="D12" s="4">
        <v>2.9999732505530119E-3</v>
      </c>
      <c r="E12" s="4">
        <v>-1.9999290000000003E-2</v>
      </c>
      <c r="F12" s="5">
        <v>1930.67</v>
      </c>
    </row>
    <row r="13" spans="1:6" x14ac:dyDescent="0.25">
      <c r="A13" s="1">
        <v>41852</v>
      </c>
      <c r="B13" s="2">
        <v>10.020000457763672</v>
      </c>
      <c r="C13" s="6">
        <v>59962</v>
      </c>
      <c r="D13" s="4">
        <v>-9.9693669471889734E-4</v>
      </c>
      <c r="E13" s="4">
        <v>-2.8591110000000006E-3</v>
      </c>
      <c r="F13" s="5">
        <v>1925.15</v>
      </c>
    </row>
    <row r="14" spans="1:6" x14ac:dyDescent="0.25">
      <c r="A14" s="1">
        <v>41855</v>
      </c>
      <c r="B14" s="2">
        <v>10.100000381469727</v>
      </c>
      <c r="C14" s="6">
        <v>56917</v>
      </c>
      <c r="D14" s="4">
        <v>7.9840235412120819E-3</v>
      </c>
      <c r="E14" s="4">
        <v>7.189049999999998E-3</v>
      </c>
      <c r="F14" s="5">
        <v>1938.99</v>
      </c>
    </row>
    <row r="15" spans="1:6" x14ac:dyDescent="0.25">
      <c r="A15" s="1">
        <v>41856</v>
      </c>
      <c r="B15" s="2">
        <v>10.090000152587891</v>
      </c>
      <c r="C15" s="6">
        <v>31888</v>
      </c>
      <c r="D15" s="4">
        <v>-9.9012162536382697E-4</v>
      </c>
      <c r="E15" s="4">
        <v>-9.6854550000000008E-3</v>
      </c>
      <c r="F15" s="5">
        <v>1920.21</v>
      </c>
    </row>
    <row r="16" spans="1:6" x14ac:dyDescent="0.25">
      <c r="A16" s="1">
        <v>41857</v>
      </c>
      <c r="B16" s="2">
        <v>10.039999961853027</v>
      </c>
      <c r="C16" s="6">
        <v>64923</v>
      </c>
      <c r="D16" s="4">
        <v>-4.9554202705621719E-3</v>
      </c>
      <c r="E16" s="4">
        <v>1.5623289999999999E-5</v>
      </c>
      <c r="F16" s="5">
        <v>1920.24</v>
      </c>
    </row>
    <row r="17" spans="1:6" x14ac:dyDescent="0.25">
      <c r="A17" s="1">
        <v>41858</v>
      </c>
      <c r="B17" s="2">
        <v>10.399999618530273</v>
      </c>
      <c r="C17" s="6">
        <v>36926</v>
      </c>
      <c r="D17" s="4">
        <v>3.5856541246175773E-2</v>
      </c>
      <c r="E17" s="4">
        <v>-5.5565970000000008E-3</v>
      </c>
      <c r="F17" s="5">
        <v>1909.57</v>
      </c>
    </row>
    <row r="18" spans="1:6" x14ac:dyDescent="0.25">
      <c r="A18" s="1">
        <v>41859</v>
      </c>
      <c r="B18" s="2">
        <v>10.489999771118164</v>
      </c>
      <c r="C18" s="6">
        <v>44707</v>
      </c>
      <c r="D18" s="4">
        <v>8.6538614705204981E-3</v>
      </c>
      <c r="E18" s="4">
        <v>1.1531390000000001E-2</v>
      </c>
      <c r="F18" s="5">
        <v>1931.5899999999997</v>
      </c>
    </row>
    <row r="19" spans="1:6" x14ac:dyDescent="0.25">
      <c r="A19" s="1">
        <v>41862</v>
      </c>
      <c r="B19" s="2">
        <v>10.710000038146973</v>
      </c>
      <c r="C19" s="6">
        <v>95633</v>
      </c>
      <c r="D19" s="4">
        <v>2.0972380414605141E-2</v>
      </c>
      <c r="E19" s="4">
        <v>2.759385E-3</v>
      </c>
      <c r="F19" s="5">
        <v>1936.92</v>
      </c>
    </row>
    <row r="20" spans="1:6" x14ac:dyDescent="0.25">
      <c r="A20" s="1">
        <v>41863</v>
      </c>
      <c r="B20" s="2">
        <v>10.310000419616699</v>
      </c>
      <c r="C20" s="6">
        <v>57809</v>
      </c>
      <c r="D20" s="4">
        <v>-3.7348236888647073E-2</v>
      </c>
      <c r="E20" s="4">
        <v>-1.6366190000000004E-3</v>
      </c>
      <c r="F20" s="5">
        <v>1933.75</v>
      </c>
    </row>
    <row r="21" spans="1:6" x14ac:dyDescent="0.25">
      <c r="A21" s="1">
        <v>41864</v>
      </c>
      <c r="B21" s="2">
        <v>10.340000152587891</v>
      </c>
      <c r="C21" s="6">
        <v>61761</v>
      </c>
      <c r="D21" s="4">
        <v>2.9097702354192742E-3</v>
      </c>
      <c r="E21" s="4">
        <v>6.7071750000000001E-3</v>
      </c>
      <c r="F21" s="5">
        <v>1946.72</v>
      </c>
    </row>
    <row r="22" spans="1:6" x14ac:dyDescent="0.25">
      <c r="A22" s="1">
        <v>41865</v>
      </c>
      <c r="B22" s="2">
        <v>10.770000457763672</v>
      </c>
      <c r="C22" s="6">
        <v>71650</v>
      </c>
      <c r="D22" s="4">
        <v>4.1586101055145264E-2</v>
      </c>
      <c r="E22" s="4">
        <v>4.3457709999999991E-3</v>
      </c>
      <c r="F22" s="5">
        <v>1955.18</v>
      </c>
    </row>
    <row r="23" spans="1:6" x14ac:dyDescent="0.25">
      <c r="A23" s="1">
        <v>41866</v>
      </c>
      <c r="B23" s="2">
        <v>12.479999542236328</v>
      </c>
      <c r="C23" s="6">
        <v>111722</v>
      </c>
      <c r="D23" s="4">
        <v>0.15877428650856021</v>
      </c>
      <c r="E23" s="4">
        <v>-6.1375420000000017E-5</v>
      </c>
      <c r="F23" s="5">
        <v>1955.06</v>
      </c>
    </row>
    <row r="24" spans="1:6" x14ac:dyDescent="0.25">
      <c r="A24" s="1">
        <v>41869</v>
      </c>
      <c r="B24" s="2">
        <v>11.810000419616699</v>
      </c>
      <c r="C24" s="6">
        <v>41718</v>
      </c>
      <c r="D24" s="4">
        <v>-5.3685829043388367E-2</v>
      </c>
      <c r="E24" s="4">
        <v>8.5317069999999978E-3</v>
      </c>
      <c r="F24" s="5">
        <v>1971.74</v>
      </c>
    </row>
    <row r="25" spans="1:6" x14ac:dyDescent="0.25">
      <c r="A25" s="1">
        <v>41870</v>
      </c>
      <c r="B25" s="2">
        <v>12.090000152587891</v>
      </c>
      <c r="C25" s="6">
        <v>41565</v>
      </c>
      <c r="D25" s="4">
        <v>2.3708697408437729E-2</v>
      </c>
      <c r="E25" s="4">
        <v>5.0006590000000002E-3</v>
      </c>
      <c r="F25" s="5">
        <v>1981.6</v>
      </c>
    </row>
    <row r="26" spans="1:6" x14ac:dyDescent="0.25">
      <c r="A26" s="1">
        <v>41871</v>
      </c>
      <c r="B26" s="2">
        <v>12.189999580383301</v>
      </c>
      <c r="C26" s="6">
        <v>23702</v>
      </c>
      <c r="D26" s="4">
        <v>8.2712508738040924E-3</v>
      </c>
      <c r="E26" s="4">
        <v>2.4777960000000004E-3</v>
      </c>
      <c r="F26" s="5">
        <v>1986.51</v>
      </c>
    </row>
    <row r="27" spans="1:6" x14ac:dyDescent="0.25">
      <c r="A27" s="1">
        <v>41872</v>
      </c>
      <c r="B27" s="2">
        <v>12.25</v>
      </c>
      <c r="C27" s="6">
        <v>48589</v>
      </c>
      <c r="D27" s="4">
        <v>4.9221017397940159E-3</v>
      </c>
      <c r="E27" s="4">
        <v>2.9498969999999999E-3</v>
      </c>
      <c r="F27" s="5">
        <v>1992.3699999999997</v>
      </c>
    </row>
    <row r="28" spans="1:6" x14ac:dyDescent="0.25">
      <c r="A28" s="1">
        <v>41873</v>
      </c>
      <c r="B28" s="2">
        <v>12.289999961853027</v>
      </c>
      <c r="C28" s="6">
        <v>28618</v>
      </c>
      <c r="D28" s="4">
        <v>3.26530309394002E-3</v>
      </c>
      <c r="E28" s="4">
        <v>-1.9926019999999996E-3</v>
      </c>
      <c r="F28" s="5">
        <v>1988.4</v>
      </c>
    </row>
    <row r="29" spans="1:6" x14ac:dyDescent="0.25">
      <c r="A29" s="1">
        <v>41876</v>
      </c>
      <c r="B29" s="2">
        <v>12.25</v>
      </c>
      <c r="C29" s="6">
        <v>21685</v>
      </c>
      <c r="D29" s="4">
        <v>-3.2546755392104374E-3</v>
      </c>
      <c r="E29" s="4">
        <v>4.7877689999999999E-3</v>
      </c>
      <c r="F29" s="5">
        <v>1997.92</v>
      </c>
    </row>
    <row r="30" spans="1:6" x14ac:dyDescent="0.25">
      <c r="A30" s="1">
        <v>41877</v>
      </c>
      <c r="B30" s="2">
        <v>12.149999618530272</v>
      </c>
      <c r="C30" s="6">
        <v>19601</v>
      </c>
      <c r="D30" s="4">
        <v>-8.1632966175675392E-3</v>
      </c>
      <c r="E30" s="4">
        <v>1.0510929999999999E-3</v>
      </c>
      <c r="F30" s="5">
        <v>2000.02</v>
      </c>
    </row>
    <row r="31" spans="1:6" x14ac:dyDescent="0.25">
      <c r="A31" s="1">
        <v>41878</v>
      </c>
      <c r="B31" s="2">
        <v>11.800000190734862</v>
      </c>
      <c r="C31" s="6">
        <v>23816</v>
      </c>
      <c r="D31" s="4">
        <v>-2.8806537389755249E-2</v>
      </c>
      <c r="E31" s="4">
        <v>4.9999500000000001E-5</v>
      </c>
      <c r="F31" s="5">
        <v>2000.1199999999997</v>
      </c>
    </row>
    <row r="32" spans="1:6" x14ac:dyDescent="0.25">
      <c r="A32" s="1">
        <v>41879</v>
      </c>
      <c r="B32" s="2">
        <v>11.800000190734862</v>
      </c>
      <c r="C32" s="6">
        <v>22345</v>
      </c>
      <c r="D32" s="4">
        <v>0</v>
      </c>
      <c r="E32" s="4">
        <v>-1.6898990000000003E-3</v>
      </c>
      <c r="F32" s="5">
        <v>1996.74</v>
      </c>
    </row>
    <row r="33" spans="1:14" x14ac:dyDescent="0.25">
      <c r="A33" s="1">
        <v>41880</v>
      </c>
      <c r="B33" s="2">
        <v>11.72000026702881</v>
      </c>
      <c r="C33" s="6">
        <v>4858</v>
      </c>
      <c r="D33" s="4">
        <v>-6.7796544171869746E-3</v>
      </c>
      <c r="E33" s="4">
        <v>3.320412E-3</v>
      </c>
      <c r="F33" s="5">
        <v>2003.3699999999997</v>
      </c>
    </row>
    <row r="34" spans="1:14" x14ac:dyDescent="0.25">
      <c r="A34" s="1">
        <v>41884</v>
      </c>
      <c r="B34" s="2">
        <v>11.449999809265138</v>
      </c>
      <c r="C34" s="6">
        <v>48866</v>
      </c>
      <c r="D34" s="4">
        <v>-2.3037580773234367E-2</v>
      </c>
      <c r="E34" s="4">
        <v>-5.4408320000000007E-4</v>
      </c>
      <c r="F34" s="5">
        <v>2002.28</v>
      </c>
      <c r="N34" s="5">
        <v>41944</v>
      </c>
    </row>
    <row r="35" spans="1:14" x14ac:dyDescent="0.25">
      <c r="A35" s="1">
        <v>41885</v>
      </c>
      <c r="B35" s="2">
        <v>11.289999961853027</v>
      </c>
      <c r="C35" s="6">
        <v>25210</v>
      </c>
      <c r="D35" s="4">
        <v>-1.3973786495625976E-2</v>
      </c>
      <c r="E35" s="4">
        <v>-7.7911180000000003E-4</v>
      </c>
      <c r="F35" s="5">
        <v>2000.72</v>
      </c>
    </row>
    <row r="36" spans="1:14" x14ac:dyDescent="0.25">
      <c r="A36" s="1">
        <v>41886</v>
      </c>
      <c r="B36" s="2">
        <v>10.909999847412109</v>
      </c>
      <c r="C36" s="6">
        <v>27081</v>
      </c>
      <c r="D36" s="4">
        <v>-3.3658113330602646E-2</v>
      </c>
      <c r="E36" s="4">
        <v>-1.5344480000000001E-3</v>
      </c>
      <c r="F36" s="5">
        <v>1997.65</v>
      </c>
    </row>
    <row r="37" spans="1:14" x14ac:dyDescent="0.25">
      <c r="A37" s="1">
        <v>41887</v>
      </c>
      <c r="B37" s="2">
        <v>10.75</v>
      </c>
      <c r="C37" s="6">
        <v>26775</v>
      </c>
      <c r="D37" s="4">
        <v>-1.4665430411696436E-2</v>
      </c>
      <c r="E37" s="4">
        <v>5.035917E-3</v>
      </c>
      <c r="F37" s="5">
        <v>2007.71</v>
      </c>
    </row>
    <row r="38" spans="1:14" x14ac:dyDescent="0.25">
      <c r="A38" s="1">
        <v>41890</v>
      </c>
      <c r="B38" s="2">
        <v>10.619999885559082</v>
      </c>
      <c r="C38" s="6">
        <v>25830</v>
      </c>
      <c r="D38" s="4">
        <v>-1.2093033641576769E-2</v>
      </c>
      <c r="E38" s="4">
        <v>-3.0731529999999999E-3</v>
      </c>
      <c r="F38" s="5">
        <v>2001.54</v>
      </c>
    </row>
    <row r="39" spans="1:14" x14ac:dyDescent="0.25">
      <c r="A39" s="1">
        <v>41891</v>
      </c>
      <c r="B39" s="2">
        <v>11</v>
      </c>
      <c r="C39" s="6">
        <v>28997</v>
      </c>
      <c r="D39" s="4">
        <v>3.5781554877758026E-2</v>
      </c>
      <c r="E39" s="4">
        <v>-6.5449599999999998E-3</v>
      </c>
      <c r="F39" s="5">
        <v>1988.44</v>
      </c>
    </row>
    <row r="40" spans="1:14" x14ac:dyDescent="0.25">
      <c r="A40" s="1">
        <v>41892</v>
      </c>
      <c r="B40" s="2">
        <v>11</v>
      </c>
      <c r="C40" s="6">
        <v>15985</v>
      </c>
      <c r="D40" s="4">
        <v>0</v>
      </c>
      <c r="E40" s="4">
        <v>3.6460739999999991E-3</v>
      </c>
      <c r="F40" s="5">
        <v>1995.69</v>
      </c>
    </row>
    <row r="41" spans="1:14" x14ac:dyDescent="0.25">
      <c r="A41" s="1">
        <v>41893</v>
      </c>
      <c r="B41" s="2">
        <v>10.460000038146973</v>
      </c>
      <c r="C41" s="6">
        <v>35971</v>
      </c>
      <c r="D41" s="4">
        <v>-4.909090697765351E-2</v>
      </c>
      <c r="E41" s="4">
        <v>8.8190050000000019E-4</v>
      </c>
      <c r="F41" s="5">
        <v>1997.45</v>
      </c>
    </row>
    <row r="42" spans="1:14" x14ac:dyDescent="0.25">
      <c r="A42" s="1">
        <v>41894</v>
      </c>
      <c r="B42" s="2">
        <v>10.340000152587891</v>
      </c>
      <c r="C42" s="6">
        <v>80935</v>
      </c>
      <c r="D42" s="4">
        <v>-1.147226430475712E-2</v>
      </c>
      <c r="E42" s="4">
        <v>-5.9626020000000017E-3</v>
      </c>
      <c r="F42" s="5">
        <v>1985.54</v>
      </c>
    </row>
    <row r="43" spans="1:14" x14ac:dyDescent="0.25">
      <c r="A43" s="1">
        <v>41897</v>
      </c>
      <c r="B43" s="2">
        <v>10.215000152587891</v>
      </c>
      <c r="C43" s="6">
        <v>33190</v>
      </c>
      <c r="D43" s="4">
        <v>-1.2088974937796593E-2</v>
      </c>
      <c r="E43" s="4">
        <v>-7.1013429999999985E-4</v>
      </c>
      <c r="F43" s="5">
        <v>1984.1300000000003</v>
      </c>
    </row>
    <row r="44" spans="1:14" x14ac:dyDescent="0.25">
      <c r="A44" s="1">
        <v>41898</v>
      </c>
      <c r="B44" s="2">
        <v>9.3599996566772479</v>
      </c>
      <c r="C44" s="6">
        <v>38307</v>
      </c>
      <c r="D44" s="4">
        <v>-8.3700485527515397E-2</v>
      </c>
      <c r="E44" s="4">
        <v>7.4843890000000001E-3</v>
      </c>
      <c r="F44" s="5">
        <v>1998.98</v>
      </c>
    </row>
    <row r="45" spans="1:14" x14ac:dyDescent="0.25">
      <c r="A45" s="1">
        <v>41899</v>
      </c>
      <c r="B45" s="2">
        <v>9.7100000381469727</v>
      </c>
      <c r="C45" s="6">
        <v>28210</v>
      </c>
      <c r="D45" s="4">
        <v>3.7393204867839806E-2</v>
      </c>
      <c r="E45" s="4">
        <v>1.295661E-3</v>
      </c>
      <c r="F45" s="5">
        <v>2001.57</v>
      </c>
    </row>
    <row r="46" spans="1:14" x14ac:dyDescent="0.25">
      <c r="A46" s="1">
        <v>41900</v>
      </c>
      <c r="B46" s="2">
        <v>9.9799995422363281</v>
      </c>
      <c r="C46" s="6">
        <v>38687</v>
      </c>
      <c r="D46" s="4">
        <v>2.780633419752121E-2</v>
      </c>
      <c r="E46" s="4">
        <v>4.8911600000000003E-3</v>
      </c>
      <c r="F46" s="5">
        <v>2011.36</v>
      </c>
    </row>
    <row r="47" spans="1:14" x14ac:dyDescent="0.25">
      <c r="A47" s="1">
        <v>41901</v>
      </c>
      <c r="B47" s="2">
        <v>9.5200004577636719</v>
      </c>
      <c r="C47" s="6">
        <v>66643</v>
      </c>
      <c r="D47" s="4">
        <v>-4.6092092990875237E-2</v>
      </c>
      <c r="E47" s="4">
        <v>-4.7728899999999999E-4</v>
      </c>
      <c r="F47" s="5">
        <v>2010.4</v>
      </c>
    </row>
    <row r="48" spans="1:14" x14ac:dyDescent="0.25">
      <c r="A48" s="1">
        <v>41904</v>
      </c>
      <c r="B48" s="2">
        <v>9.439999580383299</v>
      </c>
      <c r="C48" s="6">
        <v>41315</v>
      </c>
      <c r="D48" s="4">
        <v>-8.4034530445933342E-3</v>
      </c>
      <c r="E48" s="4">
        <v>-8.0133299999999991E-3</v>
      </c>
      <c r="F48" s="5">
        <v>1994.29</v>
      </c>
    </row>
    <row r="49" spans="1:6" x14ac:dyDescent="0.25">
      <c r="A49" s="1">
        <v>41905</v>
      </c>
      <c r="B49" s="2">
        <v>9.3599996566772479</v>
      </c>
      <c r="C49" s="6">
        <v>38617</v>
      </c>
      <c r="D49" s="4">
        <v>-8.4745688363909721E-3</v>
      </c>
      <c r="E49" s="4">
        <v>-5.7764920000000003E-3</v>
      </c>
      <c r="F49" s="5">
        <v>1982.77</v>
      </c>
    </row>
    <row r="50" spans="1:6" x14ac:dyDescent="0.25">
      <c r="A50" s="1">
        <v>41906</v>
      </c>
      <c r="B50" s="2">
        <v>9.4799995422363281</v>
      </c>
      <c r="C50" s="6">
        <v>37458</v>
      </c>
      <c r="D50" s="4">
        <v>1.2820500880479813E-2</v>
      </c>
      <c r="E50" s="4">
        <v>7.8324769999999991E-3</v>
      </c>
      <c r="F50" s="5">
        <v>1998.3</v>
      </c>
    </row>
    <row r="51" spans="1:6" x14ac:dyDescent="0.25">
      <c r="A51" s="1">
        <v>41907</v>
      </c>
      <c r="B51" s="2">
        <v>9.5900001525878888</v>
      </c>
      <c r="C51" s="6">
        <v>34467</v>
      </c>
      <c r="D51" s="4">
        <v>1.1603440158069137E-2</v>
      </c>
      <c r="E51" s="4">
        <v>-1.6168740000000001E-2</v>
      </c>
      <c r="F51" s="5">
        <v>1965.99</v>
      </c>
    </row>
    <row r="52" spans="1:6" x14ac:dyDescent="0.25">
      <c r="A52" s="1">
        <v>41908</v>
      </c>
      <c r="B52" s="2">
        <v>9.6999998092651367</v>
      </c>
      <c r="C52" s="6">
        <v>59230</v>
      </c>
      <c r="D52" s="4">
        <v>1.1470245197415352E-2</v>
      </c>
      <c r="E52" s="4">
        <v>8.5758320000000002E-3</v>
      </c>
      <c r="F52" s="5">
        <v>1982.85</v>
      </c>
    </row>
    <row r="53" spans="1:6" x14ac:dyDescent="0.25">
      <c r="A53" s="1">
        <v>41911</v>
      </c>
      <c r="B53" s="2">
        <v>10.340000152587891</v>
      </c>
      <c r="C53" s="6">
        <v>42745</v>
      </c>
      <c r="D53" s="4">
        <v>6.5979421138763414E-2</v>
      </c>
      <c r="E53" s="4">
        <v>-2.546839E-3</v>
      </c>
      <c r="F53" s="5">
        <v>1977.8</v>
      </c>
    </row>
    <row r="54" spans="1:6" x14ac:dyDescent="0.25">
      <c r="A54" s="1">
        <v>41912</v>
      </c>
      <c r="B54" s="2">
        <v>10.050000190734862</v>
      </c>
      <c r="C54" s="6">
        <v>517620</v>
      </c>
      <c r="D54" s="4">
        <v>-2.8046417981386181E-2</v>
      </c>
      <c r="E54" s="4">
        <v>-2.7859239999999995E-3</v>
      </c>
      <c r="F54" s="5">
        <v>1972.29</v>
      </c>
    </row>
    <row r="55" spans="1:6" x14ac:dyDescent="0.25">
      <c r="A55" s="1">
        <v>41913</v>
      </c>
      <c r="B55" s="2">
        <v>10.52999973297119</v>
      </c>
      <c r="C55" s="6">
        <v>83410</v>
      </c>
      <c r="D55" s="4">
        <v>4.7761145979166017E-2</v>
      </c>
      <c r="E55" s="4">
        <v>-1.3248559999999998E-2</v>
      </c>
      <c r="F55" s="5">
        <v>1946.1600000000003</v>
      </c>
    </row>
    <row r="56" spans="1:6" x14ac:dyDescent="0.25">
      <c r="A56" s="1">
        <v>41914</v>
      </c>
      <c r="B56" s="2">
        <v>10.489999771118164</v>
      </c>
      <c r="C56" s="6">
        <v>31097</v>
      </c>
      <c r="D56" s="4">
        <v>-3.7986668758094311E-3</v>
      </c>
      <c r="E56" s="4">
        <v>5.1383240000000002E-6</v>
      </c>
      <c r="F56" s="5">
        <v>1946.17</v>
      </c>
    </row>
    <row r="57" spans="1:6" x14ac:dyDescent="0.25">
      <c r="A57" s="1">
        <v>41915</v>
      </c>
      <c r="B57" s="2">
        <v>10.409999847412109</v>
      </c>
      <c r="C57" s="6">
        <v>10637</v>
      </c>
      <c r="D57" s="4">
        <v>-7.6263034716248512E-3</v>
      </c>
      <c r="E57" s="4">
        <v>1.116552E-2</v>
      </c>
      <c r="F57" s="5">
        <v>1967.9</v>
      </c>
    </row>
    <row r="58" spans="1:6" x14ac:dyDescent="0.25">
      <c r="A58" s="1">
        <v>41918</v>
      </c>
      <c r="B58" s="2">
        <v>10.060000419616699</v>
      </c>
      <c r="C58" s="6">
        <v>41771</v>
      </c>
      <c r="D58" s="4">
        <v>-3.3621463924646378E-2</v>
      </c>
      <c r="E58" s="4">
        <v>-1.5651199999999999E-3</v>
      </c>
      <c r="F58" s="5">
        <v>1964.82</v>
      </c>
    </row>
    <row r="59" spans="1:6" x14ac:dyDescent="0.25">
      <c r="A59" s="1">
        <v>41919</v>
      </c>
      <c r="B59" s="2">
        <v>9.2899999618530273</v>
      </c>
      <c r="C59" s="6">
        <v>61757</v>
      </c>
      <c r="D59" s="4">
        <v>-7.654079794883728E-2</v>
      </c>
      <c r="E59" s="4">
        <v>-1.512607E-2</v>
      </c>
      <c r="F59" s="5">
        <v>1935.1</v>
      </c>
    </row>
    <row r="60" spans="1:6" x14ac:dyDescent="0.25">
      <c r="A60" s="1">
        <v>41920</v>
      </c>
      <c r="B60" s="2">
        <v>9.8500003814697266</v>
      </c>
      <c r="C60" s="6">
        <v>37764</v>
      </c>
      <c r="D60" s="4">
        <v>6.0279916971921921E-2</v>
      </c>
      <c r="E60" s="4">
        <v>1.7461630000000002E-2</v>
      </c>
      <c r="F60" s="5">
        <v>1968.89</v>
      </c>
    </row>
    <row r="61" spans="1:6" x14ac:dyDescent="0.25">
      <c r="A61" s="1">
        <v>41921</v>
      </c>
      <c r="B61" s="2">
        <v>9.619999885559082</v>
      </c>
      <c r="C61" s="6">
        <v>36684</v>
      </c>
      <c r="D61" s="4">
        <v>-2.3350303992629055E-2</v>
      </c>
      <c r="E61" s="4">
        <v>-2.0661390000000002E-2</v>
      </c>
      <c r="F61" s="5">
        <v>1928.21</v>
      </c>
    </row>
    <row r="62" spans="1:6" x14ac:dyDescent="0.25">
      <c r="A62" s="1">
        <v>41922</v>
      </c>
      <c r="B62" s="2">
        <v>9.880000114440918</v>
      </c>
      <c r="C62" s="6">
        <v>12719</v>
      </c>
      <c r="D62" s="4">
        <v>2.7027051895856857E-2</v>
      </c>
      <c r="E62" s="4">
        <v>-1.1451029999999999E-2</v>
      </c>
      <c r="F62" s="5">
        <v>1906.1300000000003</v>
      </c>
    </row>
    <row r="63" spans="1:6" x14ac:dyDescent="0.25">
      <c r="A63" s="1">
        <v>41925</v>
      </c>
      <c r="B63" s="2">
        <v>9.6000003814697266</v>
      </c>
      <c r="C63" s="6">
        <v>26404</v>
      </c>
      <c r="D63" s="4">
        <v>-2.8340052813291557E-2</v>
      </c>
      <c r="E63" s="4">
        <v>-1.6467919999999997E-2</v>
      </c>
      <c r="F63" s="5">
        <v>1874.74</v>
      </c>
    </row>
    <row r="64" spans="1:6" x14ac:dyDescent="0.25">
      <c r="A64" s="1">
        <v>41926</v>
      </c>
      <c r="B64" s="2">
        <v>9.3900003433227521</v>
      </c>
      <c r="C64" s="6">
        <v>46249</v>
      </c>
      <c r="D64" s="4">
        <v>-2.1875003352761265E-2</v>
      </c>
      <c r="E64" s="4">
        <v>1.5788860000000005E-3</v>
      </c>
      <c r="F64" s="5">
        <v>1877.7</v>
      </c>
    </row>
    <row r="65" spans="1:6" x14ac:dyDescent="0.25">
      <c r="A65" s="1">
        <v>41927</v>
      </c>
      <c r="B65" s="2">
        <v>9.189999580383299</v>
      </c>
      <c r="C65" s="6">
        <v>66740</v>
      </c>
      <c r="D65" s="4">
        <v>-2.1299334242939946E-2</v>
      </c>
      <c r="E65" s="4">
        <v>-8.1003350000000002E-3</v>
      </c>
      <c r="F65" s="5">
        <v>1862.49</v>
      </c>
    </row>
    <row r="66" spans="1:6" x14ac:dyDescent="0.25">
      <c r="A66" s="1">
        <v>41928</v>
      </c>
      <c r="B66" s="2">
        <v>8.9099998474121112</v>
      </c>
      <c r="C66" s="6">
        <v>52055</v>
      </c>
      <c r="D66" s="4">
        <v>-3.0467871576547623E-2</v>
      </c>
      <c r="E66" s="4">
        <v>1.4496720000000001E-4</v>
      </c>
      <c r="F66" s="5">
        <v>1862.76</v>
      </c>
    </row>
    <row r="67" spans="1:6" x14ac:dyDescent="0.25">
      <c r="A67" s="1">
        <v>41929</v>
      </c>
      <c r="B67" s="2">
        <v>8.9799995422363281</v>
      </c>
      <c r="C67" s="6">
        <v>29186</v>
      </c>
      <c r="D67" s="4">
        <v>7.8563066199421883E-3</v>
      </c>
      <c r="E67" s="4">
        <v>1.2884110000000001E-2</v>
      </c>
      <c r="F67" s="5">
        <v>1886.76</v>
      </c>
    </row>
    <row r="68" spans="1:6" x14ac:dyDescent="0.25">
      <c r="A68" s="1">
        <v>41932</v>
      </c>
      <c r="B68" s="2">
        <v>8.5799999237060547</v>
      </c>
      <c r="C68" s="6">
        <v>47463</v>
      </c>
      <c r="D68" s="4">
        <v>-4.4543389230966561E-2</v>
      </c>
      <c r="E68" s="4">
        <v>9.1426570000000002E-3</v>
      </c>
      <c r="F68" s="5">
        <v>1904.01</v>
      </c>
    </row>
    <row r="69" spans="1:6" x14ac:dyDescent="0.25">
      <c r="A69" s="1">
        <v>41933</v>
      </c>
      <c r="B69" s="2">
        <v>8.8500003814697266</v>
      </c>
      <c r="C69" s="6">
        <v>12542</v>
      </c>
      <c r="D69" s="4">
        <v>3.1468585133552551E-2</v>
      </c>
      <c r="E69" s="4">
        <v>1.9574479999999995E-2</v>
      </c>
      <c r="F69" s="5">
        <v>1941.28</v>
      </c>
    </row>
    <row r="70" spans="1:6" x14ac:dyDescent="0.25">
      <c r="A70" s="1">
        <v>41934</v>
      </c>
      <c r="B70" s="2">
        <v>8.8299999237060547</v>
      </c>
      <c r="C70" s="6">
        <v>19471</v>
      </c>
      <c r="D70" s="4">
        <v>-2.259938744828105E-3</v>
      </c>
      <c r="E70" s="4">
        <v>-7.2993079999999983E-3</v>
      </c>
      <c r="F70" s="5">
        <v>1927.11</v>
      </c>
    </row>
    <row r="71" spans="1:6" x14ac:dyDescent="0.25">
      <c r="A71" s="1">
        <v>41935</v>
      </c>
      <c r="B71" s="2">
        <v>9.1400003433227521</v>
      </c>
      <c r="C71" s="6">
        <v>7010</v>
      </c>
      <c r="D71" s="4">
        <v>3.5107634961605079E-2</v>
      </c>
      <c r="E71" s="4">
        <v>1.2303400000000001E-2</v>
      </c>
      <c r="F71" s="5">
        <v>1950.82</v>
      </c>
    </row>
    <row r="72" spans="1:6" x14ac:dyDescent="0.25">
      <c r="A72" s="1">
        <v>41936</v>
      </c>
      <c r="B72" s="2">
        <v>9.3299999237060565</v>
      </c>
      <c r="C72" s="6">
        <v>15308</v>
      </c>
      <c r="D72" s="4">
        <v>2.0787699148058888E-2</v>
      </c>
      <c r="E72" s="4">
        <v>7.0534439999999999E-3</v>
      </c>
      <c r="F72" s="5">
        <v>1964.58</v>
      </c>
    </row>
    <row r="73" spans="1:6" x14ac:dyDescent="0.25">
      <c r="A73" s="1">
        <v>41939</v>
      </c>
      <c r="B73" s="2">
        <v>9.5299997329711896</v>
      </c>
      <c r="C73" s="6">
        <v>17216</v>
      </c>
      <c r="D73" s="4">
        <v>2.1436206996440887E-2</v>
      </c>
      <c r="E73" s="4">
        <v>-1.5015930000000001E-3</v>
      </c>
      <c r="F73" s="5">
        <v>1961.6300000000003</v>
      </c>
    </row>
    <row r="74" spans="1:6" x14ac:dyDescent="0.25">
      <c r="A74" s="1">
        <v>41940</v>
      </c>
      <c r="B74" s="2">
        <v>10.069999694824219</v>
      </c>
      <c r="C74" s="6">
        <v>26990</v>
      </c>
      <c r="D74" s="4">
        <v>5.6663166731596E-2</v>
      </c>
      <c r="E74" s="4">
        <v>1.193905E-2</v>
      </c>
      <c r="F74" s="5">
        <v>1985.05</v>
      </c>
    </row>
    <row r="75" spans="1:6" x14ac:dyDescent="0.25">
      <c r="A75" s="1">
        <v>41941</v>
      </c>
      <c r="B75" s="2">
        <v>9.8299999237060565</v>
      </c>
      <c r="C75" s="6">
        <v>25007</v>
      </c>
      <c r="D75" s="4">
        <v>-2.38331463187933E-2</v>
      </c>
      <c r="E75" s="4">
        <v>-1.3853549999999998E-3</v>
      </c>
      <c r="F75" s="5">
        <v>1982.3</v>
      </c>
    </row>
    <row r="76" spans="1:6" x14ac:dyDescent="0.25">
      <c r="A76" s="1">
        <v>41942</v>
      </c>
      <c r="B76" s="2">
        <v>10.119999885559082</v>
      </c>
      <c r="C76" s="6">
        <v>21381</v>
      </c>
      <c r="D76" s="4">
        <v>2.9501521959900856E-2</v>
      </c>
      <c r="E76" s="4">
        <v>6.2301370000000002E-3</v>
      </c>
      <c r="F76" s="5">
        <v>1994.65</v>
      </c>
    </row>
    <row r="77" spans="1:6" x14ac:dyDescent="0.25">
      <c r="A77" s="1">
        <v>41943</v>
      </c>
      <c r="B77" s="2">
        <v>9.8999996185302734</v>
      </c>
      <c r="C77" s="6">
        <v>13708</v>
      </c>
      <c r="D77" s="4">
        <v>-2.1739156916737556E-2</v>
      </c>
      <c r="E77" s="4">
        <v>1.173138E-2</v>
      </c>
      <c r="F77" s="5">
        <v>2018.05</v>
      </c>
    </row>
    <row r="78" spans="1:6" x14ac:dyDescent="0.25">
      <c r="A78" s="1">
        <v>41946</v>
      </c>
      <c r="B78" s="2">
        <v>9.4799995422363281</v>
      </c>
      <c r="C78" s="6">
        <v>8995</v>
      </c>
      <c r="D78" s="4">
        <v>-4.2424250394105904E-2</v>
      </c>
      <c r="E78" s="4">
        <v>-1.189267E-4</v>
      </c>
      <c r="F78" s="5">
        <v>2017.81</v>
      </c>
    </row>
    <row r="79" spans="1:6" x14ac:dyDescent="0.25">
      <c r="A79" s="1">
        <v>41947</v>
      </c>
      <c r="B79" s="2">
        <v>9.3299999237060565</v>
      </c>
      <c r="C79" s="6">
        <v>5958</v>
      </c>
      <c r="D79" s="4">
        <v>-1.5822745859622948E-2</v>
      </c>
      <c r="E79" s="4">
        <v>-2.8298009999999998E-3</v>
      </c>
      <c r="F79" s="5">
        <v>2012.1</v>
      </c>
    </row>
    <row r="80" spans="1:6" x14ac:dyDescent="0.25">
      <c r="A80" s="1">
        <v>41948</v>
      </c>
      <c r="B80" s="2">
        <v>9.060000419616701</v>
      </c>
      <c r="C80" s="6">
        <v>11774</v>
      </c>
      <c r="D80" s="4">
        <v>-2.8938854113221172E-2</v>
      </c>
      <c r="E80" s="4">
        <v>5.7005119999999996E-3</v>
      </c>
      <c r="F80" s="5">
        <v>2023.57</v>
      </c>
    </row>
    <row r="81" spans="1:6" x14ac:dyDescent="0.25">
      <c r="A81" s="1">
        <v>41949</v>
      </c>
      <c r="B81" s="2">
        <v>8.3400001525878888</v>
      </c>
      <c r="C81" s="6">
        <v>36774</v>
      </c>
      <c r="D81" s="4">
        <v>-7.9470224678516388E-2</v>
      </c>
      <c r="E81" s="4">
        <v>3.775506000000001E-3</v>
      </c>
      <c r="F81" s="5">
        <v>2031.21</v>
      </c>
    </row>
    <row r="82" spans="1:6" x14ac:dyDescent="0.25">
      <c r="A82" s="1">
        <v>41950</v>
      </c>
      <c r="B82" s="2">
        <v>3</v>
      </c>
      <c r="C82" s="6">
        <v>2469012</v>
      </c>
      <c r="D82" s="4">
        <v>-0.64028775691986084</v>
      </c>
      <c r="E82" s="4">
        <v>3.4954540000000007E-4</v>
      </c>
      <c r="F82" s="5">
        <v>2031.92</v>
      </c>
    </row>
    <row r="83" spans="1:6" x14ac:dyDescent="0.25">
      <c r="A83" s="1">
        <v>41953</v>
      </c>
      <c r="B83" s="2">
        <v>3.5799999237060551</v>
      </c>
      <c r="C83" s="6">
        <v>1125866</v>
      </c>
      <c r="D83" s="4">
        <v>0.19333331286907196</v>
      </c>
      <c r="E83" s="4">
        <v>3.120201999999999E-3</v>
      </c>
      <c r="F83" s="5">
        <v>2038.26</v>
      </c>
    </row>
    <row r="84" spans="1:6" x14ac:dyDescent="0.25">
      <c r="A84" s="1">
        <v>41954</v>
      </c>
      <c r="B84" s="2">
        <v>3.5599999427795406</v>
      </c>
      <c r="C84" s="6">
        <v>239975</v>
      </c>
      <c r="D84" s="4">
        <v>-5.5865868926048279E-3</v>
      </c>
      <c r="E84" s="4">
        <v>6.966727000000002E-4</v>
      </c>
      <c r="F84" s="5">
        <v>2039.68</v>
      </c>
    </row>
    <row r="85" spans="1:6" x14ac:dyDescent="0.25">
      <c r="A85" s="1">
        <v>41955</v>
      </c>
      <c r="B85" s="2">
        <v>3.589999914169312</v>
      </c>
      <c r="C85" s="6">
        <v>129438</v>
      </c>
      <c r="D85" s="4">
        <v>8.4269586950540508E-3</v>
      </c>
      <c r="E85" s="4">
        <v>-7.0109039999999984E-4</v>
      </c>
      <c r="F85" s="5">
        <v>2038.25</v>
      </c>
    </row>
    <row r="86" spans="1:6" x14ac:dyDescent="0.25">
      <c r="A86" s="1">
        <v>41956</v>
      </c>
      <c r="B86" s="2">
        <v>3.5499999523162842</v>
      </c>
      <c r="C86" s="6">
        <v>130688</v>
      </c>
      <c r="D86" s="4">
        <v>-1.1142050847411156E-2</v>
      </c>
      <c r="E86" s="4">
        <v>5.2986630000000003E-4</v>
      </c>
      <c r="F86" s="5">
        <v>2039.33</v>
      </c>
    </row>
    <row r="87" spans="1:6" x14ac:dyDescent="0.25">
      <c r="A87" s="1">
        <v>41957</v>
      </c>
      <c r="B87" s="2">
        <v>3.5999999046325688</v>
      </c>
      <c r="C87" s="6">
        <v>131773</v>
      </c>
      <c r="D87" s="4">
        <v>1.4084493741393089E-2</v>
      </c>
      <c r="E87" s="4">
        <v>2.4027500000000005E-4</v>
      </c>
      <c r="F87" s="5">
        <v>2039.82</v>
      </c>
    </row>
    <row r="88" spans="1:6" x14ac:dyDescent="0.25">
      <c r="A88" s="1">
        <v>41960</v>
      </c>
      <c r="B88" s="2">
        <v>3.75</v>
      </c>
      <c r="C88" s="6">
        <v>201847</v>
      </c>
      <c r="D88" s="4">
        <v>4.1666693985462189E-2</v>
      </c>
      <c r="E88" s="4">
        <v>7.3535899999999999E-4</v>
      </c>
      <c r="F88" s="5">
        <v>2041.32</v>
      </c>
    </row>
    <row r="89" spans="1:6" x14ac:dyDescent="0.25">
      <c r="A89" s="1">
        <v>41961</v>
      </c>
      <c r="B89" s="2">
        <v>3.9500000476837154</v>
      </c>
      <c r="C89" s="6">
        <v>368366</v>
      </c>
      <c r="D89" s="4">
        <v>5.3333345800638192E-2</v>
      </c>
      <c r="E89" s="4">
        <v>5.1339330000000011E-3</v>
      </c>
      <c r="F89" s="5">
        <v>2051.8000000000002</v>
      </c>
    </row>
    <row r="90" spans="1:6" x14ac:dyDescent="0.25">
      <c r="A90" s="1">
        <v>41962</v>
      </c>
      <c r="B90" s="2">
        <v>3.940000057220459</v>
      </c>
      <c r="C90" s="6">
        <v>158438</v>
      </c>
      <c r="D90" s="4">
        <v>-2.5316430255770683E-3</v>
      </c>
      <c r="E90" s="4">
        <v>-1.501121E-3</v>
      </c>
      <c r="F90" s="5">
        <v>2048.7199999999998</v>
      </c>
    </row>
    <row r="91" spans="1:6" x14ac:dyDescent="0.25">
      <c r="A91" s="1">
        <v>41963</v>
      </c>
      <c r="B91" s="2">
        <v>4</v>
      </c>
      <c r="C91" s="6">
        <v>152070</v>
      </c>
      <c r="D91" s="4">
        <v>1.522841211408377E-2</v>
      </c>
      <c r="E91" s="4">
        <v>1.9670820000000002E-3</v>
      </c>
      <c r="F91" s="5">
        <v>2052.75</v>
      </c>
    </row>
    <row r="92" spans="1:6" x14ac:dyDescent="0.25">
      <c r="A92" s="1">
        <v>41964</v>
      </c>
      <c r="B92" s="2">
        <v>3.9500000476837154</v>
      </c>
      <c r="C92" s="6">
        <v>114664</v>
      </c>
      <c r="D92" s="4">
        <v>-1.2499988079071043E-2</v>
      </c>
      <c r="E92" s="4">
        <v>5.236877E-3</v>
      </c>
      <c r="F92" s="5">
        <v>2063.5</v>
      </c>
    </row>
    <row r="93" spans="1:6" x14ac:dyDescent="0.25">
      <c r="A93" s="1">
        <v>41967</v>
      </c>
      <c r="B93" s="2">
        <v>4.0799999237060556</v>
      </c>
      <c r="C93" s="6">
        <v>124000</v>
      </c>
      <c r="D93" s="4">
        <v>3.2911360263824463E-2</v>
      </c>
      <c r="E93" s="4">
        <v>2.8640660000000006E-3</v>
      </c>
      <c r="F93" s="5">
        <v>2069.41</v>
      </c>
    </row>
    <row r="94" spans="1:6" x14ac:dyDescent="0.25">
      <c r="A94" s="1">
        <v>41968</v>
      </c>
      <c r="B94" s="2">
        <v>4.0300002098083505</v>
      </c>
      <c r="C94" s="6">
        <v>85603</v>
      </c>
      <c r="D94" s="4">
        <v>-1.2254832312464716E-2</v>
      </c>
      <c r="E94" s="4">
        <v>-1.150086E-3</v>
      </c>
      <c r="F94" s="5">
        <v>2067.0300000000002</v>
      </c>
    </row>
    <row r="95" spans="1:6" x14ac:dyDescent="0.25">
      <c r="A95" s="1">
        <v>41969</v>
      </c>
      <c r="B95" s="2">
        <v>4.059999942779541</v>
      </c>
      <c r="C95" s="6">
        <v>49169</v>
      </c>
      <c r="D95" s="4">
        <v>7.444102317094802E-3</v>
      </c>
      <c r="E95" s="4">
        <v>2.8059580000000003E-3</v>
      </c>
      <c r="F95" s="5">
        <v>2072.83</v>
      </c>
    </row>
    <row r="96" spans="1:6" x14ac:dyDescent="0.25">
      <c r="A96" s="1">
        <v>41971</v>
      </c>
      <c r="B96" s="2">
        <v>3.9600000381469727</v>
      </c>
      <c r="C96" s="6">
        <v>23514</v>
      </c>
      <c r="D96" s="4">
        <v>-2.4630518630146977E-2</v>
      </c>
      <c r="E96" s="4">
        <v>-2.5424179999999994E-3</v>
      </c>
      <c r="F96" s="5">
        <v>2067.56</v>
      </c>
    </row>
    <row r="97" spans="1:6" x14ac:dyDescent="0.25">
      <c r="A97" s="1">
        <v>41974</v>
      </c>
      <c r="B97" s="2">
        <v>3.9600000381469727</v>
      </c>
      <c r="C97" s="6">
        <v>77643</v>
      </c>
      <c r="D97" s="4">
        <v>0</v>
      </c>
      <c r="E97" s="4">
        <v>-6.829306000000002E-3</v>
      </c>
      <c r="F97" s="5">
        <v>2053.44</v>
      </c>
    </row>
    <row r="98" spans="1:6" x14ac:dyDescent="0.25">
      <c r="A98" s="1">
        <v>41975</v>
      </c>
      <c r="B98" s="2">
        <v>3.9900000095367432</v>
      </c>
      <c r="C98" s="6">
        <v>46810</v>
      </c>
      <c r="D98" s="4">
        <v>7.5757503509521484E-3</v>
      </c>
      <c r="E98" s="4">
        <v>6.384408999999998E-3</v>
      </c>
      <c r="F98" s="5">
        <v>2066.5500000000002</v>
      </c>
    </row>
    <row r="99" spans="1:6" x14ac:dyDescent="0.25">
      <c r="A99" s="1">
        <v>41976</v>
      </c>
      <c r="B99" s="2">
        <v>4.0100002288818359</v>
      </c>
      <c r="C99" s="6">
        <v>76951</v>
      </c>
      <c r="D99" s="4">
        <v>5.0125862471759319E-3</v>
      </c>
      <c r="E99" s="4">
        <v>3.7647290000000001E-3</v>
      </c>
      <c r="F99" s="5">
        <v>2074.33</v>
      </c>
    </row>
    <row r="100" spans="1:6" x14ac:dyDescent="0.25">
      <c r="A100" s="1">
        <v>41977</v>
      </c>
      <c r="B100" s="2">
        <v>3.9800000190734863</v>
      </c>
      <c r="C100" s="6">
        <v>104582</v>
      </c>
      <c r="D100" s="4">
        <v>-7.4813487008213988E-3</v>
      </c>
      <c r="E100" s="4">
        <v>-1.1618209999999999E-3</v>
      </c>
      <c r="F100" s="5">
        <v>2071.92</v>
      </c>
    </row>
    <row r="101" spans="1:6" x14ac:dyDescent="0.25">
      <c r="A101" s="1">
        <v>41978</v>
      </c>
      <c r="B101" s="2">
        <v>4.0199999809265137</v>
      </c>
      <c r="C101" s="6">
        <v>45457</v>
      </c>
      <c r="D101" s="4">
        <v>1.0050241835415362E-2</v>
      </c>
      <c r="E101" s="4">
        <v>1.6651219999999996E-3</v>
      </c>
      <c r="F101" s="5">
        <v>2075.3699999999994</v>
      </c>
    </row>
    <row r="102" spans="1:6" x14ac:dyDescent="0.25">
      <c r="A102" s="1">
        <v>41981</v>
      </c>
      <c r="B102" s="2">
        <v>3.9300000667572026</v>
      </c>
      <c r="C102" s="6">
        <v>41803</v>
      </c>
      <c r="D102" s="4">
        <v>-2.2388039156794552E-2</v>
      </c>
      <c r="E102" s="4">
        <v>-7.2565370000000004E-3</v>
      </c>
      <c r="F102" s="5">
        <v>2060.31</v>
      </c>
    </row>
    <row r="103" spans="1:6" x14ac:dyDescent="0.25">
      <c r="A103" s="1">
        <v>41982</v>
      </c>
      <c r="B103" s="2">
        <v>3.9900000095367432</v>
      </c>
      <c r="C103" s="6">
        <v>43183</v>
      </c>
      <c r="D103" s="4">
        <v>1.526716072112322E-2</v>
      </c>
      <c r="E103" s="4">
        <v>-2.3782830000000001E-4</v>
      </c>
      <c r="F103" s="5">
        <v>2059.8200000000002</v>
      </c>
    </row>
    <row r="104" spans="1:6" x14ac:dyDescent="0.25">
      <c r="A104" s="1">
        <v>41983</v>
      </c>
      <c r="B104" s="2">
        <v>3.9300000667572026</v>
      </c>
      <c r="C104" s="6">
        <v>47217</v>
      </c>
      <c r="D104" s="4">
        <v>-1.5037579461932186E-2</v>
      </c>
      <c r="E104" s="4">
        <v>-1.6350940000000005E-2</v>
      </c>
      <c r="F104" s="5">
        <v>2026.14</v>
      </c>
    </row>
    <row r="105" spans="1:6" x14ac:dyDescent="0.25">
      <c r="A105" s="1">
        <v>41984</v>
      </c>
      <c r="B105" s="2">
        <v>3.940000057220459</v>
      </c>
      <c r="C105" s="6">
        <v>41504</v>
      </c>
      <c r="D105" s="4">
        <v>2.5445267092436556E-3</v>
      </c>
      <c r="E105" s="4">
        <v>4.5357180000000002E-3</v>
      </c>
      <c r="F105" s="5">
        <v>2035.33</v>
      </c>
    </row>
    <row r="106" spans="1:6" x14ac:dyDescent="0.25">
      <c r="A106" s="1">
        <v>41985</v>
      </c>
      <c r="B106" s="2">
        <v>3.9500000476837154</v>
      </c>
      <c r="C106" s="6">
        <v>50597</v>
      </c>
      <c r="D106" s="4">
        <v>2.5380686856806278E-3</v>
      </c>
      <c r="E106" s="4">
        <v>-1.621359E-2</v>
      </c>
      <c r="F106" s="5">
        <v>2002.33</v>
      </c>
    </row>
    <row r="107" spans="1:6" x14ac:dyDescent="0.25">
      <c r="A107" s="1">
        <v>41988</v>
      </c>
      <c r="B107" s="2">
        <v>3.9800000190734863</v>
      </c>
      <c r="C107" s="6">
        <v>21460</v>
      </c>
      <c r="D107" s="4">
        <v>7.5949295423924932E-3</v>
      </c>
      <c r="E107" s="4">
        <v>-6.342610999999998E-3</v>
      </c>
      <c r="F107" s="5">
        <v>1989.6300000000003</v>
      </c>
    </row>
    <row r="108" spans="1:6" x14ac:dyDescent="0.25">
      <c r="A108" s="1">
        <v>41989</v>
      </c>
      <c r="B108" s="2">
        <v>3.9800000190734863</v>
      </c>
      <c r="C108" s="6">
        <v>92634</v>
      </c>
      <c r="D108" s="4">
        <v>0</v>
      </c>
      <c r="E108" s="4">
        <v>-8.4890160000000003E-3</v>
      </c>
      <c r="F108" s="5">
        <v>1972.74</v>
      </c>
    </row>
    <row r="109" spans="1:6" x14ac:dyDescent="0.25">
      <c r="A109" s="1">
        <v>41990</v>
      </c>
      <c r="B109" s="2">
        <v>4</v>
      </c>
      <c r="C109" s="6">
        <v>12661</v>
      </c>
      <c r="D109" s="4">
        <v>5.0251209177076808E-3</v>
      </c>
      <c r="E109" s="4">
        <v>2.03524E-2</v>
      </c>
      <c r="F109" s="5">
        <v>2012.89</v>
      </c>
    </row>
    <row r="110" spans="1:6" x14ac:dyDescent="0.25">
      <c r="A110" s="1">
        <v>41991</v>
      </c>
      <c r="B110" s="2">
        <v>4</v>
      </c>
      <c r="C110" s="6">
        <v>35582</v>
      </c>
      <c r="D110" s="4">
        <v>0</v>
      </c>
      <c r="E110" s="4">
        <v>2.401522E-2</v>
      </c>
      <c r="F110" s="5">
        <v>2061.23</v>
      </c>
    </row>
    <row r="111" spans="1:6" x14ac:dyDescent="0.25">
      <c r="A111" s="1">
        <v>41992</v>
      </c>
      <c r="B111" s="2">
        <v>4.8000001907348633</v>
      </c>
      <c r="C111" s="6">
        <v>192406</v>
      </c>
      <c r="D111" s="4">
        <v>0.20000004768371579</v>
      </c>
      <c r="E111" s="4">
        <v>4.5700869999999996E-3</v>
      </c>
      <c r="F111" s="5">
        <v>2070.65</v>
      </c>
    </row>
    <row r="112" spans="1:6" x14ac:dyDescent="0.25">
      <c r="A112" s="1">
        <v>41995</v>
      </c>
      <c r="B112" s="2">
        <v>4.6399998664855948</v>
      </c>
      <c r="C112" s="6">
        <v>63860</v>
      </c>
      <c r="D112" s="4">
        <v>-3.3333398401737206E-2</v>
      </c>
      <c r="E112" s="4">
        <v>3.8103980000000009E-3</v>
      </c>
      <c r="F112" s="5">
        <v>2078.54</v>
      </c>
    </row>
    <row r="113" spans="1:6" x14ac:dyDescent="0.25">
      <c r="A113" s="1">
        <v>41996</v>
      </c>
      <c r="B113" s="2">
        <v>4.690000057220459</v>
      </c>
      <c r="C113" s="6">
        <v>43394</v>
      </c>
      <c r="D113" s="4">
        <v>1.0775903239846228E-2</v>
      </c>
      <c r="E113" s="4">
        <v>1.746418E-3</v>
      </c>
      <c r="F113" s="5">
        <v>2082.17</v>
      </c>
    </row>
    <row r="114" spans="1:6" x14ac:dyDescent="0.25">
      <c r="A114" s="1">
        <v>41997</v>
      </c>
      <c r="B114" s="2">
        <v>4.5999999046325684</v>
      </c>
      <c r="C114" s="6">
        <v>19858</v>
      </c>
      <c r="D114" s="4">
        <v>-1.9189797341823574E-2</v>
      </c>
      <c r="E114" s="4">
        <v>-1.3927779999999999E-4</v>
      </c>
      <c r="F114" s="5">
        <v>2081.8800000000006</v>
      </c>
    </row>
    <row r="115" spans="1:6" x14ac:dyDescent="0.25">
      <c r="A115" s="1">
        <v>41999</v>
      </c>
      <c r="B115" s="2">
        <v>4.4699997901916495</v>
      </c>
      <c r="C115" s="6">
        <v>48616</v>
      </c>
      <c r="D115" s="4">
        <v>-2.8260894119739529E-2</v>
      </c>
      <c r="E115" s="4">
        <v>3.3095089999999991E-3</v>
      </c>
      <c r="F115" s="5">
        <v>2088.77</v>
      </c>
    </row>
    <row r="116" spans="1:6" x14ac:dyDescent="0.25">
      <c r="A116" s="1">
        <v>42002</v>
      </c>
      <c r="B116" s="2">
        <v>4.4699997901916495</v>
      </c>
      <c r="C116" s="6">
        <v>7343</v>
      </c>
      <c r="D116" s="4">
        <v>0</v>
      </c>
      <c r="E116" s="4">
        <v>8.6175110000000004E-4</v>
      </c>
      <c r="F116" s="5">
        <v>2090.5700000000002</v>
      </c>
    </row>
    <row r="117" spans="1:6" x14ac:dyDescent="0.25">
      <c r="A117" s="1">
        <v>42003</v>
      </c>
      <c r="B117" s="2">
        <v>4.440000057220459</v>
      </c>
      <c r="C117" s="6">
        <v>16912</v>
      </c>
      <c r="D117" s="4">
        <v>-6.7113498225808144E-3</v>
      </c>
      <c r="E117" s="4">
        <v>-4.8886190000000003E-3</v>
      </c>
      <c r="F117" s="5">
        <v>2080.35</v>
      </c>
    </row>
    <row r="118" spans="1:6" x14ac:dyDescent="0.25">
      <c r="A118" s="1">
        <v>42004</v>
      </c>
      <c r="B118" s="2">
        <v>4.4099998474121094</v>
      </c>
      <c r="C118" s="6">
        <v>20382</v>
      </c>
      <c r="D118" s="4">
        <v>-6.7568039521574991E-3</v>
      </c>
      <c r="E118" s="4">
        <v>-1.0310770000000002E-2</v>
      </c>
      <c r="F118" s="5">
        <v>2058.9</v>
      </c>
    </row>
  </sheetData>
  <pageMargins left="0.7" right="0.7" top="0.75" bottom="0.75" header="0.3" footer="0.3"/>
  <pageSetup orientation="portrait" horizontalDpi="4294967294" verticalDpi="4294967294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8"/>
  <sheetViews>
    <sheetView workbookViewId="0">
      <selection activeCell="M18" sqref="M18"/>
    </sheetView>
  </sheetViews>
  <sheetFormatPr defaultRowHeight="14.3" x14ac:dyDescent="0.25"/>
  <cols>
    <col min="1" max="1" width="10.375" bestFit="1" customWidth="1"/>
    <col min="2" max="2" width="9" style="2"/>
    <col min="3" max="3" width="11.375" style="3" bestFit="1" customWidth="1"/>
    <col min="4" max="5" width="9" style="4"/>
    <col min="13" max="13" width="9.375" bestFit="1" customWidth="1"/>
  </cols>
  <sheetData>
    <row r="1" spans="1:6" x14ac:dyDescent="0.25">
      <c r="A1" t="s">
        <v>0</v>
      </c>
      <c r="B1" s="2" t="s">
        <v>1</v>
      </c>
      <c r="C1" s="3" t="s">
        <v>2</v>
      </c>
      <c r="D1" s="4" t="s">
        <v>4</v>
      </c>
      <c r="E1" s="4" t="s">
        <v>3</v>
      </c>
      <c r="F1" t="s">
        <v>5</v>
      </c>
    </row>
    <row r="2" spans="1:6" x14ac:dyDescent="0.25">
      <c r="A2" s="1">
        <v>41837</v>
      </c>
      <c r="B2" s="2">
        <v>12</v>
      </c>
      <c r="C2" s="3">
        <v>1649455</v>
      </c>
      <c r="D2" s="4">
        <v>-1.1834050000000002E-2</v>
      </c>
      <c r="F2">
        <v>1958.1199999999997</v>
      </c>
    </row>
    <row r="3" spans="1:6" x14ac:dyDescent="0.25">
      <c r="A3" s="1">
        <v>41838</v>
      </c>
      <c r="B3" s="2">
        <v>12.010000228881836</v>
      </c>
      <c r="C3" s="3">
        <v>204753</v>
      </c>
      <c r="D3" s="4">
        <v>1.026495E-2</v>
      </c>
      <c r="E3" s="4">
        <v>8.3335238741710804E-4</v>
      </c>
      <c r="F3">
        <v>1978.22</v>
      </c>
    </row>
    <row r="4" spans="1:6" x14ac:dyDescent="0.25">
      <c r="A4" s="1">
        <v>41841</v>
      </c>
      <c r="B4" s="2">
        <v>12</v>
      </c>
      <c r="C4" s="3">
        <v>102680</v>
      </c>
      <c r="D4" s="4">
        <v>-2.3202679999999999E-3</v>
      </c>
      <c r="E4" s="4">
        <v>-8.3265849389135859E-4</v>
      </c>
      <c r="F4">
        <v>1973.6300000000003</v>
      </c>
    </row>
    <row r="5" spans="1:6" x14ac:dyDescent="0.25">
      <c r="A5" s="1">
        <v>41842</v>
      </c>
      <c r="B5" s="2">
        <v>12</v>
      </c>
      <c r="C5" s="3">
        <v>80091</v>
      </c>
      <c r="D5" s="4">
        <v>5.0161379999999998E-3</v>
      </c>
      <c r="E5" s="4">
        <v>0</v>
      </c>
      <c r="F5">
        <v>1983.53</v>
      </c>
    </row>
    <row r="6" spans="1:6" x14ac:dyDescent="0.25">
      <c r="A6" s="1">
        <v>41843</v>
      </c>
      <c r="B6" s="2">
        <v>12</v>
      </c>
      <c r="C6" s="3">
        <v>54709</v>
      </c>
      <c r="D6" s="4">
        <v>1.754448E-3</v>
      </c>
      <c r="E6" s="4">
        <v>0</v>
      </c>
      <c r="F6">
        <v>1987.01</v>
      </c>
    </row>
    <row r="7" spans="1:6" x14ac:dyDescent="0.25">
      <c r="A7" s="1">
        <v>41844</v>
      </c>
      <c r="B7" s="2">
        <v>11.5</v>
      </c>
      <c r="C7" s="3">
        <v>162720</v>
      </c>
      <c r="D7" s="4">
        <v>4.8817069999999998E-4</v>
      </c>
      <c r="E7" s="4">
        <v>-4.1666667908430093E-2</v>
      </c>
      <c r="F7">
        <v>1987.98</v>
      </c>
    </row>
    <row r="8" spans="1:6" x14ac:dyDescent="0.25">
      <c r="A8" s="1">
        <v>41845</v>
      </c>
      <c r="B8" s="2">
        <v>11.5</v>
      </c>
      <c r="C8" s="3">
        <v>87724</v>
      </c>
      <c r="D8" s="4">
        <v>-4.8491429999999993E-3</v>
      </c>
      <c r="E8" s="4">
        <v>0</v>
      </c>
      <c r="F8">
        <v>1978.3399999999997</v>
      </c>
    </row>
    <row r="9" spans="1:6" x14ac:dyDescent="0.25">
      <c r="A9" s="1">
        <v>41848</v>
      </c>
      <c r="B9" s="2">
        <v>11</v>
      </c>
      <c r="C9" s="3">
        <v>135941</v>
      </c>
      <c r="D9" s="4">
        <v>2.8812039999999997E-4</v>
      </c>
      <c r="E9" s="4">
        <v>-4.3478261679410941E-2</v>
      </c>
      <c r="F9">
        <v>1978.9100000000003</v>
      </c>
    </row>
    <row r="10" spans="1:6" x14ac:dyDescent="0.25">
      <c r="A10" s="1">
        <v>41849</v>
      </c>
      <c r="B10" s="2">
        <v>10.510000228881836</v>
      </c>
      <c r="C10" s="3">
        <v>65469</v>
      </c>
      <c r="D10" s="4">
        <v>-4.5277449999999988E-3</v>
      </c>
      <c r="E10" s="4">
        <v>-4.4545434415340424E-2</v>
      </c>
      <c r="F10">
        <v>1969.95</v>
      </c>
    </row>
    <row r="11" spans="1:6" x14ac:dyDescent="0.25">
      <c r="A11" s="1">
        <v>41850</v>
      </c>
      <c r="B11" s="2">
        <v>10</v>
      </c>
      <c r="C11" s="3">
        <v>69173</v>
      </c>
      <c r="D11" s="4">
        <v>6.0915250000000013E-5</v>
      </c>
      <c r="E11" s="4">
        <v>-4.8525236546993249E-2</v>
      </c>
      <c r="F11">
        <v>1970.07</v>
      </c>
    </row>
    <row r="12" spans="1:6" x14ac:dyDescent="0.25">
      <c r="A12" s="1">
        <v>41851</v>
      </c>
      <c r="B12" s="2">
        <v>10.02999973297119</v>
      </c>
      <c r="C12" s="3">
        <v>154061</v>
      </c>
      <c r="D12" s="4">
        <v>-1.9999290000000003E-2</v>
      </c>
      <c r="E12" s="4">
        <v>2.9999732505530119E-3</v>
      </c>
      <c r="F12">
        <v>1930.67</v>
      </c>
    </row>
    <row r="13" spans="1:6" x14ac:dyDescent="0.25">
      <c r="A13" s="1">
        <v>41852</v>
      </c>
      <c r="B13" s="2">
        <v>10.020000457763672</v>
      </c>
      <c r="C13" s="3">
        <v>59962</v>
      </c>
      <c r="D13" s="4">
        <v>-2.8591110000000006E-3</v>
      </c>
      <c r="E13" s="4">
        <v>-9.9693669471889734E-4</v>
      </c>
      <c r="F13">
        <v>1925.15</v>
      </c>
    </row>
    <row r="14" spans="1:6" x14ac:dyDescent="0.25">
      <c r="A14" s="1">
        <v>41855</v>
      </c>
      <c r="B14" s="2">
        <v>10.100000381469727</v>
      </c>
      <c r="C14" s="3">
        <v>56917</v>
      </c>
      <c r="D14" s="4">
        <v>7.189049999999998E-3</v>
      </c>
      <c r="E14" s="4">
        <v>7.9840235412120819E-3</v>
      </c>
      <c r="F14">
        <v>1938.99</v>
      </c>
    </row>
    <row r="15" spans="1:6" x14ac:dyDescent="0.25">
      <c r="A15" s="1">
        <v>41856</v>
      </c>
      <c r="B15" s="2">
        <v>10.090000152587891</v>
      </c>
      <c r="C15" s="3">
        <v>31888</v>
      </c>
      <c r="D15" s="4">
        <v>-9.6854550000000008E-3</v>
      </c>
      <c r="E15" s="4">
        <v>-9.9012162536382697E-4</v>
      </c>
      <c r="F15">
        <v>1920.21</v>
      </c>
    </row>
    <row r="16" spans="1:6" x14ac:dyDescent="0.25">
      <c r="A16" s="1">
        <v>41857</v>
      </c>
      <c r="B16" s="2">
        <v>10.039999961853027</v>
      </c>
      <c r="C16" s="3">
        <v>64923</v>
      </c>
      <c r="D16" s="4">
        <v>1.5623289999999999E-5</v>
      </c>
      <c r="E16" s="4">
        <v>-4.9554202705621719E-3</v>
      </c>
      <c r="F16">
        <v>1920.24</v>
      </c>
    </row>
    <row r="17" spans="1:6" x14ac:dyDescent="0.25">
      <c r="A17" s="1">
        <v>41858</v>
      </c>
      <c r="B17" s="2">
        <v>10.399999618530273</v>
      </c>
      <c r="C17" s="3">
        <v>36926</v>
      </c>
      <c r="D17" s="4">
        <v>-5.5565970000000008E-3</v>
      </c>
      <c r="E17" s="4">
        <v>3.5856541246175773E-2</v>
      </c>
      <c r="F17">
        <v>1909.57</v>
      </c>
    </row>
    <row r="18" spans="1:6" x14ac:dyDescent="0.25">
      <c r="A18" s="1">
        <v>41859</v>
      </c>
      <c r="B18" s="2">
        <v>10.489999771118164</v>
      </c>
      <c r="C18" s="3">
        <v>44707</v>
      </c>
      <c r="D18" s="4">
        <v>1.1531390000000001E-2</v>
      </c>
      <c r="E18" s="4">
        <v>8.6538614705204981E-3</v>
      </c>
      <c r="F18">
        <v>1931.5899999999997</v>
      </c>
    </row>
    <row r="19" spans="1:6" x14ac:dyDescent="0.25">
      <c r="A19" s="1">
        <v>41862</v>
      </c>
      <c r="B19" s="2">
        <v>10.710000038146973</v>
      </c>
      <c r="C19" s="3">
        <v>95633</v>
      </c>
      <c r="D19" s="4">
        <v>2.759385E-3</v>
      </c>
      <c r="E19" s="4">
        <v>2.0972380414605141E-2</v>
      </c>
      <c r="F19">
        <v>1936.92</v>
      </c>
    </row>
    <row r="20" spans="1:6" x14ac:dyDescent="0.25">
      <c r="A20" s="1">
        <v>41863</v>
      </c>
      <c r="B20" s="2">
        <v>10.310000419616699</v>
      </c>
      <c r="C20" s="3">
        <v>57809</v>
      </c>
      <c r="D20" s="4">
        <v>-1.6366190000000004E-3</v>
      </c>
      <c r="E20" s="4">
        <v>-3.7348236888647073E-2</v>
      </c>
      <c r="F20">
        <v>1933.75</v>
      </c>
    </row>
    <row r="21" spans="1:6" x14ac:dyDescent="0.25">
      <c r="A21" s="1">
        <v>41864</v>
      </c>
      <c r="B21" s="2">
        <v>10.340000152587891</v>
      </c>
      <c r="C21" s="3">
        <v>61761</v>
      </c>
      <c r="D21" s="4">
        <v>6.7071750000000001E-3</v>
      </c>
      <c r="E21" s="4">
        <v>2.9097702354192742E-3</v>
      </c>
      <c r="F21">
        <v>1946.72</v>
      </c>
    </row>
    <row r="22" spans="1:6" x14ac:dyDescent="0.25">
      <c r="A22" s="1">
        <v>41865</v>
      </c>
      <c r="B22" s="2">
        <v>10.770000457763672</v>
      </c>
      <c r="C22" s="3">
        <v>71650</v>
      </c>
      <c r="D22" s="4">
        <v>4.3457709999999991E-3</v>
      </c>
      <c r="E22" s="4">
        <v>4.1586101055145264E-2</v>
      </c>
      <c r="F22">
        <v>1955.18</v>
      </c>
    </row>
    <row r="23" spans="1:6" x14ac:dyDescent="0.25">
      <c r="A23" s="1">
        <v>41866</v>
      </c>
      <c r="B23" s="2">
        <v>12.479999542236328</v>
      </c>
      <c r="C23" s="3">
        <v>111722</v>
      </c>
      <c r="D23" s="4">
        <v>-6.1375420000000017E-5</v>
      </c>
      <c r="E23" s="4">
        <v>0.15877428650856021</v>
      </c>
      <c r="F23">
        <v>1955.06</v>
      </c>
    </row>
    <row r="24" spans="1:6" x14ac:dyDescent="0.25">
      <c r="A24" s="1">
        <v>41869</v>
      </c>
      <c r="B24" s="2">
        <v>11.810000419616699</v>
      </c>
      <c r="C24" s="3">
        <v>41718</v>
      </c>
      <c r="D24" s="4">
        <v>8.5317069999999978E-3</v>
      </c>
      <c r="E24" s="4">
        <v>-5.3685829043388367E-2</v>
      </c>
      <c r="F24">
        <v>1971.74</v>
      </c>
    </row>
    <row r="25" spans="1:6" x14ac:dyDescent="0.25">
      <c r="A25" s="1">
        <v>41870</v>
      </c>
      <c r="B25" s="2">
        <v>12.090000152587891</v>
      </c>
      <c r="C25" s="3">
        <v>41565</v>
      </c>
      <c r="D25" s="4">
        <v>5.0006590000000002E-3</v>
      </c>
      <c r="E25" s="4">
        <v>2.3708697408437729E-2</v>
      </c>
      <c r="F25">
        <v>1981.6</v>
      </c>
    </row>
    <row r="26" spans="1:6" x14ac:dyDescent="0.25">
      <c r="A26" s="1">
        <v>41871</v>
      </c>
      <c r="B26" s="2">
        <v>12.189999580383301</v>
      </c>
      <c r="C26" s="3">
        <v>23702</v>
      </c>
      <c r="D26" s="4">
        <v>2.4777960000000004E-3</v>
      </c>
      <c r="E26" s="4">
        <v>8.2712508738040924E-3</v>
      </c>
      <c r="F26">
        <v>1986.51</v>
      </c>
    </row>
    <row r="27" spans="1:6" x14ac:dyDescent="0.25">
      <c r="A27" s="1">
        <v>41872</v>
      </c>
      <c r="B27" s="2">
        <v>12.25</v>
      </c>
      <c r="C27" s="3">
        <v>48589</v>
      </c>
      <c r="D27" s="4">
        <v>2.9498969999999999E-3</v>
      </c>
      <c r="E27" s="4">
        <v>4.9221017397940159E-3</v>
      </c>
      <c r="F27">
        <v>1992.3699999999997</v>
      </c>
    </row>
    <row r="28" spans="1:6" x14ac:dyDescent="0.25">
      <c r="A28" s="1">
        <v>41873</v>
      </c>
      <c r="B28" s="2">
        <v>12.289999961853027</v>
      </c>
      <c r="C28" s="3">
        <v>28618</v>
      </c>
      <c r="D28" s="4">
        <v>-1.9926019999999996E-3</v>
      </c>
      <c r="E28" s="4">
        <v>3.26530309394002E-3</v>
      </c>
      <c r="F28">
        <v>1988.4</v>
      </c>
    </row>
    <row r="29" spans="1:6" x14ac:dyDescent="0.25">
      <c r="A29" s="1">
        <v>41876</v>
      </c>
      <c r="B29" s="2">
        <v>12.25</v>
      </c>
      <c r="C29" s="3">
        <v>21685</v>
      </c>
      <c r="D29" s="4">
        <v>4.7877689999999999E-3</v>
      </c>
      <c r="E29" s="4">
        <v>-3.2546755392104374E-3</v>
      </c>
      <c r="F29">
        <v>1997.92</v>
      </c>
    </row>
    <row r="30" spans="1:6" x14ac:dyDescent="0.25">
      <c r="A30" s="1">
        <v>41877</v>
      </c>
      <c r="B30" s="2">
        <v>12.149999618530272</v>
      </c>
      <c r="C30" s="3">
        <v>19601</v>
      </c>
      <c r="D30" s="4">
        <v>1.0510929999999999E-3</v>
      </c>
      <c r="E30" s="4">
        <v>-8.1632966175675392E-3</v>
      </c>
      <c r="F30">
        <v>2000.02</v>
      </c>
    </row>
    <row r="31" spans="1:6" x14ac:dyDescent="0.25">
      <c r="A31" s="1">
        <v>41878</v>
      </c>
      <c r="B31" s="2">
        <v>11.800000190734862</v>
      </c>
      <c r="C31" s="3">
        <v>23816</v>
      </c>
      <c r="D31" s="4">
        <v>4.9999500000000001E-5</v>
      </c>
      <c r="E31" s="4">
        <v>-2.8806537389755249E-2</v>
      </c>
      <c r="F31">
        <v>2000.1199999999997</v>
      </c>
    </row>
    <row r="32" spans="1:6" x14ac:dyDescent="0.25">
      <c r="A32" s="1">
        <v>41879</v>
      </c>
      <c r="B32" s="2">
        <v>11.800000190734862</v>
      </c>
      <c r="C32" s="3">
        <v>22345</v>
      </c>
      <c r="D32" s="4">
        <v>-1.6898990000000003E-3</v>
      </c>
      <c r="E32" s="4">
        <v>0</v>
      </c>
      <c r="F32">
        <v>1996.74</v>
      </c>
    </row>
    <row r="33" spans="1:13" x14ac:dyDescent="0.25">
      <c r="A33" s="1">
        <v>41880</v>
      </c>
      <c r="B33" s="2">
        <v>11.72000026702881</v>
      </c>
      <c r="C33" s="3">
        <v>4858</v>
      </c>
      <c r="D33" s="4">
        <v>3.320412E-3</v>
      </c>
      <c r="E33" s="4">
        <v>-6.7796544171869746E-3</v>
      </c>
      <c r="F33">
        <v>2003.3699999999997</v>
      </c>
    </row>
    <row r="34" spans="1:13" x14ac:dyDescent="0.25">
      <c r="A34" s="1">
        <v>41884</v>
      </c>
      <c r="B34" s="2">
        <v>11.449999809265138</v>
      </c>
      <c r="C34" s="3">
        <v>48866</v>
      </c>
      <c r="D34" s="4">
        <v>-5.4408320000000007E-4</v>
      </c>
      <c r="E34" s="4">
        <v>-2.3037580773234367E-2</v>
      </c>
      <c r="F34">
        <v>2002.28</v>
      </c>
    </row>
    <row r="35" spans="1:13" x14ac:dyDescent="0.25">
      <c r="A35" s="1">
        <v>41885</v>
      </c>
      <c r="B35" s="2">
        <v>11.289999961853027</v>
      </c>
      <c r="C35" s="3">
        <v>25210</v>
      </c>
      <c r="D35" s="4">
        <v>-7.7911180000000003E-4</v>
      </c>
      <c r="E35" s="4">
        <v>-1.3973786495625976E-2</v>
      </c>
      <c r="F35">
        <v>2000.72</v>
      </c>
      <c r="M35" s="5">
        <v>41944</v>
      </c>
    </row>
    <row r="36" spans="1:13" x14ac:dyDescent="0.25">
      <c r="A36" s="1">
        <v>41886</v>
      </c>
      <c r="B36" s="2">
        <v>10.909999847412109</v>
      </c>
      <c r="C36" s="3">
        <v>27081</v>
      </c>
      <c r="D36" s="4">
        <v>-1.5344480000000001E-3</v>
      </c>
      <c r="E36" s="4">
        <v>-3.3658113330602646E-2</v>
      </c>
      <c r="F36">
        <v>1997.65</v>
      </c>
    </row>
    <row r="37" spans="1:13" x14ac:dyDescent="0.25">
      <c r="A37" s="1">
        <v>41887</v>
      </c>
      <c r="B37" s="2">
        <v>10.75</v>
      </c>
      <c r="C37" s="3">
        <v>26775</v>
      </c>
      <c r="D37" s="4">
        <v>5.035917E-3</v>
      </c>
      <c r="E37" s="4">
        <v>-1.4665430411696436E-2</v>
      </c>
      <c r="F37">
        <v>2007.71</v>
      </c>
    </row>
    <row r="38" spans="1:13" x14ac:dyDescent="0.25">
      <c r="A38" s="1">
        <v>41890</v>
      </c>
      <c r="B38" s="2">
        <v>10.619999885559082</v>
      </c>
      <c r="C38" s="3">
        <v>25830</v>
      </c>
      <c r="D38" s="4">
        <v>-3.0731529999999999E-3</v>
      </c>
      <c r="E38" s="4">
        <v>-1.2093033641576769E-2</v>
      </c>
      <c r="F38">
        <v>2001.54</v>
      </c>
    </row>
    <row r="39" spans="1:13" x14ac:dyDescent="0.25">
      <c r="A39" s="1">
        <v>41891</v>
      </c>
      <c r="B39" s="2">
        <v>11</v>
      </c>
      <c r="C39" s="3">
        <v>28997</v>
      </c>
      <c r="D39" s="4">
        <v>-6.5449599999999998E-3</v>
      </c>
      <c r="E39" s="4">
        <v>3.5781554877758026E-2</v>
      </c>
      <c r="F39">
        <v>1988.44</v>
      </c>
    </row>
    <row r="40" spans="1:13" x14ac:dyDescent="0.25">
      <c r="A40" s="1">
        <v>41892</v>
      </c>
      <c r="B40" s="2">
        <v>11</v>
      </c>
      <c r="C40" s="3">
        <v>15985</v>
      </c>
      <c r="D40" s="4">
        <v>3.6460739999999991E-3</v>
      </c>
      <c r="E40" s="4">
        <v>0</v>
      </c>
      <c r="F40">
        <v>1995.69</v>
      </c>
    </row>
    <row r="41" spans="1:13" x14ac:dyDescent="0.25">
      <c r="A41" s="1">
        <v>41893</v>
      </c>
      <c r="B41" s="2">
        <v>10.460000038146973</v>
      </c>
      <c r="C41" s="3">
        <v>35971</v>
      </c>
      <c r="D41" s="4">
        <v>8.8190050000000019E-4</v>
      </c>
      <c r="E41" s="4">
        <v>-4.909090697765351E-2</v>
      </c>
      <c r="F41">
        <v>1997.45</v>
      </c>
    </row>
    <row r="42" spans="1:13" x14ac:dyDescent="0.25">
      <c r="A42" s="1">
        <v>41894</v>
      </c>
      <c r="B42" s="2">
        <v>10.340000152587891</v>
      </c>
      <c r="C42" s="3">
        <v>80935</v>
      </c>
      <c r="D42" s="4">
        <v>-5.9626020000000017E-3</v>
      </c>
      <c r="E42" s="4">
        <v>-1.147226430475712E-2</v>
      </c>
      <c r="F42">
        <v>1985.54</v>
      </c>
    </row>
    <row r="43" spans="1:13" x14ac:dyDescent="0.25">
      <c r="A43" s="1">
        <v>41897</v>
      </c>
      <c r="B43" s="2">
        <v>10.215000152587891</v>
      </c>
      <c r="C43" s="3">
        <v>33190</v>
      </c>
      <c r="D43" s="4">
        <v>-7.1013429999999985E-4</v>
      </c>
      <c r="E43" s="4">
        <v>-1.2088974937796593E-2</v>
      </c>
      <c r="F43">
        <v>1984.1300000000003</v>
      </c>
    </row>
    <row r="44" spans="1:13" x14ac:dyDescent="0.25">
      <c r="A44" s="1">
        <v>41898</v>
      </c>
      <c r="B44" s="2">
        <v>9.3599996566772479</v>
      </c>
      <c r="C44" s="3">
        <v>38307</v>
      </c>
      <c r="D44" s="4">
        <v>7.4843890000000001E-3</v>
      </c>
      <c r="E44" s="4">
        <v>-8.3700485527515397E-2</v>
      </c>
      <c r="F44">
        <v>1998.98</v>
      </c>
    </row>
    <row r="45" spans="1:13" x14ac:dyDescent="0.25">
      <c r="A45" s="1">
        <v>41899</v>
      </c>
      <c r="B45" s="2">
        <v>9.7100000381469727</v>
      </c>
      <c r="C45" s="3">
        <v>28210</v>
      </c>
      <c r="D45" s="4">
        <v>1.295661E-3</v>
      </c>
      <c r="E45" s="4">
        <v>3.7393204867839806E-2</v>
      </c>
      <c r="F45">
        <v>2001.57</v>
      </c>
    </row>
    <row r="46" spans="1:13" x14ac:dyDescent="0.25">
      <c r="A46" s="1">
        <v>41900</v>
      </c>
      <c r="B46" s="2">
        <v>9.9799995422363281</v>
      </c>
      <c r="C46" s="3">
        <v>38687</v>
      </c>
      <c r="D46" s="4">
        <v>4.8911600000000003E-3</v>
      </c>
      <c r="E46" s="4">
        <v>2.780633419752121E-2</v>
      </c>
      <c r="F46">
        <v>2011.36</v>
      </c>
    </row>
    <row r="47" spans="1:13" x14ac:dyDescent="0.25">
      <c r="A47" s="1">
        <v>41901</v>
      </c>
      <c r="B47" s="2">
        <v>9.5200004577636719</v>
      </c>
      <c r="C47" s="3">
        <v>66643</v>
      </c>
      <c r="D47" s="4">
        <v>-4.7728899999999999E-4</v>
      </c>
      <c r="E47" s="4">
        <v>-4.6092092990875237E-2</v>
      </c>
      <c r="F47">
        <v>2010.4</v>
      </c>
    </row>
    <row r="48" spans="1:13" x14ac:dyDescent="0.25">
      <c r="A48" s="1">
        <v>41904</v>
      </c>
      <c r="B48" s="2">
        <v>9.439999580383299</v>
      </c>
      <c r="C48" s="3">
        <v>41315</v>
      </c>
      <c r="D48" s="4">
        <v>-8.0133299999999991E-3</v>
      </c>
      <c r="E48" s="4">
        <v>-8.4034530445933342E-3</v>
      </c>
      <c r="F48">
        <v>1994.29</v>
      </c>
    </row>
    <row r="49" spans="1:6" x14ac:dyDescent="0.25">
      <c r="A49" s="1">
        <v>41905</v>
      </c>
      <c r="B49" s="2">
        <v>9.3599996566772479</v>
      </c>
      <c r="C49" s="3">
        <v>38617</v>
      </c>
      <c r="D49" s="4">
        <v>-5.7764920000000003E-3</v>
      </c>
      <c r="E49" s="4">
        <v>-8.4745688363909721E-3</v>
      </c>
      <c r="F49">
        <v>1982.77</v>
      </c>
    </row>
    <row r="50" spans="1:6" x14ac:dyDescent="0.25">
      <c r="A50" s="1">
        <v>41906</v>
      </c>
      <c r="B50" s="2">
        <v>9.4799995422363281</v>
      </c>
      <c r="C50" s="3">
        <v>37458</v>
      </c>
      <c r="D50" s="4">
        <v>7.8324769999999991E-3</v>
      </c>
      <c r="E50" s="4">
        <v>1.2820500880479813E-2</v>
      </c>
      <c r="F50">
        <v>1998.3</v>
      </c>
    </row>
    <row r="51" spans="1:6" x14ac:dyDescent="0.25">
      <c r="A51" s="1">
        <v>41907</v>
      </c>
      <c r="B51" s="2">
        <v>9.5900001525878888</v>
      </c>
      <c r="C51" s="3">
        <v>34467</v>
      </c>
      <c r="D51" s="4">
        <v>-1.6168740000000001E-2</v>
      </c>
      <c r="E51" s="4">
        <v>1.1603440158069137E-2</v>
      </c>
      <c r="F51">
        <v>1965.99</v>
      </c>
    </row>
    <row r="52" spans="1:6" x14ac:dyDescent="0.25">
      <c r="A52" s="1">
        <v>41908</v>
      </c>
      <c r="B52" s="2">
        <v>9.6999998092651367</v>
      </c>
      <c r="C52" s="3">
        <v>59230</v>
      </c>
      <c r="D52" s="4">
        <v>8.5758320000000002E-3</v>
      </c>
      <c r="E52" s="4">
        <v>1.1470245197415352E-2</v>
      </c>
      <c r="F52">
        <v>1982.85</v>
      </c>
    </row>
    <row r="53" spans="1:6" x14ac:dyDescent="0.25">
      <c r="A53" s="1">
        <v>41911</v>
      </c>
      <c r="B53" s="2">
        <v>10.340000152587891</v>
      </c>
      <c r="C53" s="3">
        <v>42745</v>
      </c>
      <c r="D53" s="4">
        <v>-2.546839E-3</v>
      </c>
      <c r="E53" s="4">
        <v>6.5979421138763414E-2</v>
      </c>
      <c r="F53">
        <v>1977.8</v>
      </c>
    </row>
    <row r="54" spans="1:6" x14ac:dyDescent="0.25">
      <c r="A54" s="1">
        <v>41912</v>
      </c>
      <c r="B54" s="2">
        <v>10.050000190734862</v>
      </c>
      <c r="C54" s="3">
        <v>517620</v>
      </c>
      <c r="D54" s="4">
        <v>-2.7859239999999995E-3</v>
      </c>
      <c r="E54" s="4">
        <v>-2.8046417981386181E-2</v>
      </c>
      <c r="F54">
        <v>1972.29</v>
      </c>
    </row>
    <row r="55" spans="1:6" x14ac:dyDescent="0.25">
      <c r="A55" s="1">
        <v>41913</v>
      </c>
      <c r="B55" s="2">
        <v>10.52999973297119</v>
      </c>
      <c r="C55" s="3">
        <v>83410</v>
      </c>
      <c r="D55" s="4">
        <v>-1.3248559999999998E-2</v>
      </c>
      <c r="E55" s="4">
        <v>4.7761145979166017E-2</v>
      </c>
      <c r="F55">
        <v>1946.1600000000003</v>
      </c>
    </row>
    <row r="56" spans="1:6" x14ac:dyDescent="0.25">
      <c r="A56" s="1">
        <v>41914</v>
      </c>
      <c r="B56" s="2">
        <v>10.489999771118164</v>
      </c>
      <c r="C56" s="3">
        <v>31097</v>
      </c>
      <c r="D56" s="4">
        <v>5.1383240000000002E-6</v>
      </c>
      <c r="E56" s="4">
        <v>-3.7986668758094311E-3</v>
      </c>
      <c r="F56">
        <v>1946.17</v>
      </c>
    </row>
    <row r="57" spans="1:6" x14ac:dyDescent="0.25">
      <c r="A57" s="1">
        <v>41915</v>
      </c>
      <c r="B57" s="2">
        <v>10.409999847412109</v>
      </c>
      <c r="C57" s="3">
        <v>10637</v>
      </c>
      <c r="D57" s="4">
        <v>1.116552E-2</v>
      </c>
      <c r="E57" s="4">
        <v>-7.6263034716248512E-3</v>
      </c>
      <c r="F57">
        <v>1967.9</v>
      </c>
    </row>
    <row r="58" spans="1:6" x14ac:dyDescent="0.25">
      <c r="A58" s="1">
        <v>41918</v>
      </c>
      <c r="B58" s="2">
        <v>10.060000419616699</v>
      </c>
      <c r="C58" s="3">
        <v>41771</v>
      </c>
      <c r="D58" s="4">
        <v>-1.5651199999999999E-3</v>
      </c>
      <c r="E58" s="4">
        <v>-3.3621463924646378E-2</v>
      </c>
      <c r="F58">
        <v>1964.82</v>
      </c>
    </row>
    <row r="59" spans="1:6" x14ac:dyDescent="0.25">
      <c r="A59" s="1">
        <v>41919</v>
      </c>
      <c r="B59" s="2">
        <v>9.2899999618530273</v>
      </c>
      <c r="C59" s="3">
        <v>61757</v>
      </c>
      <c r="D59" s="4">
        <v>-1.512607E-2</v>
      </c>
      <c r="E59" s="4">
        <v>-7.654079794883728E-2</v>
      </c>
      <c r="F59">
        <v>1935.1</v>
      </c>
    </row>
    <row r="60" spans="1:6" x14ac:dyDescent="0.25">
      <c r="A60" s="1">
        <v>41920</v>
      </c>
      <c r="B60" s="2">
        <v>9.8500003814697266</v>
      </c>
      <c r="C60" s="3">
        <v>37764</v>
      </c>
      <c r="D60" s="4">
        <v>1.7461630000000002E-2</v>
      </c>
      <c r="E60" s="4">
        <v>6.0279916971921921E-2</v>
      </c>
      <c r="F60">
        <v>1968.89</v>
      </c>
    </row>
    <row r="61" spans="1:6" x14ac:dyDescent="0.25">
      <c r="A61" s="1">
        <v>41921</v>
      </c>
      <c r="B61" s="2">
        <v>9.619999885559082</v>
      </c>
      <c r="C61" s="3">
        <v>36684</v>
      </c>
      <c r="D61" s="4">
        <v>-2.0661390000000002E-2</v>
      </c>
      <c r="E61" s="4">
        <v>-2.3350303992629055E-2</v>
      </c>
      <c r="F61">
        <v>1928.21</v>
      </c>
    </row>
    <row r="62" spans="1:6" x14ac:dyDescent="0.25">
      <c r="A62" s="1">
        <v>41922</v>
      </c>
      <c r="B62" s="2">
        <v>9.880000114440918</v>
      </c>
      <c r="C62" s="3">
        <v>12719</v>
      </c>
      <c r="D62" s="4">
        <v>-1.1451029999999999E-2</v>
      </c>
      <c r="E62" s="4">
        <v>2.7027051895856857E-2</v>
      </c>
      <c r="F62">
        <v>1906.1300000000003</v>
      </c>
    </row>
    <row r="63" spans="1:6" x14ac:dyDescent="0.25">
      <c r="A63" s="1">
        <v>41925</v>
      </c>
      <c r="B63" s="2">
        <v>9.6000003814697266</v>
      </c>
      <c r="C63" s="3">
        <v>26404</v>
      </c>
      <c r="D63" s="4">
        <v>-1.6467919999999997E-2</v>
      </c>
      <c r="E63" s="4">
        <v>-2.8340052813291557E-2</v>
      </c>
      <c r="F63">
        <v>1874.74</v>
      </c>
    </row>
    <row r="64" spans="1:6" x14ac:dyDescent="0.25">
      <c r="A64" s="1">
        <v>41926</v>
      </c>
      <c r="B64" s="2">
        <v>9.3900003433227521</v>
      </c>
      <c r="C64" s="3">
        <v>46249</v>
      </c>
      <c r="D64" s="4">
        <v>1.5788860000000005E-3</v>
      </c>
      <c r="E64" s="4">
        <v>-2.1875003352761265E-2</v>
      </c>
      <c r="F64">
        <v>1877.7</v>
      </c>
    </row>
    <row r="65" spans="1:6" x14ac:dyDescent="0.25">
      <c r="A65" s="1">
        <v>41927</v>
      </c>
      <c r="B65" s="2">
        <v>9.189999580383299</v>
      </c>
      <c r="C65" s="3">
        <v>66740</v>
      </c>
      <c r="D65" s="4">
        <v>-8.1003350000000002E-3</v>
      </c>
      <c r="E65" s="4">
        <v>-2.1299334242939946E-2</v>
      </c>
      <c r="F65">
        <v>1862.49</v>
      </c>
    </row>
    <row r="66" spans="1:6" x14ac:dyDescent="0.25">
      <c r="A66" s="1">
        <v>41928</v>
      </c>
      <c r="B66" s="2">
        <v>8.9099998474121112</v>
      </c>
      <c r="C66" s="3">
        <v>52055</v>
      </c>
      <c r="D66" s="4">
        <v>1.4496720000000001E-4</v>
      </c>
      <c r="E66" s="4">
        <v>-3.0467871576547623E-2</v>
      </c>
      <c r="F66">
        <v>1862.76</v>
      </c>
    </row>
    <row r="67" spans="1:6" x14ac:dyDescent="0.25">
      <c r="A67" s="1">
        <v>41929</v>
      </c>
      <c r="B67" s="2">
        <v>8.9799995422363281</v>
      </c>
      <c r="C67" s="3">
        <v>29186</v>
      </c>
      <c r="D67" s="4">
        <v>1.2884110000000001E-2</v>
      </c>
      <c r="E67" s="4">
        <v>7.8563066199421883E-3</v>
      </c>
      <c r="F67">
        <v>1886.76</v>
      </c>
    </row>
    <row r="68" spans="1:6" x14ac:dyDescent="0.25">
      <c r="A68" s="1">
        <v>41932</v>
      </c>
      <c r="B68" s="2">
        <v>8.5799999237060547</v>
      </c>
      <c r="C68" s="3">
        <v>47463</v>
      </c>
      <c r="D68" s="4">
        <v>9.1426570000000002E-3</v>
      </c>
      <c r="E68" s="4">
        <v>-4.4543389230966561E-2</v>
      </c>
      <c r="F68">
        <v>1904.01</v>
      </c>
    </row>
    <row r="69" spans="1:6" x14ac:dyDescent="0.25">
      <c r="A69" s="1">
        <v>41933</v>
      </c>
      <c r="B69" s="2">
        <v>8.8500003814697266</v>
      </c>
      <c r="C69" s="3">
        <v>12542</v>
      </c>
      <c r="D69" s="4">
        <v>1.9574479999999995E-2</v>
      </c>
      <c r="E69" s="4">
        <v>3.1468585133552551E-2</v>
      </c>
      <c r="F69">
        <v>1941.28</v>
      </c>
    </row>
    <row r="70" spans="1:6" x14ac:dyDescent="0.25">
      <c r="A70" s="1">
        <v>41934</v>
      </c>
      <c r="B70" s="2">
        <v>8.8299999237060547</v>
      </c>
      <c r="C70" s="3">
        <v>19471</v>
      </c>
      <c r="D70" s="4">
        <v>-7.2993079999999983E-3</v>
      </c>
      <c r="E70" s="4">
        <v>-2.259938744828105E-3</v>
      </c>
      <c r="F70">
        <v>1927.11</v>
      </c>
    </row>
    <row r="71" spans="1:6" x14ac:dyDescent="0.25">
      <c r="A71" s="1">
        <v>41935</v>
      </c>
      <c r="B71" s="2">
        <v>9.1400003433227521</v>
      </c>
      <c r="C71" s="3">
        <v>7010</v>
      </c>
      <c r="D71" s="4">
        <v>1.2303400000000001E-2</v>
      </c>
      <c r="E71" s="4">
        <v>3.5107634961605079E-2</v>
      </c>
      <c r="F71">
        <v>1950.82</v>
      </c>
    </row>
    <row r="72" spans="1:6" x14ac:dyDescent="0.25">
      <c r="A72" s="1">
        <v>41936</v>
      </c>
      <c r="B72" s="2">
        <v>9.3299999237060565</v>
      </c>
      <c r="C72" s="3">
        <v>15308</v>
      </c>
      <c r="D72" s="4">
        <v>7.0534439999999999E-3</v>
      </c>
      <c r="E72" s="4">
        <v>2.0787699148058888E-2</v>
      </c>
      <c r="F72">
        <v>1964.58</v>
      </c>
    </row>
    <row r="73" spans="1:6" x14ac:dyDescent="0.25">
      <c r="A73" s="1">
        <v>41939</v>
      </c>
      <c r="B73" s="2">
        <v>9.5299997329711896</v>
      </c>
      <c r="C73" s="3">
        <v>17216</v>
      </c>
      <c r="D73" s="4">
        <v>-1.5015930000000001E-3</v>
      </c>
      <c r="E73" s="4">
        <v>2.1436206996440887E-2</v>
      </c>
      <c r="F73">
        <v>1961.6300000000003</v>
      </c>
    </row>
    <row r="74" spans="1:6" x14ac:dyDescent="0.25">
      <c r="A74" s="1">
        <v>41940</v>
      </c>
      <c r="B74" s="2">
        <v>10.069999694824219</v>
      </c>
      <c r="C74" s="3">
        <v>26990</v>
      </c>
      <c r="D74" s="4">
        <v>1.193905E-2</v>
      </c>
      <c r="E74" s="4">
        <v>5.6663166731596E-2</v>
      </c>
      <c r="F74">
        <v>1985.05</v>
      </c>
    </row>
    <row r="75" spans="1:6" x14ac:dyDescent="0.25">
      <c r="A75" s="1">
        <v>41941</v>
      </c>
      <c r="B75" s="2">
        <v>9.8299999237060565</v>
      </c>
      <c r="C75" s="3">
        <v>25007</v>
      </c>
      <c r="D75" s="4">
        <v>-1.3853549999999998E-3</v>
      </c>
      <c r="E75" s="4">
        <v>-2.38331463187933E-2</v>
      </c>
      <c r="F75">
        <v>1982.3</v>
      </c>
    </row>
    <row r="76" spans="1:6" x14ac:dyDescent="0.25">
      <c r="A76" s="1">
        <v>41942</v>
      </c>
      <c r="B76" s="2">
        <v>10.119999885559082</v>
      </c>
      <c r="C76" s="3">
        <v>21381</v>
      </c>
      <c r="D76" s="4">
        <v>6.2301370000000002E-3</v>
      </c>
      <c r="E76" s="4">
        <v>2.9501521959900856E-2</v>
      </c>
      <c r="F76">
        <v>1994.65</v>
      </c>
    </row>
    <row r="77" spans="1:6" x14ac:dyDescent="0.25">
      <c r="A77" s="1">
        <v>41943</v>
      </c>
      <c r="B77" s="2">
        <v>9.8999996185302734</v>
      </c>
      <c r="C77" s="3">
        <v>13708</v>
      </c>
      <c r="D77" s="4">
        <v>1.173138E-2</v>
      </c>
      <c r="E77" s="4">
        <v>-2.1739156916737556E-2</v>
      </c>
      <c r="F77">
        <v>2018.05</v>
      </c>
    </row>
    <row r="78" spans="1:6" x14ac:dyDescent="0.25">
      <c r="A78" s="1">
        <v>41946</v>
      </c>
      <c r="B78" s="2">
        <v>9.4799995422363281</v>
      </c>
      <c r="C78" s="3">
        <v>8995</v>
      </c>
      <c r="D78" s="4">
        <v>-1.189267E-4</v>
      </c>
      <c r="E78" s="4">
        <v>-4.2424250394105904E-2</v>
      </c>
      <c r="F78">
        <v>2017.81</v>
      </c>
    </row>
    <row r="79" spans="1:6" x14ac:dyDescent="0.25">
      <c r="A79" s="1">
        <v>41947</v>
      </c>
      <c r="B79" s="2">
        <v>9.3299999237060565</v>
      </c>
      <c r="C79" s="3">
        <v>5958</v>
      </c>
      <c r="D79" s="4">
        <v>-2.8298009999999998E-3</v>
      </c>
      <c r="E79" s="4">
        <v>-1.5822745859622948E-2</v>
      </c>
      <c r="F79">
        <v>2012.1</v>
      </c>
    </row>
    <row r="80" spans="1:6" x14ac:dyDescent="0.25">
      <c r="A80" s="1">
        <v>41948</v>
      </c>
      <c r="B80" s="2">
        <v>9.060000419616701</v>
      </c>
      <c r="C80" s="3">
        <v>11774</v>
      </c>
      <c r="D80" s="4">
        <v>5.7005119999999996E-3</v>
      </c>
      <c r="E80" s="4">
        <v>-2.8938854113221172E-2</v>
      </c>
      <c r="F80">
        <v>2023.57</v>
      </c>
    </row>
    <row r="81" spans="1:6" x14ac:dyDescent="0.25">
      <c r="A81" s="1">
        <v>41949</v>
      </c>
      <c r="B81" s="2">
        <v>8.3400001525878888</v>
      </c>
      <c r="C81" s="3">
        <v>36774</v>
      </c>
      <c r="D81" s="4">
        <v>3.775506000000001E-3</v>
      </c>
      <c r="E81" s="4">
        <v>-7.9470224678516388E-2</v>
      </c>
      <c r="F81">
        <v>2031.21</v>
      </c>
    </row>
    <row r="82" spans="1:6" x14ac:dyDescent="0.25">
      <c r="A82" s="1"/>
    </row>
    <row r="83" spans="1:6" x14ac:dyDescent="0.25">
      <c r="A83" s="1"/>
    </row>
    <row r="84" spans="1:6" x14ac:dyDescent="0.25">
      <c r="A84" s="1">
        <v>41954</v>
      </c>
      <c r="B84" s="2">
        <v>3.5599999427795406</v>
      </c>
      <c r="C84" s="3">
        <v>239975</v>
      </c>
      <c r="D84" s="4">
        <v>6.966727000000002E-4</v>
      </c>
      <c r="E84" s="4">
        <v>-5.5865868926048279E-3</v>
      </c>
      <c r="F84">
        <v>2039.68</v>
      </c>
    </row>
    <row r="85" spans="1:6" x14ac:dyDescent="0.25">
      <c r="A85" s="1">
        <v>41955</v>
      </c>
      <c r="B85" s="2">
        <v>3.589999914169312</v>
      </c>
      <c r="C85" s="3">
        <v>129438</v>
      </c>
      <c r="D85" s="4">
        <v>-7.0109039999999984E-4</v>
      </c>
      <c r="E85" s="4">
        <v>8.4269586950540508E-3</v>
      </c>
      <c r="F85">
        <v>2038.25</v>
      </c>
    </row>
    <row r="86" spans="1:6" x14ac:dyDescent="0.25">
      <c r="A86" s="1">
        <v>41956</v>
      </c>
      <c r="B86" s="2">
        <v>3.5499999523162842</v>
      </c>
      <c r="C86" s="3">
        <v>130688</v>
      </c>
      <c r="D86" s="4">
        <v>5.2986630000000003E-4</v>
      </c>
      <c r="E86" s="4">
        <v>-1.1142050847411156E-2</v>
      </c>
      <c r="F86">
        <v>2039.33</v>
      </c>
    </row>
    <row r="87" spans="1:6" x14ac:dyDescent="0.25">
      <c r="A87" s="1">
        <v>41957</v>
      </c>
      <c r="B87" s="2">
        <v>3.5999999046325688</v>
      </c>
      <c r="C87" s="3">
        <v>131773</v>
      </c>
      <c r="D87" s="4">
        <v>2.4027500000000005E-4</v>
      </c>
      <c r="E87" s="4">
        <v>1.4084493741393089E-2</v>
      </c>
      <c r="F87">
        <v>2039.82</v>
      </c>
    </row>
    <row r="88" spans="1:6" x14ac:dyDescent="0.25">
      <c r="A88" s="1">
        <v>41960</v>
      </c>
      <c r="B88" s="2">
        <v>3.75</v>
      </c>
      <c r="C88" s="3">
        <v>201847</v>
      </c>
      <c r="D88" s="4">
        <v>7.3535899999999999E-4</v>
      </c>
      <c r="E88" s="4">
        <v>4.1666693985462189E-2</v>
      </c>
      <c r="F88">
        <v>2041.32</v>
      </c>
    </row>
    <row r="89" spans="1:6" x14ac:dyDescent="0.25">
      <c r="A89" s="1">
        <v>41961</v>
      </c>
      <c r="B89" s="2">
        <v>3.9500000476837154</v>
      </c>
      <c r="C89" s="3">
        <v>368366</v>
      </c>
      <c r="D89" s="4">
        <v>5.1339330000000011E-3</v>
      </c>
      <c r="E89" s="4">
        <v>5.3333345800638192E-2</v>
      </c>
      <c r="F89">
        <v>2051.8000000000002</v>
      </c>
    </row>
    <row r="90" spans="1:6" x14ac:dyDescent="0.25">
      <c r="A90" s="1">
        <v>41962</v>
      </c>
      <c r="B90" s="2">
        <v>3.940000057220459</v>
      </c>
      <c r="C90" s="3">
        <v>158438</v>
      </c>
      <c r="D90" s="4">
        <v>-1.501121E-3</v>
      </c>
      <c r="E90" s="4">
        <v>-2.5316430255770683E-3</v>
      </c>
      <c r="F90">
        <v>2048.7199999999998</v>
      </c>
    </row>
    <row r="91" spans="1:6" x14ac:dyDescent="0.25">
      <c r="A91" s="1">
        <v>41963</v>
      </c>
      <c r="B91" s="2">
        <v>4</v>
      </c>
      <c r="C91" s="3">
        <v>152070</v>
      </c>
      <c r="D91" s="4">
        <v>1.9670820000000002E-3</v>
      </c>
      <c r="E91" s="4">
        <v>1.522841211408377E-2</v>
      </c>
      <c r="F91">
        <v>2052.75</v>
      </c>
    </row>
    <row r="92" spans="1:6" x14ac:dyDescent="0.25">
      <c r="A92" s="1">
        <v>41964</v>
      </c>
      <c r="B92" s="2">
        <v>3.9500000476837154</v>
      </c>
      <c r="C92" s="3">
        <v>114664</v>
      </c>
      <c r="D92" s="4">
        <v>5.236877E-3</v>
      </c>
      <c r="E92" s="4">
        <v>-1.2499988079071043E-2</v>
      </c>
      <c r="F92">
        <v>2063.5</v>
      </c>
    </row>
    <row r="93" spans="1:6" x14ac:dyDescent="0.25">
      <c r="A93" s="1">
        <v>41967</v>
      </c>
      <c r="B93" s="2">
        <v>4.0799999237060556</v>
      </c>
      <c r="C93" s="3">
        <v>124000</v>
      </c>
      <c r="D93" s="4">
        <v>2.8640660000000006E-3</v>
      </c>
      <c r="E93" s="4">
        <v>3.2911360263824463E-2</v>
      </c>
      <c r="F93">
        <v>2069.41</v>
      </c>
    </row>
    <row r="94" spans="1:6" x14ac:dyDescent="0.25">
      <c r="A94" s="1">
        <v>41968</v>
      </c>
      <c r="B94" s="2">
        <v>4.0300002098083505</v>
      </c>
      <c r="C94" s="3">
        <v>85603</v>
      </c>
      <c r="D94" s="4">
        <v>-1.150086E-3</v>
      </c>
      <c r="E94" s="4">
        <v>-1.2254832312464716E-2</v>
      </c>
      <c r="F94">
        <v>2067.0300000000002</v>
      </c>
    </row>
    <row r="95" spans="1:6" x14ac:dyDescent="0.25">
      <c r="A95" s="1">
        <v>41969</v>
      </c>
      <c r="B95" s="2">
        <v>4.059999942779541</v>
      </c>
      <c r="C95" s="3">
        <v>49169</v>
      </c>
      <c r="D95" s="4">
        <v>2.8059580000000003E-3</v>
      </c>
      <c r="E95" s="4">
        <v>7.444102317094802E-3</v>
      </c>
      <c r="F95">
        <v>2072.83</v>
      </c>
    </row>
    <row r="96" spans="1:6" x14ac:dyDescent="0.25">
      <c r="A96" s="1">
        <v>41971</v>
      </c>
      <c r="B96" s="2">
        <v>3.9600000381469727</v>
      </c>
      <c r="C96" s="3">
        <v>23514</v>
      </c>
      <c r="D96" s="4">
        <v>-2.5424179999999994E-3</v>
      </c>
      <c r="E96" s="4">
        <v>-2.4630518630146977E-2</v>
      </c>
      <c r="F96">
        <v>2067.56</v>
      </c>
    </row>
    <row r="97" spans="1:6" x14ac:dyDescent="0.25">
      <c r="A97" s="1">
        <v>41974</v>
      </c>
      <c r="B97" s="2">
        <v>3.9600000381469727</v>
      </c>
      <c r="C97" s="3">
        <v>77643</v>
      </c>
      <c r="D97" s="4">
        <v>-6.829306000000002E-3</v>
      </c>
      <c r="E97" s="4">
        <v>0</v>
      </c>
      <c r="F97">
        <v>2053.44</v>
      </c>
    </row>
    <row r="98" spans="1:6" x14ac:dyDescent="0.25">
      <c r="A98" s="1">
        <v>41975</v>
      </c>
      <c r="B98" s="2">
        <v>3.9900000095367432</v>
      </c>
      <c r="C98" s="3">
        <v>46810</v>
      </c>
      <c r="D98" s="4">
        <v>6.384408999999998E-3</v>
      </c>
      <c r="E98" s="4">
        <v>7.5757503509521484E-3</v>
      </c>
      <c r="F98">
        <v>2066.5500000000002</v>
      </c>
    </row>
    <row r="99" spans="1:6" x14ac:dyDescent="0.25">
      <c r="A99" s="1">
        <v>41976</v>
      </c>
      <c r="B99" s="2">
        <v>4.0100002288818359</v>
      </c>
      <c r="C99" s="3">
        <v>76951</v>
      </c>
      <c r="D99" s="4">
        <v>3.7647290000000001E-3</v>
      </c>
      <c r="E99" s="4">
        <v>5.0125862471759319E-3</v>
      </c>
      <c r="F99">
        <v>2074.33</v>
      </c>
    </row>
    <row r="100" spans="1:6" x14ac:dyDescent="0.25">
      <c r="A100" s="1">
        <v>41977</v>
      </c>
      <c r="B100" s="2">
        <v>3.9800000190734863</v>
      </c>
      <c r="C100" s="3">
        <v>104582</v>
      </c>
      <c r="D100" s="4">
        <v>-1.1618209999999999E-3</v>
      </c>
      <c r="E100" s="4">
        <v>-7.4813487008213988E-3</v>
      </c>
      <c r="F100">
        <v>2071.92</v>
      </c>
    </row>
    <row r="101" spans="1:6" x14ac:dyDescent="0.25">
      <c r="A101" s="1">
        <v>41978</v>
      </c>
      <c r="B101" s="2">
        <v>4.0199999809265137</v>
      </c>
      <c r="C101" s="3">
        <v>45457</v>
      </c>
      <c r="D101" s="4">
        <v>1.6651219999999996E-3</v>
      </c>
      <c r="E101" s="4">
        <v>1.0050241835415362E-2</v>
      </c>
      <c r="F101">
        <v>2075.3699999999994</v>
      </c>
    </row>
    <row r="102" spans="1:6" x14ac:dyDescent="0.25">
      <c r="A102" s="1">
        <v>41981</v>
      </c>
      <c r="B102" s="2">
        <v>3.9300000667572026</v>
      </c>
      <c r="C102" s="3">
        <v>41803</v>
      </c>
      <c r="D102" s="4">
        <v>-7.2565370000000004E-3</v>
      </c>
      <c r="E102" s="4">
        <v>-2.2388039156794552E-2</v>
      </c>
      <c r="F102">
        <v>2060.31</v>
      </c>
    </row>
    <row r="103" spans="1:6" x14ac:dyDescent="0.25">
      <c r="A103" s="1">
        <v>41982</v>
      </c>
      <c r="B103" s="2">
        <v>3.9900000095367432</v>
      </c>
      <c r="C103" s="3">
        <v>43183</v>
      </c>
      <c r="D103" s="4">
        <v>-2.3782830000000001E-4</v>
      </c>
      <c r="E103" s="4">
        <v>1.526716072112322E-2</v>
      </c>
      <c r="F103">
        <v>2059.8200000000002</v>
      </c>
    </row>
    <row r="104" spans="1:6" x14ac:dyDescent="0.25">
      <c r="A104" s="1">
        <v>41983</v>
      </c>
      <c r="B104" s="2">
        <v>3.9300000667572026</v>
      </c>
      <c r="C104" s="3">
        <v>47217</v>
      </c>
      <c r="D104" s="4">
        <v>-1.6350940000000005E-2</v>
      </c>
      <c r="E104" s="4">
        <v>-1.5037579461932186E-2</v>
      </c>
      <c r="F104">
        <v>2026.14</v>
      </c>
    </row>
    <row r="105" spans="1:6" x14ac:dyDescent="0.25">
      <c r="A105" s="1">
        <v>41984</v>
      </c>
      <c r="B105" s="2">
        <v>3.940000057220459</v>
      </c>
      <c r="C105" s="3">
        <v>41504</v>
      </c>
      <c r="D105" s="4">
        <v>4.5357180000000002E-3</v>
      </c>
      <c r="E105" s="4">
        <v>2.5445267092436556E-3</v>
      </c>
      <c r="F105">
        <v>2035.33</v>
      </c>
    </row>
    <row r="106" spans="1:6" x14ac:dyDescent="0.25">
      <c r="A106" s="1">
        <v>41985</v>
      </c>
      <c r="B106" s="2">
        <v>3.9500000476837154</v>
      </c>
      <c r="C106" s="3">
        <v>50597</v>
      </c>
      <c r="D106" s="4">
        <v>-1.621359E-2</v>
      </c>
      <c r="E106" s="4">
        <v>2.5380686856806278E-3</v>
      </c>
      <c r="F106">
        <v>2002.33</v>
      </c>
    </row>
    <row r="107" spans="1:6" x14ac:dyDescent="0.25">
      <c r="A107" s="1">
        <v>41988</v>
      </c>
      <c r="B107" s="2">
        <v>3.9800000190734863</v>
      </c>
      <c r="C107" s="3">
        <v>21460</v>
      </c>
      <c r="D107" s="4">
        <v>-6.342610999999998E-3</v>
      </c>
      <c r="E107" s="4">
        <v>7.5949295423924932E-3</v>
      </c>
      <c r="F107">
        <v>1989.6300000000003</v>
      </c>
    </row>
    <row r="108" spans="1:6" x14ac:dyDescent="0.25">
      <c r="A108" s="1">
        <v>41989</v>
      </c>
      <c r="B108" s="2">
        <v>3.9800000190734863</v>
      </c>
      <c r="C108" s="3">
        <v>92634</v>
      </c>
      <c r="D108" s="4">
        <v>-8.4890160000000003E-3</v>
      </c>
      <c r="E108" s="4">
        <v>0</v>
      </c>
      <c r="F108">
        <v>1972.74</v>
      </c>
    </row>
    <row r="109" spans="1:6" x14ac:dyDescent="0.25">
      <c r="A109" s="1">
        <v>41990</v>
      </c>
      <c r="B109" s="2">
        <v>4</v>
      </c>
      <c r="C109" s="3">
        <v>12661</v>
      </c>
      <c r="D109" s="4">
        <v>2.03524E-2</v>
      </c>
      <c r="E109" s="4">
        <v>5.0251209177076808E-3</v>
      </c>
      <c r="F109">
        <v>2012.89</v>
      </c>
    </row>
    <row r="110" spans="1:6" x14ac:dyDescent="0.25">
      <c r="A110" s="1">
        <v>41991</v>
      </c>
      <c r="B110" s="2">
        <v>4</v>
      </c>
      <c r="C110" s="3">
        <v>35582</v>
      </c>
      <c r="D110" s="4">
        <v>2.401522E-2</v>
      </c>
      <c r="E110" s="4">
        <v>0</v>
      </c>
      <c r="F110">
        <v>2061.23</v>
      </c>
    </row>
    <row r="111" spans="1:6" x14ac:dyDescent="0.25">
      <c r="A111" s="1">
        <v>41992</v>
      </c>
      <c r="B111" s="2">
        <v>4.8000001907348633</v>
      </c>
      <c r="C111" s="3">
        <v>192406</v>
      </c>
      <c r="D111" s="4">
        <v>4.5700869999999996E-3</v>
      </c>
      <c r="E111" s="4">
        <v>0.20000004768371579</v>
      </c>
      <c r="F111">
        <v>2070.65</v>
      </c>
    </row>
    <row r="112" spans="1:6" x14ac:dyDescent="0.25">
      <c r="A112" s="1">
        <v>41995</v>
      </c>
      <c r="B112" s="2">
        <v>4.6399998664855948</v>
      </c>
      <c r="C112" s="3">
        <v>63860</v>
      </c>
      <c r="D112" s="4">
        <v>3.8103980000000009E-3</v>
      </c>
      <c r="E112" s="4">
        <v>-3.3333398401737206E-2</v>
      </c>
      <c r="F112">
        <v>2078.54</v>
      </c>
    </row>
    <row r="113" spans="1:6" x14ac:dyDescent="0.25">
      <c r="A113" s="1">
        <v>41996</v>
      </c>
      <c r="B113" s="2">
        <v>4.690000057220459</v>
      </c>
      <c r="C113" s="3">
        <v>43394</v>
      </c>
      <c r="D113" s="4">
        <v>1.746418E-3</v>
      </c>
      <c r="E113" s="4">
        <v>1.0775903239846228E-2</v>
      </c>
      <c r="F113">
        <v>2082.17</v>
      </c>
    </row>
    <row r="114" spans="1:6" x14ac:dyDescent="0.25">
      <c r="A114" s="1">
        <v>41997</v>
      </c>
      <c r="B114" s="2">
        <v>4.5999999046325684</v>
      </c>
      <c r="C114" s="3">
        <v>19858</v>
      </c>
      <c r="D114" s="4">
        <v>-1.3927779999999999E-4</v>
      </c>
      <c r="E114" s="4">
        <v>-1.9189797341823574E-2</v>
      </c>
      <c r="F114">
        <v>2081.8800000000006</v>
      </c>
    </row>
    <row r="115" spans="1:6" x14ac:dyDescent="0.25">
      <c r="A115" s="1">
        <v>41999</v>
      </c>
      <c r="B115" s="2">
        <v>4.4699997901916495</v>
      </c>
      <c r="C115" s="3">
        <v>48616</v>
      </c>
      <c r="D115" s="4">
        <v>3.3095089999999991E-3</v>
      </c>
      <c r="E115" s="4">
        <v>-2.8260894119739529E-2</v>
      </c>
      <c r="F115">
        <v>2088.77</v>
      </c>
    </row>
    <row r="116" spans="1:6" x14ac:dyDescent="0.25">
      <c r="A116" s="1">
        <v>42002</v>
      </c>
      <c r="B116" s="2">
        <v>4.4699997901916495</v>
      </c>
      <c r="C116" s="3">
        <v>7343</v>
      </c>
      <c r="D116" s="4">
        <v>8.6175110000000004E-4</v>
      </c>
      <c r="E116" s="4">
        <v>0</v>
      </c>
      <c r="F116">
        <v>2090.5700000000002</v>
      </c>
    </row>
    <row r="117" spans="1:6" x14ac:dyDescent="0.25">
      <c r="A117" s="1">
        <v>42003</v>
      </c>
      <c r="B117" s="2">
        <v>4.440000057220459</v>
      </c>
      <c r="C117" s="3">
        <v>16912</v>
      </c>
      <c r="D117" s="4">
        <v>-4.8886190000000003E-3</v>
      </c>
      <c r="E117" s="4">
        <v>-6.7113498225808144E-3</v>
      </c>
      <c r="F117">
        <v>2080.35</v>
      </c>
    </row>
    <row r="118" spans="1:6" x14ac:dyDescent="0.25">
      <c r="A118" s="1">
        <v>42004</v>
      </c>
      <c r="B118" s="2">
        <v>4.4099998474121094</v>
      </c>
      <c r="C118" s="3">
        <v>20382</v>
      </c>
      <c r="D118" s="4">
        <v>-1.0310770000000002E-2</v>
      </c>
      <c r="E118" s="4">
        <v>-6.7568039521574991E-3</v>
      </c>
      <c r="F118">
        <v>2058.9</v>
      </c>
    </row>
  </sheetData>
  <pageMargins left="0.7" right="0.7" top="0.75" bottom="0.75" header="0.3" footer="0.3"/>
  <pageSetup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SNY</vt:lpstr>
      <vt:lpstr>ROKA</vt:lpstr>
      <vt:lpstr>ROKA (ex Nov 7, 10)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 Hasbrouck</dc:creator>
  <cp:lastModifiedBy>Joel Hasbrouck</cp:lastModifiedBy>
  <dcterms:created xsi:type="dcterms:W3CDTF">2015-03-25T20:17:29Z</dcterms:created>
  <dcterms:modified xsi:type="dcterms:W3CDTF">2015-03-31T20:51:43Z</dcterms:modified>
</cp:coreProperties>
</file>